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tronomia\OATo\Corsi di Formazione\Corso di formazione Astronomia e Astrofisica 2020-2021 (CESEDI)\Lezioni\7. Uso di database astronomici per esperienze di laboratorio\Lab_3\"/>
    </mc:Choice>
  </mc:AlternateContent>
  <xr:revisionPtr revIDLastSave="0" documentId="13_ncr:1_{4EA0675A-E181-4911-ACD4-984981491E89}" xr6:coauthVersionLast="46" xr6:coauthVersionMax="46" xr10:uidLastSave="{00000000-0000-0000-0000-000000000000}"/>
  <bookViews>
    <workbookView xWindow="-108" yWindow="-108" windowWidth="23256" windowHeight="12576" xr2:uid="{A97E5CDB-DC7F-421F-9FEF-1003BD333FA0}"/>
  </bookViews>
  <sheets>
    <sheet name="Esempio 1" sheetId="1" r:id="rId1"/>
    <sheet name="ned.ipac.caltech.edu level" sheetId="4" r:id="rId2"/>
    <sheet name="Esempio 2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5" l="1"/>
  <c r="T27" i="1"/>
  <c r="S27" i="1"/>
  <c r="S24" i="1"/>
  <c r="S22" i="1"/>
  <c r="S21" i="1"/>
  <c r="S23" i="1" s="1"/>
  <c r="S25" i="1" s="1"/>
  <c r="J26" i="5"/>
  <c r="J28" i="5" s="1"/>
  <c r="J30" i="5" s="1"/>
  <c r="J34" i="5" s="1"/>
  <c r="J27" i="5"/>
  <c r="J29" i="5"/>
  <c r="J2" i="5"/>
  <c r="I2" i="5"/>
  <c r="M27" i="1" l="1"/>
  <c r="O27" i="1" s="1"/>
  <c r="M26" i="1"/>
  <c r="O26" i="1" s="1"/>
  <c r="M25" i="1"/>
  <c r="O25" i="1" s="1"/>
  <c r="M24" i="1"/>
  <c r="O24" i="1" s="1"/>
  <c r="M22" i="1"/>
  <c r="M21" i="1"/>
  <c r="O21" i="1" s="1"/>
  <c r="M20" i="1"/>
  <c r="O20" i="1" s="1"/>
  <c r="M17" i="1"/>
  <c r="M15" i="1"/>
  <c r="O15" i="1" s="1"/>
  <c r="M14" i="1"/>
  <c r="O14" i="1" s="1"/>
  <c r="M13" i="1"/>
  <c r="M11" i="1"/>
  <c r="M10" i="1"/>
  <c r="M9" i="1"/>
  <c r="M8" i="1"/>
  <c r="M7" i="1"/>
  <c r="M6" i="1"/>
  <c r="O6" i="1" s="1"/>
  <c r="M5" i="1"/>
  <c r="M4" i="1"/>
  <c r="K23" i="1"/>
  <c r="K22" i="1"/>
  <c r="K18" i="1"/>
  <c r="K17" i="1"/>
  <c r="K16" i="1"/>
  <c r="K13" i="1"/>
  <c r="K12" i="1"/>
  <c r="K11" i="1"/>
  <c r="K10" i="1"/>
  <c r="K9" i="1"/>
  <c r="K8" i="1"/>
  <c r="K7" i="1"/>
  <c r="K5" i="1"/>
  <c r="K4" i="1"/>
  <c r="N1" i="1"/>
  <c r="R1" i="1"/>
  <c r="T1" i="1" s="1"/>
  <c r="L6" i="1"/>
  <c r="N6" i="1" s="1"/>
  <c r="L27" i="1"/>
  <c r="N27" i="1" s="1"/>
  <c r="L26" i="1"/>
  <c r="N26" i="1" s="1"/>
  <c r="L25" i="1"/>
  <c r="N25" i="1" s="1"/>
  <c r="L24" i="1"/>
  <c r="N24" i="1" s="1"/>
  <c r="L21" i="1"/>
  <c r="N21" i="1" s="1"/>
  <c r="J18" i="1"/>
  <c r="L15" i="1"/>
  <c r="N15" i="1" s="1"/>
  <c r="J23" i="1"/>
  <c r="L22" i="1"/>
  <c r="J22" i="1"/>
  <c r="L20" i="1"/>
  <c r="N20" i="1" s="1"/>
  <c r="L17" i="1"/>
  <c r="J17" i="1"/>
  <c r="J16" i="1"/>
  <c r="L14" i="1"/>
  <c r="N14" i="1" s="1"/>
  <c r="L13" i="1"/>
  <c r="J13" i="1"/>
  <c r="J12" i="1"/>
  <c r="L11" i="1"/>
  <c r="J11" i="1"/>
  <c r="L10" i="1"/>
  <c r="J10" i="1"/>
  <c r="L9" i="1"/>
  <c r="J9" i="1"/>
  <c r="L8" i="1"/>
  <c r="J8" i="1"/>
  <c r="L7" i="1"/>
  <c r="J7" i="1"/>
  <c r="L5" i="1"/>
  <c r="J5" i="1"/>
  <c r="L4" i="1"/>
  <c r="J4" i="1"/>
  <c r="C1" i="1"/>
  <c r="H19" i="1" s="1"/>
  <c r="N19" i="1" s="1"/>
  <c r="I10" i="1" l="1"/>
  <c r="O10" i="1" s="1"/>
  <c r="I22" i="1"/>
  <c r="O22" i="1" s="1"/>
  <c r="I11" i="1"/>
  <c r="O11" i="1" s="1"/>
  <c r="I23" i="1"/>
  <c r="O23" i="1" s="1"/>
  <c r="I12" i="1"/>
  <c r="O12" i="1" s="1"/>
  <c r="I18" i="1"/>
  <c r="O18" i="1" s="1"/>
  <c r="I4" i="1"/>
  <c r="O4" i="1" s="1"/>
  <c r="I13" i="1"/>
  <c r="O13" i="1" s="1"/>
  <c r="I5" i="1"/>
  <c r="O5" i="1" s="1"/>
  <c r="I16" i="1"/>
  <c r="O16" i="1" s="1"/>
  <c r="I7" i="1"/>
  <c r="O7" i="1" s="1"/>
  <c r="I17" i="1"/>
  <c r="O17" i="1" s="1"/>
  <c r="I8" i="1"/>
  <c r="O8" i="1" s="1"/>
  <c r="I9" i="1"/>
  <c r="O9" i="1" s="1"/>
  <c r="I19" i="1"/>
  <c r="O19" i="1" s="1"/>
  <c r="H10" i="1"/>
  <c r="H8" i="1"/>
  <c r="N8" i="1" s="1"/>
  <c r="H4" i="1"/>
  <c r="N4" i="1" s="1"/>
  <c r="H22" i="1"/>
  <c r="N22" i="1" s="1"/>
  <c r="H11" i="1"/>
  <c r="H5" i="1"/>
  <c r="H9" i="1"/>
  <c r="H16" i="1"/>
  <c r="H23" i="1"/>
  <c r="N23" i="1" s="1"/>
  <c r="H13" i="1"/>
  <c r="N13" i="1" s="1"/>
  <c r="H12" i="1"/>
  <c r="N12" i="1" s="1"/>
  <c r="H18" i="1"/>
  <c r="N18" i="1" s="1"/>
  <c r="H7" i="1"/>
  <c r="H17" i="1"/>
  <c r="N17" i="1" s="1"/>
  <c r="N10" i="1" l="1"/>
  <c r="N9" i="1"/>
  <c r="N16" i="1"/>
  <c r="N5" i="1"/>
  <c r="N7" i="1"/>
  <c r="N11" i="1"/>
</calcChain>
</file>

<file path=xl/sharedStrings.xml><?xml version="1.0" encoding="utf-8"?>
<sst xmlns="http://schemas.openxmlformats.org/spreadsheetml/2006/main" count="22058" uniqueCount="4337">
  <si>
    <t>NGC 3245</t>
  </si>
  <si>
    <t>NGC 3471</t>
  </si>
  <si>
    <t>NGC 3516</t>
  </si>
  <si>
    <t>NGC 3941</t>
  </si>
  <si>
    <t>NGC 4472</t>
  </si>
  <si>
    <t>NGC 4631</t>
  </si>
  <si>
    <t>NGC 5866</t>
  </si>
  <si>
    <t>NGC 1357</t>
  </si>
  <si>
    <t>NGC 1832</t>
  </si>
  <si>
    <t>NGC 2276</t>
  </si>
  <si>
    <t>NGC 2775</t>
  </si>
  <si>
    <t>NGC 2903</t>
  </si>
  <si>
    <t>NGC 3034</t>
  </si>
  <si>
    <t>NGC 3147</t>
  </si>
  <si>
    <t>NGC 3227</t>
  </si>
  <si>
    <t>NGC 3368</t>
  </si>
  <si>
    <t>NGC 3623</t>
  </si>
  <si>
    <t>NGC 3627</t>
  </si>
  <si>
    <t>NGC 4775</t>
  </si>
  <si>
    <t>NGC 5248</t>
  </si>
  <si>
    <t>NGC 6181</t>
  </si>
  <si>
    <t>NGC 6217</t>
  </si>
  <si>
    <t>NGC 6643</t>
  </si>
  <si>
    <t>NGC 6764</t>
  </si>
  <si>
    <t>Misure</t>
  </si>
  <si>
    <t>Galassia</t>
  </si>
  <si>
    <t>Ca II (K)</t>
  </si>
  <si>
    <t>Ca II (H)</t>
  </si>
  <si>
    <t>H_alfa</t>
  </si>
  <si>
    <t>err_Ca II (K)</t>
  </si>
  <si>
    <t>err_Ca II (H)</t>
  </si>
  <si>
    <t>err_H_alfa</t>
  </si>
  <si>
    <t>Costanti</t>
  </si>
  <si>
    <t>v_Ca II (K)</t>
  </si>
  <si>
    <t>e_v_Ca II (K)</t>
  </si>
  <si>
    <t>v_Ca II (H)</t>
  </si>
  <si>
    <t>e_v_Ca II (H)</t>
  </si>
  <si>
    <t>c</t>
  </si>
  <si>
    <t>v_H_alfa</t>
  </si>
  <si>
    <t>e_v_H_alfa</t>
  </si>
  <si>
    <t>e_Media_velocità</t>
  </si>
  <si>
    <t xml:space="preserve"> ---</t>
  </si>
  <si>
    <t>Distanza</t>
  </si>
  <si>
    <t>Pi greco</t>
  </si>
  <si>
    <t>arcmin/rad</t>
  </si>
  <si>
    <t>Media_pesata_vel</t>
  </si>
  <si>
    <t>Calcolo velocità (equazione non relativistica)</t>
  </si>
  <si>
    <t>H0</t>
  </si>
  <si>
    <t>km/s</t>
  </si>
  <si>
    <t>e_H0</t>
  </si>
  <si>
    <t>Velocità radiale 
eliocentrica (km/s)</t>
  </si>
  <si>
    <t>Velocità radiale eliocentrica
errore (km/s)</t>
  </si>
  <si>
    <t>NGC 1084</t>
  </si>
  <si>
    <t>NGC 1300</t>
  </si>
  <si>
    <t>NGC 4321</t>
  </si>
  <si>
    <t>NGC 4594</t>
  </si>
  <si>
    <t>1 Mpc =</t>
  </si>
  <si>
    <t>anni luce</t>
  </si>
  <si>
    <t>km</t>
  </si>
  <si>
    <t>1 anno =</t>
  </si>
  <si>
    <t>s</t>
  </si>
  <si>
    <r>
      <t>km</t>
    </r>
    <r>
      <rPr>
        <sz val="11"/>
        <color theme="1"/>
        <rFont val="Calibri"/>
        <family val="2"/>
      </rPr>
      <t>·Mpc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-anni-s</t>
    </r>
    <r>
      <rPr>
        <vertAlign val="superscript"/>
        <sz val="11"/>
        <color theme="1"/>
        <rFont val="Calibri"/>
        <family val="2"/>
      </rPr>
      <t>-1</t>
    </r>
  </si>
  <si>
    <t>Età</t>
  </si>
  <si>
    <t>anni</t>
  </si>
  <si>
    <t>Galaxy Name</t>
  </si>
  <si>
    <t>m-M
(mag)</t>
  </si>
  <si>
    <t>err
(mag)</t>
  </si>
  <si>
    <t>D
(Mpc)</t>
  </si>
  <si>
    <t>Method</t>
  </si>
  <si>
    <t>REFCODE</t>
  </si>
  <si>
    <t>Notes</t>
  </si>
  <si>
    <t>RA
(J2000)</t>
  </si>
  <si>
    <t>Dec
(J2000)</t>
  </si>
  <si>
    <t>GLON</t>
  </si>
  <si>
    <t>GLAT</t>
  </si>
  <si>
    <t>Type (RC3)</t>
  </si>
  <si>
    <t>Vgsr (RC3)
(km/s)</t>
  </si>
  <si>
    <t>UGC 12914</t>
  </si>
  <si>
    <t>Sosies</t>
  </si>
  <si>
    <t>2002A&amp;A...393...57T</t>
  </si>
  <si>
    <t>+23:29:01.1</t>
  </si>
  <si>
    <t>RS.R6*P</t>
  </si>
  <si>
    <t>WLM</t>
  </si>
  <si>
    <t>Cepheids</t>
  </si>
  <si>
    <t>1991PASP..103..933M</t>
  </si>
  <si>
    <t>I</t>
  </si>
  <si>
    <t>-15:27:39.3</t>
  </si>
  <si>
    <t>IBS9</t>
  </si>
  <si>
    <t>2004ApJ...608...42S</t>
  </si>
  <si>
    <t>LMC VIHJK</t>
  </si>
  <si>
    <t>TRGB</t>
  </si>
  <si>
    <t>1997AJ....114..147M</t>
  </si>
  <si>
    <t>2005MNRAS.356..979M</t>
  </si>
  <si>
    <t>...</t>
  </si>
  <si>
    <t>Tully-Fisher</t>
  </si>
  <si>
    <t>LEDA [April 2006]</t>
  </si>
  <si>
    <t>CMD</t>
  </si>
  <si>
    <t>2000ApJ...531..804D</t>
  </si>
  <si>
    <t>2000AJ....120..801R</t>
  </si>
  <si>
    <t>NGC 7814</t>
  </si>
  <si>
    <t>SBF</t>
  </si>
  <si>
    <t>2003ApJ...583..712J</t>
  </si>
  <si>
    <t>+16:08:43.5</t>
  </si>
  <si>
    <t>SAS2*/</t>
  </si>
  <si>
    <t>2001ApJ...546..681T</t>
  </si>
  <si>
    <t>ESO 349- G 031</t>
  </si>
  <si>
    <t>2006AJ....131.1361K</t>
  </si>
  <si>
    <t>-34:34:42.0</t>
  </si>
  <si>
    <t>IB.9</t>
  </si>
  <si>
    <t>ESO 349 -G 031</t>
  </si>
  <si>
    <t>2003A&amp;A...404...93K</t>
  </si>
  <si>
    <t>2dFGRS S839Z607</t>
  </si>
  <si>
    <t>37.297*</t>
  </si>
  <si>
    <t>SNIa</t>
  </si>
  <si>
    <t>2006ApJ...647..501P</t>
  </si>
  <si>
    <t>SN 1992au, z = 0.06100:</t>
  </si>
  <si>
    <t>-49:56:51.7</t>
  </si>
  <si>
    <t>E1</t>
  </si>
  <si>
    <t>37.30*</t>
  </si>
  <si>
    <t>2004ApJ...607..665R</t>
  </si>
  <si>
    <t>2005ApJ...624..532R</t>
  </si>
  <si>
    <t>SN 1992au</t>
  </si>
  <si>
    <t>NGC 0048</t>
  </si>
  <si>
    <t>+48:14:05.5</t>
  </si>
  <si>
    <t>SX.4P*</t>
  </si>
  <si>
    <t>NGC 0045</t>
  </si>
  <si>
    <t>-23:10:55.5</t>
  </si>
  <si>
    <t>SAS8</t>
  </si>
  <si>
    <t>UGC 00139</t>
  </si>
  <si>
    <t>33.45*</t>
  </si>
  <si>
    <t>SN 1998dk, z = 0.01322</t>
  </si>
  <si>
    <t>-00:44:15.2</t>
  </si>
  <si>
    <t>SXS5?</t>
  </si>
  <si>
    <t>SN 1998dk</t>
  </si>
  <si>
    <t>NGC 0055</t>
  </si>
  <si>
    <t>2005ApJ...622..279D</t>
  </si>
  <si>
    <t>-39:11:47.9</t>
  </si>
  <si>
    <t>SBS9*/</t>
  </si>
  <si>
    <t>2005AJ....129.1331S</t>
  </si>
  <si>
    <t>disk</t>
  </si>
  <si>
    <t>NGC 0059</t>
  </si>
  <si>
    <t>1998AJ....116.2873J</t>
  </si>
  <si>
    <t>-21:26:39.8</t>
  </si>
  <si>
    <t>LAT-*</t>
  </si>
  <si>
    <t>2004AJ....127.2031K</t>
  </si>
  <si>
    <t>ESO 410- G 005</t>
  </si>
  <si>
    <t>2000ApJ...542..128K</t>
  </si>
  <si>
    <t>-32:10:47.3</t>
  </si>
  <si>
    <t>DE.3.*</t>
  </si>
  <si>
    <t>-</t>
  </si>
  <si>
    <t>2000A&amp;AS..145..415K</t>
  </si>
  <si>
    <t>NGC 0063</t>
  </si>
  <si>
    <t>+11:27:01.2</t>
  </si>
  <si>
    <t>S...P</t>
  </si>
  <si>
    <t>MCG -01-02-001</t>
  </si>
  <si>
    <t>33.35*</t>
  </si>
  <si>
    <t>SN 1999cw, z = 0.0113</t>
  </si>
  <si>
    <t>-06:20:03.6</t>
  </si>
  <si>
    <t>SBS2P?</t>
  </si>
  <si>
    <t>IC 0010</t>
  </si>
  <si>
    <t>1999ApJ...511..671S</t>
  </si>
  <si>
    <t>VIJHK</t>
  </si>
  <si>
    <t>+59:18:13.6</t>
  </si>
  <si>
    <t>2002AAS...201.2605Z</t>
  </si>
  <si>
    <t>1996AJ....111.1106W</t>
  </si>
  <si>
    <t>JHK</t>
  </si>
  <si>
    <t>1996AJ....111..197S</t>
  </si>
  <si>
    <t>BWC stars</t>
  </si>
  <si>
    <t>1994AAS...185.7618M</t>
  </si>
  <si>
    <t>MCG +01-02-004</t>
  </si>
  <si>
    <t>SNII opt</t>
  </si>
  <si>
    <t>1996ApJ...466..911E</t>
  </si>
  <si>
    <t>SN 1990ae</t>
  </si>
  <si>
    <t>+06:49:01.4</t>
  </si>
  <si>
    <t>Sbc</t>
  </si>
  <si>
    <t>Sculptor-dE1, [CFC97] Sc 22</t>
  </si>
  <si>
    <t>-24:42:18.0</t>
  </si>
  <si>
    <t>dE</t>
  </si>
  <si>
    <t>NGC 0105</t>
  </si>
  <si>
    <t>33.86*</t>
  </si>
  <si>
    <t>SN 1997cw, z = 0.01765</t>
  </si>
  <si>
    <t>+12:53:22.0</t>
  </si>
  <si>
    <t>Sab:</t>
  </si>
  <si>
    <t>SN 1997cw</t>
  </si>
  <si>
    <t>Cetus Dwarf</t>
  </si>
  <si>
    <t>-11:02:39.6</t>
  </si>
  <si>
    <t>dSph</t>
  </si>
  <si>
    <t>2002ApJ...567..915S</t>
  </si>
  <si>
    <t>ESO 294- G 010</t>
  </si>
  <si>
    <t>2002A&amp;A...389..812K</t>
  </si>
  <si>
    <t>-41:51:19.1</t>
  </si>
  <si>
    <t>DE.5P*</t>
  </si>
  <si>
    <t>UGC 00288</t>
  </si>
  <si>
    <t>BS</t>
  </si>
  <si>
    <t>1997AstL...23..656G</t>
  </si>
  <si>
    <t>+43:25:54.0</t>
  </si>
  <si>
    <t>S?</t>
  </si>
  <si>
    <t>NGC 0147</t>
  </si>
  <si>
    <t>+48:30:31.5</t>
  </si>
  <si>
    <t>E.5.P</t>
  </si>
  <si>
    <t>1997AJ....113.1001H</t>
  </si>
  <si>
    <t>FP</t>
  </si>
  <si>
    <t>RR Lyrae</t>
  </si>
  <si>
    <t>1990AJ....100..108S</t>
  </si>
  <si>
    <t>NGC 0150</t>
  </si>
  <si>
    <t>SN 1990K</t>
  </si>
  <si>
    <t>-27:48:12.9</t>
  </si>
  <si>
    <t>SBT3*</t>
  </si>
  <si>
    <t>NGC 0157</t>
  </si>
  <si>
    <t>-08:23:47.2</t>
  </si>
  <si>
    <t>SXT4</t>
  </si>
  <si>
    <t>HII</t>
  </si>
  <si>
    <t>2005JKAS...38....7I</t>
  </si>
  <si>
    <t>And III</t>
  </si>
  <si>
    <t>+36:29:52.0</t>
  </si>
  <si>
    <t>E?</t>
  </si>
  <si>
    <t>2005AJ....129.2232P</t>
  </si>
  <si>
    <t>1993AJ....106..986A</t>
  </si>
  <si>
    <t>Horizontal Branch</t>
  </si>
  <si>
    <t>2002AJ....124..332D</t>
  </si>
  <si>
    <t>[P96] J003618.17+112334.7</t>
  </si>
  <si>
    <t>35.82*</t>
  </si>
  <si>
    <t>2006ApJ...645..488W</t>
  </si>
  <si>
    <t>SN 1996bl, z = 0.036</t>
  </si>
  <si>
    <t>+11:23:34.7</t>
  </si>
  <si>
    <t>SBc</t>
  </si>
  <si>
    <t>35.837*</t>
  </si>
  <si>
    <t>2006A&amp;A...447...31A</t>
  </si>
  <si>
    <t>35.903*</t>
  </si>
  <si>
    <t>36.17*</t>
  </si>
  <si>
    <t>SN 1996bl</t>
  </si>
  <si>
    <t>NGC 0185</t>
  </si>
  <si>
    <t>+48:20:14.6</t>
  </si>
  <si>
    <t>E.3.P</t>
  </si>
  <si>
    <t>1993AJ....106..964L</t>
  </si>
  <si>
    <t>PNLF</t>
  </si>
  <si>
    <t>1989ApJ...339...53C</t>
  </si>
  <si>
    <t>M110, NGC 0205</t>
  </si>
  <si>
    <t>+41:41:07.1</t>
  </si>
  <si>
    <t>1996AJ....112.1438L</t>
  </si>
  <si>
    <t>1992AJ....103...84S</t>
  </si>
  <si>
    <t>PAGB stars</t>
  </si>
  <si>
    <t>2001pao..conf...77B</t>
  </si>
  <si>
    <t>And IV</t>
  </si>
  <si>
    <t>2000AJ....120..821F</t>
  </si>
  <si>
    <t>+40:34:18.7</t>
  </si>
  <si>
    <t>dw Irr</t>
  </si>
  <si>
    <t>M32, NGC 0221</t>
  </si>
  <si>
    <t>1996AJ....112.1975G</t>
  </si>
  <si>
    <t>+40:51:54.6</t>
  </si>
  <si>
    <t>CE.2</t>
  </si>
  <si>
    <t>1998ApJ...505..111J</t>
  </si>
  <si>
    <t>K</t>
  </si>
  <si>
    <t>1994ApJ...433..567P</t>
  </si>
  <si>
    <t>1997AJ....114..626A</t>
  </si>
  <si>
    <t>M31, NGC 0224</t>
  </si>
  <si>
    <t>1997ApJ...491...13K</t>
  </si>
  <si>
    <t>30, BVRI</t>
  </si>
  <si>
    <t>+41:16:08.5</t>
  </si>
  <si>
    <t>SAS3</t>
  </si>
  <si>
    <t>2001ApJ...553...47F</t>
  </si>
  <si>
    <t>KP, 37, VI</t>
  </si>
  <si>
    <t>2001ApJ...548..564W</t>
  </si>
  <si>
    <t>LMC W01</t>
  </si>
  <si>
    <t>1995AJ....109.2480B</t>
  </si>
  <si>
    <t>BVRI</t>
  </si>
  <si>
    <t>2002A&amp;A...389...19P</t>
  </si>
  <si>
    <t>MW HIPP</t>
  </si>
  <si>
    <t>1995A&amp;A...301..776S</t>
  </si>
  <si>
    <t>1990ApJ...365..186F</t>
  </si>
  <si>
    <t>3 fields, BVRI</t>
  </si>
  <si>
    <t>MW P02</t>
  </si>
  <si>
    <t>30, BVRI +Z</t>
  </si>
  <si>
    <t>KP +Z, 37, VI</t>
  </si>
  <si>
    <t>2003A&amp;A...402..113J</t>
  </si>
  <si>
    <t>13, RI</t>
  </si>
  <si>
    <t>MW GFG</t>
  </si>
  <si>
    <t>1991MNRAS.250..438M</t>
  </si>
  <si>
    <t>BV</t>
  </si>
  <si>
    <t>2006ApJS.165..108S</t>
  </si>
  <si>
    <t>BVRI +Z</t>
  </si>
  <si>
    <t>1997AJ....113...13B</t>
  </si>
  <si>
    <t>1998A&amp;A...339..671P</t>
  </si>
  <si>
    <t>1997hipp.conf..629P</t>
  </si>
  <si>
    <t>BVRI+</t>
  </si>
  <si>
    <t>2004ASPC..310...95B</t>
  </si>
  <si>
    <t>1, V</t>
  </si>
  <si>
    <t>2001AJ....121.2557D</t>
  </si>
  <si>
    <t>2002ApJ...577...31C</t>
  </si>
  <si>
    <t>GCLF</t>
  </si>
  <si>
    <t>1997ApJ...487..667O</t>
  </si>
  <si>
    <t>1994AJ....107..555R</t>
  </si>
  <si>
    <t>2003astro.ph.10284R</t>
  </si>
  <si>
    <t>B</t>
  </si>
  <si>
    <t>EB</t>
  </si>
  <si>
    <t>2005ApJ...635L..37R</t>
  </si>
  <si>
    <t>1992MmSAI..63..331L</t>
  </si>
  <si>
    <t>RR</t>
  </si>
  <si>
    <t>2004AJ....127.2738B</t>
  </si>
  <si>
    <t>C stars</t>
  </si>
  <si>
    <t>C-stars</t>
  </si>
  <si>
    <t>GC SBF</t>
  </si>
  <si>
    <t>1996AJ....111.1110A</t>
  </si>
  <si>
    <t>GC FP</t>
  </si>
  <si>
    <t>1999MNRAS.302..587N</t>
  </si>
  <si>
    <t>IC 1574, DDO 226</t>
  </si>
  <si>
    <t>-22:14:48.8</t>
  </si>
  <si>
    <t>And I</t>
  </si>
  <si>
    <t>2004MNRAS.350..243M</t>
  </si>
  <si>
    <t>+38:02:28.0</t>
  </si>
  <si>
    <t>E.3.P$</t>
  </si>
  <si>
    <t>1990ApJ...354..438M</t>
  </si>
  <si>
    <t>1996AJ....112.2576D</t>
  </si>
  <si>
    <t>NGC 0247</t>
  </si>
  <si>
    <t>-20:45:37.4</t>
  </si>
  <si>
    <t>SXS7</t>
  </si>
  <si>
    <t>2006ApJ...641..822D</t>
  </si>
  <si>
    <t>NGC 0253</t>
  </si>
  <si>
    <t>2005ApJ...633..810M</t>
  </si>
  <si>
    <t>-25:17:17.6</t>
  </si>
  <si>
    <t>SXS5</t>
  </si>
  <si>
    <t>2005MNRAS.361..330R</t>
  </si>
  <si>
    <t>1990AJ....100..102D</t>
  </si>
  <si>
    <t>NGC 0252</t>
  </si>
  <si>
    <t>34.15*</t>
  </si>
  <si>
    <t>SN 1998de, z = 0.01665</t>
  </si>
  <si>
    <t>+27:37:25.1</t>
  </si>
  <si>
    <t>RLAR+*</t>
  </si>
  <si>
    <t>ESO 540- G 030, KDG 002</t>
  </si>
  <si>
    <t>-18:04:31.5</t>
  </si>
  <si>
    <t>IABm</t>
  </si>
  <si>
    <t>DDO 006</t>
  </si>
  <si>
    <t>-21:00:54.0</t>
  </si>
  <si>
    <t>IBS9*</t>
  </si>
  <si>
    <t>ESO 540- G 032</t>
  </si>
  <si>
    <t>-19:54:24.2</t>
  </si>
  <si>
    <t>IXS9P*</t>
  </si>
  <si>
    <t>NGC 0274</t>
  </si>
  <si>
    <t>-07:03:25.0</t>
  </si>
  <si>
    <t>LXR-P</t>
  </si>
  <si>
    <t>NGC 0289</t>
  </si>
  <si>
    <t>-31:12:21.0</t>
  </si>
  <si>
    <t>SBT4</t>
  </si>
  <si>
    <t>SMC, NGC 0292</t>
  </si>
  <si>
    <t>1999ASPC..167..320S</t>
  </si>
  <si>
    <t>1, V-R (BW)</t>
  </si>
  <si>
    <t>+72:49:42.0</t>
  </si>
  <si>
    <t>SBS9P</t>
  </si>
  <si>
    <t>2000AcA....50..279U</t>
  </si>
  <si>
    <t>VI(WI)</t>
  </si>
  <si>
    <t>2004A&amp;A...420..655G</t>
  </si>
  <si>
    <t>6, BVIK</t>
  </si>
  <si>
    <t>78, UBVRIJHK +Z</t>
  </si>
  <si>
    <t>2004A&amp;A...415..531S</t>
  </si>
  <si>
    <t>5, BVRIJK</t>
  </si>
  <si>
    <t>2003AJ....125.1261D</t>
  </si>
  <si>
    <t>FM</t>
  </si>
  <si>
    <t>FO</t>
  </si>
  <si>
    <t>2000ASPC..203..145S</t>
  </si>
  <si>
    <t>V-R</t>
  </si>
  <si>
    <t>1999ApJ...522..250S</t>
  </si>
  <si>
    <t>V +Z</t>
  </si>
  <si>
    <t>B +Z</t>
  </si>
  <si>
    <t>1994MNRAS.266..441L</t>
  </si>
  <si>
    <t>VHJK</t>
  </si>
  <si>
    <t>I +Z</t>
  </si>
  <si>
    <t>1999ApJ...512..711B</t>
  </si>
  <si>
    <t>V, PL</t>
  </si>
  <si>
    <t>78, UBVRIJHK</t>
  </si>
  <si>
    <t>+00:72:49.7</t>
  </si>
  <si>
    <t>2000ApJS..128..431F</t>
  </si>
  <si>
    <t>91, JHK</t>
  </si>
  <si>
    <t>1997ApJ...486...60D</t>
  </si>
  <si>
    <t>VK(BW)</t>
  </si>
  <si>
    <t>VI(BW)</t>
  </si>
  <si>
    <t>2002ApJ...574L..33B</t>
  </si>
  <si>
    <t>VI</t>
  </si>
  <si>
    <t>2000A&amp;A...363..901G</t>
  </si>
  <si>
    <t>2000A&amp;A...360L...1K</t>
  </si>
  <si>
    <t>DMC</t>
  </si>
  <si>
    <t>2004Ap.....47...18A</t>
  </si>
  <si>
    <t>Hipp</t>
  </si>
  <si>
    <t>1995ApJ...452..195D</t>
  </si>
  <si>
    <t>V, V-K</t>
  </si>
  <si>
    <t>1999IAUS..190..557M</t>
  </si>
  <si>
    <t>PCL</t>
  </si>
  <si>
    <t>W</t>
  </si>
  <si>
    <t>8, V</t>
  </si>
  <si>
    <t>K, PL</t>
  </si>
  <si>
    <t>1999ApJ...525..784C</t>
  </si>
  <si>
    <t>BVI</t>
  </si>
  <si>
    <t>V-K</t>
  </si>
  <si>
    <t>V, PLC</t>
  </si>
  <si>
    <t>K, PLC</t>
  </si>
  <si>
    <t>2000A&amp;A...359..601C</t>
  </si>
  <si>
    <t>1990ApJ...365..471J</t>
  </si>
  <si>
    <t>2005astro.ph..7648M</t>
  </si>
  <si>
    <t>2003MNRAS.339..157H</t>
  </si>
  <si>
    <t>2005MNRAS.357..304H</t>
  </si>
  <si>
    <t>V</t>
  </si>
  <si>
    <t>2004AJ....128..736W</t>
  </si>
  <si>
    <t>Red Clump</t>
  </si>
  <si>
    <t>Blue Supergiant</t>
  </si>
  <si>
    <t>2003LNP...635..149B</t>
  </si>
  <si>
    <t>And IX</t>
  </si>
  <si>
    <t>+43:11:45.0</t>
  </si>
  <si>
    <t>2004ApJ...612L.121Z</t>
  </si>
  <si>
    <t>NGC 0300</t>
  </si>
  <si>
    <t>-37:41:03.8</t>
  </si>
  <si>
    <t>SAS7</t>
  </si>
  <si>
    <t>2005ApJ...628..695G</t>
  </si>
  <si>
    <t>16, K</t>
  </si>
  <si>
    <t>16, J</t>
  </si>
  <si>
    <t>16, V</t>
  </si>
  <si>
    <t>16, VIJK</t>
  </si>
  <si>
    <t>16, I</t>
  </si>
  <si>
    <t>2005ApJ...634.1020B</t>
  </si>
  <si>
    <t>2004AJ....128.1167G</t>
  </si>
  <si>
    <t>58, VI(W)</t>
  </si>
  <si>
    <t>2006ApJS..165..108S</t>
  </si>
  <si>
    <t>KP +Z, 14, VI</t>
  </si>
  <si>
    <t>13, BVRI</t>
  </si>
  <si>
    <t>KP, 14, VI</t>
  </si>
  <si>
    <t>1992ApJ...396...80F</t>
  </si>
  <si>
    <t>16, BVRI</t>
  </si>
  <si>
    <t>2006ApJ...638..766R</t>
  </si>
  <si>
    <t>edge detection</t>
  </si>
  <si>
    <t>max likelihood</t>
  </si>
  <si>
    <t>2004AJ....127.1472B</t>
  </si>
  <si>
    <t>1996A&amp;A...306....9S</t>
  </si>
  <si>
    <t>34 PNe</t>
  </si>
  <si>
    <t>2006AJ....131.1416N</t>
  </si>
  <si>
    <t>J M31 GCLF</t>
  </si>
  <si>
    <t>H M31 GCLF</t>
  </si>
  <si>
    <t>K M31 GCLF</t>
  </si>
  <si>
    <t>IC 1601</t>
  </si>
  <si>
    <t>-24:09:12.2</t>
  </si>
  <si>
    <t>UGC 00607</t>
  </si>
  <si>
    <t>36.417*</t>
  </si>
  <si>
    <t>SN 1999ef, z = 0.03914</t>
  </si>
  <si>
    <t>+12:44:54.1</t>
  </si>
  <si>
    <t>S..6?</t>
  </si>
  <si>
    <t>36.67*</t>
  </si>
  <si>
    <t>SN 1999ef</t>
  </si>
  <si>
    <t>Sculptor Dwarf Elliptical</t>
  </si>
  <si>
    <t>2000glg..book.....V</t>
  </si>
  <si>
    <t>-33:42:32.5</t>
  </si>
  <si>
    <t>1995A&amp;AS..112..407K</t>
  </si>
  <si>
    <t>226, RR</t>
  </si>
  <si>
    <t>UGC 00646</t>
  </si>
  <si>
    <t>33.979*</t>
  </si>
  <si>
    <t>SN 1998ef, z = 0.01774</t>
  </si>
  <si>
    <t>+32:14:14.5</t>
  </si>
  <si>
    <t>SB?</t>
  </si>
  <si>
    <t>34.18*</t>
  </si>
  <si>
    <t>SN 1998ef</t>
  </si>
  <si>
    <t>LGS 3</t>
  </si>
  <si>
    <t>2001ApJ...562..713M</t>
  </si>
  <si>
    <t>+21:53:06.0</t>
  </si>
  <si>
    <t>I?</t>
  </si>
  <si>
    <t>1997AJ....114..680A</t>
  </si>
  <si>
    <t>1995AJ....110.1129L</t>
  </si>
  <si>
    <t>IC 1613, DDO 008</t>
  </si>
  <si>
    <t>KP +Z, 9, VI</t>
  </si>
  <si>
    <t>+02:07:04.0</t>
  </si>
  <si>
    <t>2001AcA....51..221U</t>
  </si>
  <si>
    <t>138, WI</t>
  </si>
  <si>
    <t>KP, 25, BRRI</t>
  </si>
  <si>
    <t>138, VI, WI+</t>
  </si>
  <si>
    <t>2006ApJ...642..216P</t>
  </si>
  <si>
    <t>39, JK</t>
  </si>
  <si>
    <t>2001ApJ...550..554D</t>
  </si>
  <si>
    <t>2, VI +3m</t>
  </si>
  <si>
    <t>2, VI</t>
  </si>
  <si>
    <t>1999AJ....118.1657C</t>
  </si>
  <si>
    <t>1992AJ....104.1072S</t>
  </si>
  <si>
    <t>UGC 00685</t>
  </si>
  <si>
    <t>2002AJ....123.1307M</t>
  </si>
  <si>
    <t>+16:41:04.4</t>
  </si>
  <si>
    <t>SA.9</t>
  </si>
  <si>
    <t>1999A&amp;AS..134..317H</t>
  </si>
  <si>
    <t>1998A&amp;AS..133..181M</t>
  </si>
  <si>
    <t>NGC 0382</t>
  </si>
  <si>
    <t>33.96*</t>
  </si>
  <si>
    <t>SN 2000dk, z = 0.01744</t>
  </si>
  <si>
    <t>+32:24:14.4</t>
  </si>
  <si>
    <t>E...*</t>
  </si>
  <si>
    <t>34.129*</t>
  </si>
  <si>
    <t>34.246*</t>
  </si>
  <si>
    <t>34.41*</t>
  </si>
  <si>
    <t>SN 2000dk</t>
  </si>
  <si>
    <t>kkh 005</t>
  </si>
  <si>
    <t>2003A&amp;A...398..479K</t>
  </si>
  <si>
    <t>+51:26:25.6</t>
  </si>
  <si>
    <t>Ir?</t>
  </si>
  <si>
    <t>NGC 0404</t>
  </si>
  <si>
    <t>+35:43:04.2</t>
  </si>
  <si>
    <t>LAS-*</t>
  </si>
  <si>
    <t>2003A&amp;A...401..863T</t>
  </si>
  <si>
    <t>And V</t>
  </si>
  <si>
    <t>+47:37:41.0</t>
  </si>
  <si>
    <t>1998AJ....116.2287A</t>
  </si>
  <si>
    <t>MCG -01-04-008</t>
  </si>
  <si>
    <t>-05:49:17.5</t>
  </si>
  <si>
    <t>SAS5*</t>
  </si>
  <si>
    <t>NGC 0448</t>
  </si>
  <si>
    <t>-01:37:34.3</t>
  </si>
  <si>
    <t>L..-./</t>
  </si>
  <si>
    <t>NGC 0452</t>
  </si>
  <si>
    <t>+31:02:01.8</t>
  </si>
  <si>
    <t>SB.2</t>
  </si>
  <si>
    <t>And II</t>
  </si>
  <si>
    <t>+33:25:09.0</t>
  </si>
  <si>
    <t>2004AJ....127..318P</t>
  </si>
  <si>
    <t>1993AJ....106.1819K</t>
  </si>
  <si>
    <t>2000AJ....119..705D</t>
  </si>
  <si>
    <t>NGC 0470</t>
  </si>
  <si>
    <t>+03:24:35.8</t>
  </si>
  <si>
    <t>SAT3</t>
  </si>
  <si>
    <t>ESO 352- G 057</t>
  </si>
  <si>
    <t>2001ApJ...559..584A</t>
  </si>
  <si>
    <t>-34:11:48.4</t>
  </si>
  <si>
    <t>LBS0P</t>
  </si>
  <si>
    <t>34.31*</t>
  </si>
  <si>
    <t>SN 1992bo, z = 0.01851</t>
  </si>
  <si>
    <t>34.576*</t>
  </si>
  <si>
    <t>34.614*</t>
  </si>
  <si>
    <t>34.70*</t>
  </si>
  <si>
    <t>SN 1992bo</t>
  </si>
  <si>
    <t>NGC 0494</t>
  </si>
  <si>
    <t>+33:10:26.0</t>
  </si>
  <si>
    <t>S..2</t>
  </si>
  <si>
    <t>NGC 0495</t>
  </si>
  <si>
    <t>34.197*</t>
  </si>
  <si>
    <t>SN 1999ej, z = 0.01372</t>
  </si>
  <si>
    <t>+33:28:18.0</t>
  </si>
  <si>
    <t>PSBS0P*</t>
  </si>
  <si>
    <t>34.29*</t>
  </si>
  <si>
    <t>SN 1999ej</t>
  </si>
  <si>
    <t>MCG +01-04-044</t>
  </si>
  <si>
    <t>SN 1998dm</t>
  </si>
  <si>
    <t>+07:47:42.0</t>
  </si>
  <si>
    <t>Sm</t>
  </si>
  <si>
    <t>NGC 0514</t>
  </si>
  <si>
    <t>+12:55:02.6</t>
  </si>
  <si>
    <t>SXT5</t>
  </si>
  <si>
    <t>NGC 0524</t>
  </si>
  <si>
    <t>2004AAS...205.6906J</t>
  </si>
  <si>
    <t>+09:32:19.8</t>
  </si>
  <si>
    <t>LAT+</t>
  </si>
  <si>
    <t>2001AJ....121.2974L</t>
  </si>
  <si>
    <t>32.37*</t>
  </si>
  <si>
    <t>SN 2000cx, z = 0.00793</t>
  </si>
  <si>
    <t>MCG -01-04-039</t>
  </si>
  <si>
    <t>SN 1992am</t>
  </si>
  <si>
    <t>-04:38:59.2</t>
  </si>
  <si>
    <t>S</t>
  </si>
  <si>
    <t>NGC 0523</t>
  </si>
  <si>
    <t>+34:01:29.0</t>
  </si>
  <si>
    <t>P</t>
  </si>
  <si>
    <t>NGC 0536</t>
  </si>
  <si>
    <t>+34:42:10.9</t>
  </si>
  <si>
    <t>SBR3</t>
  </si>
  <si>
    <t>IC 0126</t>
  </si>
  <si>
    <t>SN 1993ae, z = 0.01905</t>
  </si>
  <si>
    <t>-01:59:01.5</t>
  </si>
  <si>
    <t>SN 1993ae</t>
  </si>
  <si>
    <t>NGC 0578</t>
  </si>
  <si>
    <t>-22:40:02.5</t>
  </si>
  <si>
    <t>LEDA [Nov 2006]</t>
  </si>
  <si>
    <t>NGC 0584</t>
  </si>
  <si>
    <t>-06:52:05.0</t>
  </si>
  <si>
    <t>E.4</t>
  </si>
  <si>
    <t>2001MNRAS.327.1004B</t>
  </si>
  <si>
    <t>UGC 01087</t>
  </si>
  <si>
    <t>33.79*</t>
  </si>
  <si>
    <t>SN 1999dk, z = 0.01496</t>
  </si>
  <si>
    <t>+14:16:39.0</t>
  </si>
  <si>
    <t>SAT5</t>
  </si>
  <si>
    <t>34.157*</t>
  </si>
  <si>
    <t>SN 1999dk</t>
  </si>
  <si>
    <t>34.43*</t>
  </si>
  <si>
    <t>UGC 01104</t>
  </si>
  <si>
    <t>1996A&amp;AS..119..499S</t>
  </si>
  <si>
    <t>+18:19:01.6</t>
  </si>
  <si>
    <t>I..9</t>
  </si>
  <si>
    <t>NGC 0596</t>
  </si>
  <si>
    <t>-07:01:54.6</t>
  </si>
  <si>
    <t>E+..P*</t>
  </si>
  <si>
    <t>M33, NGC 0598</t>
  </si>
  <si>
    <t>+30:39:35.8</t>
  </si>
  <si>
    <t>SAS6</t>
  </si>
  <si>
    <t>11, BVRI</t>
  </si>
  <si>
    <t>2002ApJ...565..959L</t>
  </si>
  <si>
    <t>21, I(W)</t>
  </si>
  <si>
    <t>21, I</t>
  </si>
  <si>
    <t>KP, 11, VI</t>
  </si>
  <si>
    <t>KP +Z, 11, VI</t>
  </si>
  <si>
    <t>1991ApJ...372..455F</t>
  </si>
  <si>
    <t>11, BVRI +Z</t>
  </si>
  <si>
    <t>2004A&amp;A...423..925G</t>
  </si>
  <si>
    <t>2004AJ....128..224T</t>
  </si>
  <si>
    <t>2002AJ....123..244K</t>
  </si>
  <si>
    <t>2004ApJ...614..167C</t>
  </si>
  <si>
    <t>PM</t>
  </si>
  <si>
    <t>2005Sci...307.1440B</t>
  </si>
  <si>
    <t>Maser</t>
  </si>
  <si>
    <t>2004ApJ...615..702A</t>
  </si>
  <si>
    <t>2006AJ....132.1361S</t>
  </si>
  <si>
    <t>43 RR Lyrae</t>
  </si>
  <si>
    <t>Mira/LPV</t>
  </si>
  <si>
    <t>1990ApJ...349..503M</t>
  </si>
  <si>
    <t>LPV</t>
  </si>
  <si>
    <t>2000MNRAS.313..271P</t>
  </si>
  <si>
    <t>LPV, I(8250)</t>
  </si>
  <si>
    <t>kkh 006</t>
  </si>
  <si>
    <t>+52:05:30.1</t>
  </si>
  <si>
    <t>Ir</t>
  </si>
  <si>
    <t>NGC 0625</t>
  </si>
  <si>
    <t>2003AJ....126.2806C</t>
  </si>
  <si>
    <t>-41:26:10.3</t>
  </si>
  <si>
    <t>SBS9$/</t>
  </si>
  <si>
    <t>M74, NGC 0628</t>
  </si>
  <si>
    <t>+15:47:00.5</t>
  </si>
  <si>
    <t>SAS5</t>
  </si>
  <si>
    <t>2006PASP..118..351V</t>
  </si>
  <si>
    <t>SN 2003gd</t>
  </si>
  <si>
    <t>NGC 0632</t>
  </si>
  <si>
    <t>32.885*</t>
  </si>
  <si>
    <t>SN 1998es, z = 0.01057</t>
  </si>
  <si>
    <t>+05:52:39.5</t>
  </si>
  <si>
    <t>L?</t>
  </si>
  <si>
    <t>32.89*</t>
  </si>
  <si>
    <t>SN 1998es</t>
  </si>
  <si>
    <t>NGC 0636</t>
  </si>
  <si>
    <t>-07:30:45.4</t>
  </si>
  <si>
    <t>E.3</t>
  </si>
  <si>
    <t>UGC 01171</t>
  </si>
  <si>
    <t>+15:54:00.0</t>
  </si>
  <si>
    <t>I..9*</t>
  </si>
  <si>
    <t>DDO 013</t>
  </si>
  <si>
    <t>+15:54:17.0</t>
  </si>
  <si>
    <t>UGCA 020</t>
  </si>
  <si>
    <t>+19:58:31.7</t>
  </si>
  <si>
    <t>KDG 010</t>
  </si>
  <si>
    <t>+15:41:43.0</t>
  </si>
  <si>
    <t>Dwarf</t>
  </si>
  <si>
    <t>NGC 0661</t>
  </si>
  <si>
    <t>+28:42:21.3</t>
  </si>
  <si>
    <t>E+..*</t>
  </si>
  <si>
    <t>ESO 245- G 005</t>
  </si>
  <si>
    <t>-43:35:52.9</t>
  </si>
  <si>
    <t>[MH93] 014355.4-562057</t>
  </si>
  <si>
    <t>37.819*</t>
  </si>
  <si>
    <t>SN 1992br, z = 0.088</t>
  </si>
  <si>
    <t>-56:05:51.7</t>
  </si>
  <si>
    <t>E0</t>
  </si>
  <si>
    <t>37.86*</t>
  </si>
  <si>
    <t>38.07*</t>
  </si>
  <si>
    <t>38.121*</t>
  </si>
  <si>
    <t>SN 1992br</t>
  </si>
  <si>
    <t>IC 1727</t>
  </si>
  <si>
    <t>+27:20:00.1</t>
  </si>
  <si>
    <t>SBS9</t>
  </si>
  <si>
    <t>NGC 0672</t>
  </si>
  <si>
    <t>+27:25:58.0</t>
  </si>
  <si>
    <t>SBS6</t>
  </si>
  <si>
    <t>NGC 0673</t>
  </si>
  <si>
    <t>33.82*</t>
  </si>
  <si>
    <t>SN 1996bo, z = 0.01728</t>
  </si>
  <si>
    <t>+11:31:16.7</t>
  </si>
  <si>
    <t>33.90*</t>
  </si>
  <si>
    <t>34.028*</t>
  </si>
  <si>
    <t>SN 1996bo</t>
  </si>
  <si>
    <t>34.405*</t>
  </si>
  <si>
    <t>NGC 0681</t>
  </si>
  <si>
    <t>-10:25:35.1</t>
  </si>
  <si>
    <t>SXS2./</t>
  </si>
  <si>
    <t>UGC 01281</t>
  </si>
  <si>
    <t>+32:35:23.0</t>
  </si>
  <si>
    <t>S..8</t>
  </si>
  <si>
    <t>NGC 0680</t>
  </si>
  <si>
    <t>+21:58:15.1</t>
  </si>
  <si>
    <t>NGC 0701</t>
  </si>
  <si>
    <t>-09:42:09.4</t>
  </si>
  <si>
    <t>SBT5</t>
  </si>
  <si>
    <t>ESO 245- G 007, Phoenix Dwarf</t>
  </si>
  <si>
    <t>1999AJ....117.2199C</t>
  </si>
  <si>
    <t>-44:26:40.9</t>
  </si>
  <si>
    <t>IA.9</t>
  </si>
  <si>
    <t>1999A&amp;A...345..747H</t>
  </si>
  <si>
    <t>NGC 0708, Abell 262</t>
  </si>
  <si>
    <t>1998ApJ...499..577L</t>
  </si>
  <si>
    <t>+36:09:06.6</t>
  </si>
  <si>
    <t>E</t>
  </si>
  <si>
    <t>2002ApJ...567..294O</t>
  </si>
  <si>
    <t>NGC 0720</t>
  </si>
  <si>
    <t>1996A&amp;A...308..704K</t>
  </si>
  <si>
    <t>-13:44:19.2</t>
  </si>
  <si>
    <t>E.5</t>
  </si>
  <si>
    <t>[KK98] 016</t>
  </si>
  <si>
    <t>+27:57:14.0</t>
  </si>
  <si>
    <t>Irr</t>
  </si>
  <si>
    <t>NGC 0748</t>
  </si>
  <si>
    <t>-04:28:03.5</t>
  </si>
  <si>
    <t>PSAR3?</t>
  </si>
  <si>
    <t>ESO 297- G 036</t>
  </si>
  <si>
    <t>2005Ap&amp;SS.299..387R</t>
  </si>
  <si>
    <t>B, TD-Tully-Fisher</t>
  </si>
  <si>
    <t>-38:01:10.0</t>
  </si>
  <si>
    <t>S..5*</t>
  </si>
  <si>
    <t>NGC 0779</t>
  </si>
  <si>
    <t>-05:57:47.5</t>
  </si>
  <si>
    <t>SXR3</t>
  </si>
  <si>
    <t>[KK98] 017</t>
  </si>
  <si>
    <t>+28:49:53.0</t>
  </si>
  <si>
    <t>NGC 0784</t>
  </si>
  <si>
    <t>2000A&amp;AS..142..425D</t>
  </si>
  <si>
    <t>+28:50:14.1</t>
  </si>
  <si>
    <t>SB.8*/</t>
  </si>
  <si>
    <t>ESO 052- G 020</t>
  </si>
  <si>
    <t>2004ApJ...607..241R</t>
  </si>
  <si>
    <t>-71:06:55.7</t>
  </si>
  <si>
    <t>SBS4P</t>
  </si>
  <si>
    <t>NGC 0821</t>
  </si>
  <si>
    <t>+10:59:41.7</t>
  </si>
  <si>
    <t>E.6.$</t>
  </si>
  <si>
    <t>IC 1783</t>
  </si>
  <si>
    <t>-32:56:23.5</t>
  </si>
  <si>
    <t>SAT3?</t>
  </si>
  <si>
    <t>UGC 01703</t>
  </si>
  <si>
    <t>2005A&amp;A...437..823R</t>
  </si>
  <si>
    <t>R</t>
  </si>
  <si>
    <t>+32:48:54.0</t>
  </si>
  <si>
    <t>ESO 053- G 002</t>
  </si>
  <si>
    <t>-70:54:47.1</t>
  </si>
  <si>
    <t>S..5./</t>
  </si>
  <si>
    <t>NGC 0855</t>
  </si>
  <si>
    <t>+27:52:37.8</t>
  </si>
  <si>
    <t>IC 1788</t>
  </si>
  <si>
    <t>-31:12:03.6</t>
  </si>
  <si>
    <t>SBS4?</t>
  </si>
  <si>
    <t>ESO 030- G 014</t>
  </si>
  <si>
    <t>-76:04:52.5</t>
  </si>
  <si>
    <t>MCG +06-06-012</t>
  </si>
  <si>
    <t>SN 2002hu, z = 0.03000:</t>
  </si>
  <si>
    <t>+37:27:51.6</t>
  </si>
  <si>
    <t>2006MNRAS.366..682S</t>
  </si>
  <si>
    <t>NGC 0895</t>
  </si>
  <si>
    <t>-05:31:17.0</t>
  </si>
  <si>
    <t>NGC 0891</t>
  </si>
  <si>
    <t>2005Ap.....48..221T</t>
  </si>
  <si>
    <t>+42:20:56.9</t>
  </si>
  <si>
    <t>SAS3$/</t>
  </si>
  <si>
    <t>1991ApJ...383..487C</t>
  </si>
  <si>
    <t>33 PNe</t>
  </si>
  <si>
    <t>SNII rad</t>
  </si>
  <si>
    <t>1998ApJ...500...51W</t>
  </si>
  <si>
    <t>SN 1986J</t>
  </si>
  <si>
    <t>NGC 0908</t>
  </si>
  <si>
    <t>-21:14:01.9</t>
  </si>
  <si>
    <t>ESO 545- G 013</t>
  </si>
  <si>
    <t>-19:08:31.3</t>
  </si>
  <si>
    <t>ESO 545- G 018</t>
  </si>
  <si>
    <t>-19:05:40.4</t>
  </si>
  <si>
    <t>NGC 0925</t>
  </si>
  <si>
    <t>73, VI</t>
  </si>
  <si>
    <t>+33:34:45.0</t>
  </si>
  <si>
    <t>2003A&amp;A...411..361K</t>
  </si>
  <si>
    <t>cte LMC K03</t>
  </si>
  <si>
    <t>cte U99</t>
  </si>
  <si>
    <t>73, VI +Z</t>
  </si>
  <si>
    <t>cte LMC STS02</t>
  </si>
  <si>
    <t>cte MW GFG98</t>
  </si>
  <si>
    <t>cte MW FSG03</t>
  </si>
  <si>
    <t>KP, 72, VI</t>
  </si>
  <si>
    <t>cte MF91</t>
  </si>
  <si>
    <t>KP +Z, 72, VI</t>
  </si>
  <si>
    <t>cte MW STS03</t>
  </si>
  <si>
    <t>1996ApJ...470....1S</t>
  </si>
  <si>
    <t>80, VI</t>
  </si>
  <si>
    <t>NGC 0936</t>
  </si>
  <si>
    <t>-01:09:22.6</t>
  </si>
  <si>
    <t>LBT+</t>
  </si>
  <si>
    <t>NGC 0935</t>
  </si>
  <si>
    <t>+19:35:56.8</t>
  </si>
  <si>
    <t>S..6*</t>
  </si>
  <si>
    <t>NGC 0949</t>
  </si>
  <si>
    <t>+37:08:12.4</t>
  </si>
  <si>
    <t>SAT3*$</t>
  </si>
  <si>
    <t>UGC 01993</t>
  </si>
  <si>
    <t>35.16*</t>
  </si>
  <si>
    <t>SN 1999gp, z = 0.02675</t>
  </si>
  <si>
    <t>+39:22:42.1</t>
  </si>
  <si>
    <t>S..3</t>
  </si>
  <si>
    <t>35.28*</t>
  </si>
  <si>
    <t>35.342*</t>
  </si>
  <si>
    <t>SN 1999gp</t>
  </si>
  <si>
    <t>35.62*</t>
  </si>
  <si>
    <t>NGC 0976</t>
  </si>
  <si>
    <t>33.39*</t>
  </si>
  <si>
    <t>SN 1999dq, z = 0.01433</t>
  </si>
  <si>
    <t>+20:58:36.4</t>
  </si>
  <si>
    <t>SAT5*</t>
  </si>
  <si>
    <t>33.53*</t>
  </si>
  <si>
    <t>33.73*</t>
  </si>
  <si>
    <t>SN 1999dq</t>
  </si>
  <si>
    <t>NGC 0988</t>
  </si>
  <si>
    <t>-09:21:22.3</t>
  </si>
  <si>
    <t>SBS6*</t>
  </si>
  <si>
    <t>Maffei 1</t>
  </si>
  <si>
    <t>1993ApJ...410...81L</t>
  </si>
  <si>
    <t>K'</t>
  </si>
  <si>
    <t>+59:39:18.6</t>
  </si>
  <si>
    <t>L..-P*</t>
  </si>
  <si>
    <t>2003ApJ...587..672F</t>
  </si>
  <si>
    <t>Avg 3</t>
  </si>
  <si>
    <t>2001ApJ...553L.133D</t>
  </si>
  <si>
    <t>ESO 115- G 021</t>
  </si>
  <si>
    <t>-61:20:18.0</t>
  </si>
  <si>
    <t>NGC 1024</t>
  </si>
  <si>
    <t>+10:50:48.6</t>
  </si>
  <si>
    <t>PSAR2</t>
  </si>
  <si>
    <t>NGC 1035</t>
  </si>
  <si>
    <t>SN 1990E</t>
  </si>
  <si>
    <t>-08:07:58.6</t>
  </si>
  <si>
    <t>SAS5$</t>
  </si>
  <si>
    <t>ESO 356- G 004, Fornax DSph</t>
  </si>
  <si>
    <t>2000ApJ...543L..23B</t>
  </si>
  <si>
    <t>-34:26:57.1</t>
  </si>
  <si>
    <t>dE.4</t>
  </si>
  <si>
    <t>2003MNRAS.345..747M</t>
  </si>
  <si>
    <t>Dwarf Cepheids</t>
  </si>
  <si>
    <t>2006MmSAI..77..219P</t>
  </si>
  <si>
    <t>NGC 1023</t>
  </si>
  <si>
    <t>+39:03:47.7</t>
  </si>
  <si>
    <t>LBT-</t>
  </si>
  <si>
    <t>110 PNe</t>
  </si>
  <si>
    <t>NGC 1052</t>
  </si>
  <si>
    <t>-08:15:20.8</t>
  </si>
  <si>
    <t>NGC 1055</t>
  </si>
  <si>
    <t>+00:26:35.4</t>
  </si>
  <si>
    <t>SB.3*/</t>
  </si>
  <si>
    <t>Maffei 2</t>
  </si>
  <si>
    <t>2003A&amp;A...408..111K</t>
  </si>
  <si>
    <t>+59:36:14.7</t>
  </si>
  <si>
    <t>SXT4*</t>
  </si>
  <si>
    <t>NGC 1068</t>
  </si>
  <si>
    <t>-00:00:47.8</t>
  </si>
  <si>
    <t>RSAT3</t>
  </si>
  <si>
    <t>1999AAS...19511509G</t>
  </si>
  <si>
    <t>NGC 1058</t>
  </si>
  <si>
    <t>SN 1969L</t>
  </si>
  <si>
    <t>+37:20:28.5</t>
  </si>
  <si>
    <t>NGC 1079</t>
  </si>
  <si>
    <t>-29:00:12.1</t>
  </si>
  <si>
    <t>RSXT0P</t>
  </si>
  <si>
    <t>IC 1844</t>
  </si>
  <si>
    <t>34.398*</t>
  </si>
  <si>
    <t>SN 1995ak, z = 0.02272</t>
  </si>
  <si>
    <t>+03:13:49.1</t>
  </si>
  <si>
    <t>34.79*</t>
  </si>
  <si>
    <t>SN 1995ak</t>
  </si>
  <si>
    <t>-07:34:43.1</t>
  </si>
  <si>
    <t>NGC 1134</t>
  </si>
  <si>
    <t>+13:00:50.9</t>
  </si>
  <si>
    <t>Dw1</t>
  </si>
  <si>
    <t>+58:54:41.9</t>
  </si>
  <si>
    <t>SB(s)cd</t>
  </si>
  <si>
    <t>NGC 1162</t>
  </si>
  <si>
    <t>-12:23:54.9</t>
  </si>
  <si>
    <t>NGC 1156</t>
  </si>
  <si>
    <t>1996A&amp;A...310..722K</t>
  </si>
  <si>
    <t>+25:14:14.2</t>
  </si>
  <si>
    <t>IC 0277</t>
  </si>
  <si>
    <t>NGC 1160</t>
  </si>
  <si>
    <t>+44:57:19.5</t>
  </si>
  <si>
    <t>NGC 1172</t>
  </si>
  <si>
    <t>-14:50:11.7</t>
  </si>
  <si>
    <t>NGC 1187</t>
  </si>
  <si>
    <t>-22:52:01.8</t>
  </si>
  <si>
    <t>SBR5</t>
  </si>
  <si>
    <t>kkh 018</t>
  </si>
  <si>
    <t>+33:41:39.7</t>
  </si>
  <si>
    <t>NGC 1199</t>
  </si>
  <si>
    <t>-15:36:48.6</t>
  </si>
  <si>
    <t>E.3.*</t>
  </si>
  <si>
    <t>NGC 1171</t>
  </si>
  <si>
    <t>+43:23:53.9</t>
  </si>
  <si>
    <t>NGC 1201</t>
  </si>
  <si>
    <t>-26:04:10.7</t>
  </si>
  <si>
    <t>LAR0*</t>
  </si>
  <si>
    <t>ESO 300- G 009</t>
  </si>
  <si>
    <t>34.49*</t>
  </si>
  <si>
    <t>SN 1992bc, z = 0.020</t>
  </si>
  <si>
    <t>-39:33:40.7</t>
  </si>
  <si>
    <t>Sab</t>
  </si>
  <si>
    <t>34.663*</t>
  </si>
  <si>
    <t>34.74*</t>
  </si>
  <si>
    <t>34.96*</t>
  </si>
  <si>
    <t>SN 1992bc</t>
  </si>
  <si>
    <t>NGC 1209</t>
  </si>
  <si>
    <t>-15:36:40.5</t>
  </si>
  <si>
    <t>E.6.*</t>
  </si>
  <si>
    <t>NGC 1232</t>
  </si>
  <si>
    <t>-20:34:45.5</t>
  </si>
  <si>
    <t>NGC 1253</t>
  </si>
  <si>
    <t>-02:49:22.6</t>
  </si>
  <si>
    <t>SXT6</t>
  </si>
  <si>
    <t>NGC 1313</t>
  </si>
  <si>
    <t>2002AJ....124..213M</t>
  </si>
  <si>
    <t>-66:29:53.7</t>
  </si>
  <si>
    <t>SBS7</t>
  </si>
  <si>
    <t>SN 1978K</t>
  </si>
  <si>
    <t>NGC 1297</t>
  </si>
  <si>
    <t>-19:06:00.0</t>
  </si>
  <si>
    <t>LXS0P*</t>
  </si>
  <si>
    <t>IC 1914</t>
  </si>
  <si>
    <t>-49:35:59.0</t>
  </si>
  <si>
    <t>-19:24:40.9</t>
  </si>
  <si>
    <t>NGC 1311</t>
  </si>
  <si>
    <t>Brightest Stars</t>
  </si>
  <si>
    <t>2006AAS...208.1404E</t>
  </si>
  <si>
    <t>-52:11:07.9</t>
  </si>
  <si>
    <t>SBS9?/</t>
  </si>
  <si>
    <t>UGC 2684</t>
  </si>
  <si>
    <t>1999AstL...25..322S</t>
  </si>
  <si>
    <t>+17:17:45.1</t>
  </si>
  <si>
    <t>I..9?</t>
  </si>
  <si>
    <t>[KK98] 027, AM 0319-662</t>
  </si>
  <si>
    <t>-66:19:09.0</t>
  </si>
  <si>
    <t>dwIrr</t>
  </si>
  <si>
    <t>NGC 1316</t>
  </si>
  <si>
    <t>-37:12:29.6</t>
  </si>
  <si>
    <t>LXS0P</t>
  </si>
  <si>
    <t>1993ApJ...416...62M</t>
  </si>
  <si>
    <t>SN 1981D</t>
  </si>
  <si>
    <t>SN 1980N</t>
  </si>
  <si>
    <t>NGC 1326A</t>
  </si>
  <si>
    <t>-36:21:45.2</t>
  </si>
  <si>
    <t>SBS9*</t>
  </si>
  <si>
    <t>KP +Z, 15, VI</t>
  </si>
  <si>
    <t>KP, 15, VI</t>
  </si>
  <si>
    <t>2000ApJ...529..768K</t>
  </si>
  <si>
    <t>KP+Z</t>
  </si>
  <si>
    <t>1999ApJ...525...80P</t>
  </si>
  <si>
    <t>8, VI</t>
  </si>
  <si>
    <t>IC 1919</t>
  </si>
  <si>
    <t>2002ApJ...564..216L</t>
  </si>
  <si>
    <t>KS</t>
  </si>
  <si>
    <t>-32:53:40.4</t>
  </si>
  <si>
    <t>LAT-?</t>
  </si>
  <si>
    <t>NGC 1332</t>
  </si>
  <si>
    <t>2001AJ....122.1251K</t>
  </si>
  <si>
    <t>-21:20:07.3</t>
  </si>
  <si>
    <t>L.S-*/</t>
  </si>
  <si>
    <t>. . .</t>
  </si>
  <si>
    <t>NGC 1331</t>
  </si>
  <si>
    <t>-21:21:20.3</t>
  </si>
  <si>
    <t>E.2.*</t>
  </si>
  <si>
    <t>NGC 1336</t>
  </si>
  <si>
    <t>-35:42:48.8</t>
  </si>
  <si>
    <t>LA.-</t>
  </si>
  <si>
    <t>ESO 358- G 006</t>
  </si>
  <si>
    <t>-34:31:35.2</t>
  </si>
  <si>
    <t>LB.-?</t>
  </si>
  <si>
    <t>NGC 1339</t>
  </si>
  <si>
    <t>-32:17:10.0</t>
  </si>
  <si>
    <t>NGC 1344, NGC 1340</t>
  </si>
  <si>
    <t>2005ApJ...635..290T</t>
  </si>
  <si>
    <t>-31:04:05.4</t>
  </si>
  <si>
    <t>2001A&amp;A...371..875G</t>
  </si>
  <si>
    <t>FCCB 0602</t>
  </si>
  <si>
    <t>37.17*</t>
  </si>
  <si>
    <t>SN 1992bs, z = 0.063</t>
  </si>
  <si>
    <t>-37:16:22.5</t>
  </si>
  <si>
    <t>Sc(s)II</t>
  </si>
  <si>
    <t>37.426*</t>
  </si>
  <si>
    <t>37.540*</t>
  </si>
  <si>
    <t>37.67*</t>
  </si>
  <si>
    <t>SN 1992bs</t>
  </si>
  <si>
    <t>NGC 1351</t>
  </si>
  <si>
    <t>-34:51:14.2</t>
  </si>
  <si>
    <t>LA.-P*</t>
  </si>
  <si>
    <t>ESO 031- G 015</t>
  </si>
  <si>
    <t>-73:47:03.4</t>
  </si>
  <si>
    <t>SB</t>
  </si>
  <si>
    <t>NGC 1350</t>
  </si>
  <si>
    <t>-33:37:43.1</t>
  </si>
  <si>
    <t>PSBR2</t>
  </si>
  <si>
    <t>NGC 1353</t>
  </si>
  <si>
    <t>-20:49:09.0</t>
  </si>
  <si>
    <t>NGC 1365</t>
  </si>
  <si>
    <t>KP, 47, VI</t>
  </si>
  <si>
    <t>-36:08:25.4</t>
  </si>
  <si>
    <t>SBS3</t>
  </si>
  <si>
    <t>KP +Z, 47, VI</t>
  </si>
  <si>
    <t>2000ApJ...530L...5G</t>
  </si>
  <si>
    <t>25, VI (WF)</t>
  </si>
  <si>
    <t>9, VI (PC)</t>
  </si>
  <si>
    <t>1996AAS...18910804M</t>
  </si>
  <si>
    <t>50, VI</t>
  </si>
  <si>
    <t>1999ApJ...515...29M</t>
  </si>
  <si>
    <t>26, VI</t>
  </si>
  <si>
    <t>NGC 1366</t>
  </si>
  <si>
    <t>-31:11:38.8</t>
  </si>
  <si>
    <t>L..0./</t>
  </si>
  <si>
    <t>LSBG F358-054</t>
  </si>
  <si>
    <t>2006A&amp;A...458.1013M</t>
  </si>
  <si>
    <t>-35:11:28.0</t>
  </si>
  <si>
    <t>dE4</t>
  </si>
  <si>
    <t>[LSB 6-2]</t>
  </si>
  <si>
    <t>-35:13:23.8</t>
  </si>
  <si>
    <t>NGC 1373</t>
  </si>
  <si>
    <t>-35:10:16.0</t>
  </si>
  <si>
    <t>FCC 144</t>
  </si>
  <si>
    <t>-35:19:20.0</t>
  </si>
  <si>
    <t>dE0</t>
  </si>
  <si>
    <t>NGC 1371, NGC 1367</t>
  </si>
  <si>
    <t>-24:55:58.9</t>
  </si>
  <si>
    <t>SXT1</t>
  </si>
  <si>
    <t>FCC 145</t>
  </si>
  <si>
    <t>-35:13:06.5</t>
  </si>
  <si>
    <t>NGC 1374</t>
  </si>
  <si>
    <t>-35:13:34.5</t>
  </si>
  <si>
    <t>NGC 1375</t>
  </si>
  <si>
    <t>-35:15:56.4</t>
  </si>
  <si>
    <t>LX.0*/</t>
  </si>
  <si>
    <t>ESO 358- G 025</t>
  </si>
  <si>
    <t>-32:27:53.6</t>
  </si>
  <si>
    <t>LA.-*</t>
  </si>
  <si>
    <t>LSBG F358-052</t>
  </si>
  <si>
    <t>-35:20:17.2</t>
  </si>
  <si>
    <t>dE1</t>
  </si>
  <si>
    <t>[LSB 6-4]</t>
  </si>
  <si>
    <t>-35:20:53.8</t>
  </si>
  <si>
    <t>NGC 1379</t>
  </si>
  <si>
    <t>-35:26:28.3</t>
  </si>
  <si>
    <t>1998MNRAS.295..240E</t>
  </si>
  <si>
    <t>LSBG F358-050</t>
  </si>
  <si>
    <t>-35:23:20.5</t>
  </si>
  <si>
    <t>NGC 1380</t>
  </si>
  <si>
    <t>-34:58:33.6</t>
  </si>
  <si>
    <t>LA</t>
  </si>
  <si>
    <t>1998MNRAS.299..267D</t>
  </si>
  <si>
    <t>31.41*</t>
  </si>
  <si>
    <t>SN 1992A, z = 0.00626</t>
  </si>
  <si>
    <t>SN 1992A</t>
  </si>
  <si>
    <t>FCC 168</t>
  </si>
  <si>
    <t>-35:12:38.0</t>
  </si>
  <si>
    <t>NGC 1381</t>
  </si>
  <si>
    <t>-35:17:42.7</t>
  </si>
  <si>
    <t>LA..*/</t>
  </si>
  <si>
    <t>[M92n] 033422.3-183104</t>
  </si>
  <si>
    <t>37.465*</t>
  </si>
  <si>
    <t>SN 1992bp, z = 0.079</t>
  </si>
  <si>
    <t>-18:21:12.3</t>
  </si>
  <si>
    <t>E2/S0</t>
  </si>
  <si>
    <t>37.48*</t>
  </si>
  <si>
    <t>37.518*</t>
  </si>
  <si>
    <t>SN 1992bp</t>
  </si>
  <si>
    <t>37.94*</t>
  </si>
  <si>
    <t>NGC 1386</t>
  </si>
  <si>
    <t>-35:59:57.3</t>
  </si>
  <si>
    <t>LBS+</t>
  </si>
  <si>
    <t>NGC 1380A</t>
  </si>
  <si>
    <t>-34:44:22.6</t>
  </si>
  <si>
    <t>L..0*/</t>
  </si>
  <si>
    <t>NGC 1387</t>
  </si>
  <si>
    <t>-35:30:23.9</t>
  </si>
  <si>
    <t>LXS-</t>
  </si>
  <si>
    <t>FCC 188</t>
  </si>
  <si>
    <t>-35:35:26.2</t>
  </si>
  <si>
    <t>NGC 1382, NGC 1380B</t>
  </si>
  <si>
    <t>-35:11:42.1</t>
  </si>
  <si>
    <t>LXS-*</t>
  </si>
  <si>
    <t>FCC 191</t>
  </si>
  <si>
    <t>-35:23:13.0</t>
  </si>
  <si>
    <t>dE3</t>
  </si>
  <si>
    <t>FCC 192</t>
  </si>
  <si>
    <t>-35:53:18.0</t>
  </si>
  <si>
    <t>NGC 1389</t>
  </si>
  <si>
    <t>-35:44:46.0</t>
  </si>
  <si>
    <t>LSBG F358-045</t>
  </si>
  <si>
    <t>-35:41:54.8</t>
  </si>
  <si>
    <t>FCCB 1147</t>
  </si>
  <si>
    <t>35.733*</t>
  </si>
  <si>
    <t>SN 1990Y, z = 0.03903</t>
  </si>
  <si>
    <t>-33:02:34.9</t>
  </si>
  <si>
    <t>E(M32?)</t>
  </si>
  <si>
    <t>SN 1990Y</t>
  </si>
  <si>
    <t>LSBG F358-044</t>
  </si>
  <si>
    <t>-35:49:45.8</t>
  </si>
  <si>
    <t>dE6</t>
  </si>
  <si>
    <t>ESO 031- G 018</t>
  </si>
  <si>
    <t>-72:23:30.3</t>
  </si>
  <si>
    <t>[LSB 10-8]</t>
  </si>
  <si>
    <t>-36:03:01.1</t>
  </si>
  <si>
    <t>ESO 358- G 044</t>
  </si>
  <si>
    <t>2006AJ....132.1384D</t>
  </si>
  <si>
    <t>-37:17:24.6</t>
  </si>
  <si>
    <t>E0:</t>
  </si>
  <si>
    <t>FCC 207</t>
  </si>
  <si>
    <t>-35:07:44.7</t>
  </si>
  <si>
    <t>dE2, N</t>
  </si>
  <si>
    <t>FCC 211</t>
  </si>
  <si>
    <t>-35:15:34.1</t>
  </si>
  <si>
    <t>d:E2</t>
  </si>
  <si>
    <t>NGC 1399</t>
  </si>
  <si>
    <t>-35:27:02.7</t>
  </si>
  <si>
    <t>E.1.P</t>
  </si>
  <si>
    <t>1999AJ....117..167G</t>
  </si>
  <si>
    <t>1998AJ....116.2854O</t>
  </si>
  <si>
    <t>1991AJ....101..469B</t>
  </si>
  <si>
    <t>NGC 1395</t>
  </si>
  <si>
    <t>-23:01:39.7</t>
  </si>
  <si>
    <t>E.2</t>
  </si>
  <si>
    <t>LSBG F358-042</t>
  </si>
  <si>
    <t>-35:50:03.0</t>
  </si>
  <si>
    <t>[LSB 9-4]</t>
  </si>
  <si>
    <t>-35:55:02.6</t>
  </si>
  <si>
    <t>FCC 215</t>
  </si>
  <si>
    <t>-35:45:27.0</t>
  </si>
  <si>
    <t>dE, N?</t>
  </si>
  <si>
    <t>NGC 1411</t>
  </si>
  <si>
    <t>-44:06:02.2</t>
  </si>
  <si>
    <t>LAR-*</t>
  </si>
  <si>
    <t>LSBG F358-041</t>
  </si>
  <si>
    <t>-35:15:59.0</t>
  </si>
  <si>
    <t>NGC 1404</t>
  </si>
  <si>
    <t>-35:35:39.8</t>
  </si>
  <si>
    <t>E.1</t>
  </si>
  <si>
    <t>1992A&amp;A...264...25R</t>
  </si>
  <si>
    <t>AM 0337-353</t>
  </si>
  <si>
    <t>-35:22:18.6</t>
  </si>
  <si>
    <t>DLXS0*</t>
  </si>
  <si>
    <t>FCC 223, AM 0337-355</t>
  </si>
  <si>
    <t>-35:43:35.0</t>
  </si>
  <si>
    <t>DE.0.*</t>
  </si>
  <si>
    <t>NGC 1400</t>
  </si>
  <si>
    <t>2006MNRAS.366.1230F</t>
  </si>
  <si>
    <t>-18:41:17.4</t>
  </si>
  <si>
    <t>FCC 229</t>
  </si>
  <si>
    <t>-35:39:43.0</t>
  </si>
  <si>
    <t>NGC 1427A</t>
  </si>
  <si>
    <t>2006A&amp;A...452..141G</t>
  </si>
  <si>
    <t>-35:37:28.0</t>
  </si>
  <si>
    <t>2006A&amp;A...451..789B</t>
  </si>
  <si>
    <t>NGC 1407</t>
  </si>
  <si>
    <t>-18:34:49.4</t>
  </si>
  <si>
    <t>E.0</t>
  </si>
  <si>
    <t>2006MSAIS...9..305C</t>
  </si>
  <si>
    <t>LSBG F358-037</t>
  </si>
  <si>
    <t>-35:16:36.4</t>
  </si>
  <si>
    <t>DE.0</t>
  </si>
  <si>
    <t>FCC 243</t>
  </si>
  <si>
    <t>-36:29:56.0</t>
  </si>
  <si>
    <t>dE1, N</t>
  </si>
  <si>
    <t>FCC 245</t>
  </si>
  <si>
    <t>-35:01:22.8</t>
  </si>
  <si>
    <t>dE0, N</t>
  </si>
  <si>
    <t>NGC 1419</t>
  </si>
  <si>
    <t>-37:30:39.0</t>
  </si>
  <si>
    <t>E...P*</t>
  </si>
  <si>
    <t>FCC 252</t>
  </si>
  <si>
    <t>-35:44:53.6</t>
  </si>
  <si>
    <t>FCC 266</t>
  </si>
  <si>
    <t>-35:10:12.2</t>
  </si>
  <si>
    <t>NGC 1425</t>
  </si>
  <si>
    <t>KP, 20, VI</t>
  </si>
  <si>
    <t>-29:53:36.0</t>
  </si>
  <si>
    <t>KP +Z, 20, VI</t>
  </si>
  <si>
    <t>FCC 274</t>
  </si>
  <si>
    <t>-35:32:27.0</t>
  </si>
  <si>
    <t>NGC 1427</t>
  </si>
  <si>
    <t>2001AJ....121.2950K</t>
  </si>
  <si>
    <t>-35:23:33.5</t>
  </si>
  <si>
    <t>E+</t>
  </si>
  <si>
    <t>LSBG F358-079</t>
  </si>
  <si>
    <t>-36:41:12.1</t>
  </si>
  <si>
    <t>NGC 1426</t>
  </si>
  <si>
    <t>-22:06:30.1</t>
  </si>
  <si>
    <t>ESO 156- G 008</t>
  </si>
  <si>
    <t>36.74*</t>
  </si>
  <si>
    <t>SN 1992bk, z = 0.0587</t>
  </si>
  <si>
    <t>-53:38:04.0</t>
  </si>
  <si>
    <t>E0+S0 P</t>
  </si>
  <si>
    <t>36.977*</t>
  </si>
  <si>
    <t>37.13*</t>
  </si>
  <si>
    <t>SN 1992bk</t>
  </si>
  <si>
    <t>LSBG F358-027</t>
  </si>
  <si>
    <t>-35:31:08.0</t>
  </si>
  <si>
    <t>NGC 1448</t>
  </si>
  <si>
    <t>31.18*</t>
  </si>
  <si>
    <t>SN 2001el, z = 0.0039</t>
  </si>
  <si>
    <t>-44:38:41.4</t>
  </si>
  <si>
    <t>SA.6*/</t>
  </si>
  <si>
    <t>SN 2001el</t>
  </si>
  <si>
    <t>NGC 1439</t>
  </si>
  <si>
    <t>-21:55:14.0</t>
  </si>
  <si>
    <t>ESO 358- G 059</t>
  </si>
  <si>
    <t>-35:58:21.4</t>
  </si>
  <si>
    <t>LX.-</t>
  </si>
  <si>
    <t>[KK98] 035</t>
  </si>
  <si>
    <t>+67:51:51.0</t>
  </si>
  <si>
    <t>IC 0342</t>
  </si>
  <si>
    <t>2002AJ....124..839S</t>
  </si>
  <si>
    <t>20, ri</t>
  </si>
  <si>
    <t>+68:05:46.0</t>
  </si>
  <si>
    <t>1997A&amp;AS..124..559K</t>
  </si>
  <si>
    <t>AM 0345-362</t>
  </si>
  <si>
    <t>-36:19:36.3</t>
  </si>
  <si>
    <t>DE.2</t>
  </si>
  <si>
    <t>UGC 2855</t>
  </si>
  <si>
    <t>+70:07:58.4</t>
  </si>
  <si>
    <t>SX.5</t>
  </si>
  <si>
    <t>IC 2051</t>
  </si>
  <si>
    <t>-83:49:50.5</t>
  </si>
  <si>
    <t>SBR4*</t>
  </si>
  <si>
    <t>IC 2006</t>
  </si>
  <si>
    <t>-35:58:01.7</t>
  </si>
  <si>
    <t>RLA.-</t>
  </si>
  <si>
    <t>UGC 02905</t>
  </si>
  <si>
    <t>+16:31:20.8</t>
  </si>
  <si>
    <t>UGCA 86</t>
  </si>
  <si>
    <t>+67:08:37.0</t>
  </si>
  <si>
    <t>NGC 1521</t>
  </si>
  <si>
    <t>-21:03:07.1</t>
  </si>
  <si>
    <t>NGC 1527</t>
  </si>
  <si>
    <t>-47:53:49.3</t>
  </si>
  <si>
    <t>LXR-*</t>
  </si>
  <si>
    <t>NGC 1533</t>
  </si>
  <si>
    <t>-56:07:06.4</t>
  </si>
  <si>
    <t>LB.-</t>
  </si>
  <si>
    <t>NGC 1543</t>
  </si>
  <si>
    <t>-57:44:16.7</t>
  </si>
  <si>
    <t>RLBS0</t>
  </si>
  <si>
    <t>NGC 1537</t>
  </si>
  <si>
    <t>-31:38:43.5</t>
  </si>
  <si>
    <t>LX.-P?</t>
  </si>
  <si>
    <t>NGC 1549</t>
  </si>
  <si>
    <t>-55:35:32.1</t>
  </si>
  <si>
    <t>E.0+</t>
  </si>
  <si>
    <t>NGC 1553</t>
  </si>
  <si>
    <t>-55:46:48.5</t>
  </si>
  <si>
    <t>LAR0</t>
  </si>
  <si>
    <t>NGC 1559</t>
  </si>
  <si>
    <t>-62:47:01.2</t>
  </si>
  <si>
    <t>SN 1986L</t>
  </si>
  <si>
    <t>NGC 1558</t>
  </si>
  <si>
    <t>-45:01:53.3</t>
  </si>
  <si>
    <t>PSXR4*</t>
  </si>
  <si>
    <t>NGC 1574</t>
  </si>
  <si>
    <t>-56:58:29.1</t>
  </si>
  <si>
    <t>NGC 1530</t>
  </si>
  <si>
    <t>+75:17:44.1</t>
  </si>
  <si>
    <t>SBT3</t>
  </si>
  <si>
    <t>Cam A, [KK98] 041</t>
  </si>
  <si>
    <t>+72:48:21.0</t>
  </si>
  <si>
    <t>Irr (LSB)</t>
  </si>
  <si>
    <t>NGC 1596</t>
  </si>
  <si>
    <t>-55:01:40.1</t>
  </si>
  <si>
    <t>NGC 1569</t>
  </si>
  <si>
    <t>2003Ap.....46..144M</t>
  </si>
  <si>
    <t>+64:50:52.6</t>
  </si>
  <si>
    <t>1994ApJ...433...65O</t>
  </si>
  <si>
    <t>VI CMD</t>
  </si>
  <si>
    <t>UGCA 92</t>
  </si>
  <si>
    <t>+63:36:49.0</t>
  </si>
  <si>
    <t>NGC 1560</t>
  </si>
  <si>
    <t>+71:52:59.2</t>
  </si>
  <si>
    <t>SAS7./</t>
  </si>
  <si>
    <t>UGC 03122</t>
  </si>
  <si>
    <t>+07:03:18.8</t>
  </si>
  <si>
    <t>NGC 1637</t>
  </si>
  <si>
    <t>2003ApJ...594..247L</t>
  </si>
  <si>
    <t>18, VI, +Z</t>
  </si>
  <si>
    <t>-02:51:28.9</t>
  </si>
  <si>
    <t>2001ApJ...558..615H</t>
  </si>
  <si>
    <t>SN 1999em</t>
  </si>
  <si>
    <t>2003MNRAS.338..939E</t>
  </si>
  <si>
    <t>2002PASP..114...35L</t>
  </si>
  <si>
    <t>2006A&amp;A...447..691D</t>
  </si>
  <si>
    <t>IC 0381</t>
  </si>
  <si>
    <t>+75:38:23.1</t>
  </si>
  <si>
    <t>UGC 03151</t>
  </si>
  <si>
    <t>33.75*</t>
  </si>
  <si>
    <t>SN 1995bd, z = 0.0146</t>
  </si>
  <si>
    <t>+11:04:04.1</t>
  </si>
  <si>
    <t>33.927*</t>
  </si>
  <si>
    <t>34.083*</t>
  </si>
  <si>
    <t>34.11*</t>
  </si>
  <si>
    <t>NGC 1653</t>
  </si>
  <si>
    <t>-02:23:34.2</t>
  </si>
  <si>
    <t>Cam B, [KK98] 044</t>
  </si>
  <si>
    <t>+67:05:57.0</t>
  </si>
  <si>
    <t>NGC 1705</t>
  </si>
  <si>
    <t>2001AJ....122.1271T</t>
  </si>
  <si>
    <t>-53:21:39.8</t>
  </si>
  <si>
    <t>UGC 03207</t>
  </si>
  <si>
    <t>+02:09:24.8</t>
  </si>
  <si>
    <t>SXT3P*</t>
  </si>
  <si>
    <t>NGC 1700</t>
  </si>
  <si>
    <t>-04:51:56.7</t>
  </si>
  <si>
    <t>NGC 1723</t>
  </si>
  <si>
    <t>-10:58:50.5</t>
  </si>
  <si>
    <t>SBR1P</t>
  </si>
  <si>
    <t>LSBG F119-024</t>
  </si>
  <si>
    <t>36.33*</t>
  </si>
  <si>
    <t>SN 1992bh, z = 0.045</t>
  </si>
  <si>
    <t>-58:49:46.4</t>
  </si>
  <si>
    <t>36.567*</t>
  </si>
  <si>
    <t>36.728*</t>
  </si>
  <si>
    <t>36.97*</t>
  </si>
  <si>
    <t>SN 1992bh</t>
  </si>
  <si>
    <t>NGC 1797</t>
  </si>
  <si>
    <t>-08:01:08.7</t>
  </si>
  <si>
    <t>PSBT1P</t>
  </si>
  <si>
    <t>-15:41:16.1</t>
  </si>
  <si>
    <t>SBR4</t>
  </si>
  <si>
    <t>UGCA 105</t>
  </si>
  <si>
    <t>+62:34:48.0</t>
  </si>
  <si>
    <t>UGC 03296</t>
  </si>
  <si>
    <t>+04:53:16.1</t>
  </si>
  <si>
    <t>NGC 1888</t>
  </si>
  <si>
    <t>-11:29:58.3</t>
  </si>
  <si>
    <t>SBS5P</t>
  </si>
  <si>
    <t>ESO 362- G 021, PKS B0521-365</t>
  </si>
  <si>
    <t>BL LAC M</t>
  </si>
  <si>
    <t>2005ApJ...635..173S</t>
  </si>
  <si>
    <t>-36:27:30.8</t>
  </si>
  <si>
    <t>N gal, BLLAC</t>
  </si>
  <si>
    <t>LMC</t>
  </si>
  <si>
    <t>-00:69:45.4</t>
  </si>
  <si>
    <t>UGC 03303</t>
  </si>
  <si>
    <t>+04:30:18.0</t>
  </si>
  <si>
    <t>NGC 1924</t>
  </si>
  <si>
    <t>-05:18:38.7</t>
  </si>
  <si>
    <t>NGC 1964</t>
  </si>
  <si>
    <t>-21:56:44.8</t>
  </si>
  <si>
    <t>SXS3</t>
  </si>
  <si>
    <t>UGC 03329</t>
  </si>
  <si>
    <t>34.268*</t>
  </si>
  <si>
    <t>SN 1999ek, z = 0.01752</t>
  </si>
  <si>
    <t>+16:38:55.9</t>
  </si>
  <si>
    <t>S..4</t>
  </si>
  <si>
    <t>34.27*</t>
  </si>
  <si>
    <t>34.489*</t>
  </si>
  <si>
    <t>SN 1999ek</t>
  </si>
  <si>
    <t>NGC 2082</t>
  </si>
  <si>
    <t>SN 1992ba</t>
  </si>
  <si>
    <t>-64:18:04.1</t>
  </si>
  <si>
    <t>Orion Dwarf</t>
  </si>
  <si>
    <t>1996A&amp;A...315..348K</t>
  </si>
  <si>
    <t>+05:03:41.2</t>
  </si>
  <si>
    <t>SBd:</t>
  </si>
  <si>
    <t>CGCG 307-023</t>
  </si>
  <si>
    <t>36.55*</t>
  </si>
  <si>
    <t>SN 1993ac, z = 0.049</t>
  </si>
  <si>
    <t>+63:21:32.6</t>
  </si>
  <si>
    <t>36.608*</t>
  </si>
  <si>
    <t>36.90*</t>
  </si>
  <si>
    <t>SN 1993ac</t>
  </si>
  <si>
    <t>IC 2143</t>
  </si>
  <si>
    <t>-18:43:35.0</t>
  </si>
  <si>
    <t>SBT3?</t>
  </si>
  <si>
    <t>NGC 2090</t>
  </si>
  <si>
    <t>KP, 30, VI</t>
  </si>
  <si>
    <t>-34:15:02.2</t>
  </si>
  <si>
    <t>KP +Z, 30, VI</t>
  </si>
  <si>
    <t>1998ApJ...500..763P</t>
  </si>
  <si>
    <t>35, VI</t>
  </si>
  <si>
    <t>[HB89] 0548-322, LEDA 088451</t>
  </si>
  <si>
    <t>-32:16:17.8</t>
  </si>
  <si>
    <t>BLLAC</t>
  </si>
  <si>
    <t>[KM96] 055451+072840</t>
  </si>
  <si>
    <t>+07:28:57.0</t>
  </si>
  <si>
    <t>Im</t>
  </si>
  <si>
    <t>kkh 034</t>
  </si>
  <si>
    <t>+73:25:40.0</t>
  </si>
  <si>
    <t>ESO 254- G 022</t>
  </si>
  <si>
    <t>-47:24:58.6</t>
  </si>
  <si>
    <t>UGC 3422</t>
  </si>
  <si>
    <t>+71:08:12.1</t>
  </si>
  <si>
    <t>SXT3</t>
  </si>
  <si>
    <t>ESO 121- G 020, [KK2000] 19</t>
  </si>
  <si>
    <t>-57:43:31.6</t>
  </si>
  <si>
    <t>Im pec</t>
  </si>
  <si>
    <t>UGC 03420</t>
  </si>
  <si>
    <t>+75:56:11.4</t>
  </si>
  <si>
    <t>UGC 03432</t>
  </si>
  <si>
    <t>33.897*</t>
  </si>
  <si>
    <t>SN 1996bv, z = 0.01667</t>
  </si>
  <si>
    <t>+57:03:05.4</t>
  </si>
  <si>
    <t>34.21*</t>
  </si>
  <si>
    <t>34.319*</t>
  </si>
  <si>
    <t>SN 1996bv</t>
  </si>
  <si>
    <t>NGC 2146</t>
  </si>
  <si>
    <t>+78:21:25.3</t>
  </si>
  <si>
    <t>SBS2P</t>
  </si>
  <si>
    <t>UGCA 127</t>
  </si>
  <si>
    <t>-08:29:44.2</t>
  </si>
  <si>
    <t>MCG -03-17-002</t>
  </si>
  <si>
    <t>-20:02:54.3</t>
  </si>
  <si>
    <t>SBS1P</t>
  </si>
  <si>
    <t>ESO 121- G 026</t>
  </si>
  <si>
    <t>-59:44:23.7</t>
  </si>
  <si>
    <t>UGC 03459</t>
  </si>
  <si>
    <t>+04:42:38.7</t>
  </si>
  <si>
    <t>ESO 489 -G 056</t>
  </si>
  <si>
    <t>-26:15:56.2</t>
  </si>
  <si>
    <t>dw Irr?</t>
  </si>
  <si>
    <t>UGC 03476</t>
  </si>
  <si>
    <t>+33:18:07.2</t>
  </si>
  <si>
    <t>ESO 490- G 017</t>
  </si>
  <si>
    <t>-26:00:03.1</t>
  </si>
  <si>
    <t>IXS9?</t>
  </si>
  <si>
    <t>Carina Dwarf</t>
  </si>
  <si>
    <t>1998AJ....115.1856M</t>
  </si>
  <si>
    <t>20, V, dw Cepehid</t>
  </si>
  <si>
    <t>-50:57:58.3</t>
  </si>
  <si>
    <t>DE.3</t>
  </si>
  <si>
    <t>2004MmSAI..75..194F</t>
  </si>
  <si>
    <t>1997AJ....114.1458M</t>
  </si>
  <si>
    <t>NGC 2271</t>
  </si>
  <si>
    <t>-23:28:33.6</t>
  </si>
  <si>
    <t>UGC 03524</t>
  </si>
  <si>
    <t>+12:24:07.0</t>
  </si>
  <si>
    <t>MCG-05-16-21</t>
  </si>
  <si>
    <t>33.05*</t>
  </si>
  <si>
    <t>SN 2004S, z = 0.00937</t>
  </si>
  <si>
    <t>-31:13:49.4</t>
  </si>
  <si>
    <t>Sc</t>
  </si>
  <si>
    <t>NGC 2293</t>
  </si>
  <si>
    <t>-26:45:15.7</t>
  </si>
  <si>
    <t>LXS+P</t>
  </si>
  <si>
    <t>kkh 037</t>
  </si>
  <si>
    <t>+80:07:26.0</t>
  </si>
  <si>
    <t>S/Irr</t>
  </si>
  <si>
    <t>NGC 2258</t>
  </si>
  <si>
    <t>+74:28:54.0</t>
  </si>
  <si>
    <t>33.77*</t>
  </si>
  <si>
    <t>SN 1997E, z = 0.01354</t>
  </si>
  <si>
    <t>33.871*</t>
  </si>
  <si>
    <t>34.02*</t>
  </si>
  <si>
    <t>SN 1997E</t>
  </si>
  <si>
    <t>NGC 2273</t>
  </si>
  <si>
    <t>+60:50:44.9</t>
  </si>
  <si>
    <t>SBR1*</t>
  </si>
  <si>
    <t>UGC 03576</t>
  </si>
  <si>
    <t>34.752*</t>
  </si>
  <si>
    <t>SN 1998ec, z = 0.01990</t>
  </si>
  <si>
    <t>+50:02:02.6</t>
  </si>
  <si>
    <t>SN 1998ec</t>
  </si>
  <si>
    <t>UGC 03600</t>
  </si>
  <si>
    <t>+39:05:42.8</t>
  </si>
  <si>
    <t>HIZSS 003</t>
  </si>
  <si>
    <t>2005ApJ...623..148S</t>
  </si>
  <si>
    <t>-04:12:30.0</t>
  </si>
  <si>
    <t>UGC 03630</t>
  </si>
  <si>
    <t>+01:54:40.6</t>
  </si>
  <si>
    <t>SXR3?</t>
  </si>
  <si>
    <t>NGC 2325</t>
  </si>
  <si>
    <t>-28:41:50.5</t>
  </si>
  <si>
    <t>Argo Dwarf</t>
  </si>
  <si>
    <t>-58:31:13.0</t>
  </si>
  <si>
    <t>NGC 2320</t>
  </si>
  <si>
    <t>34.47*</t>
  </si>
  <si>
    <t>SN 2000B, z = 0.01983</t>
  </si>
  <si>
    <t>+50:34:51.8</t>
  </si>
  <si>
    <t>34.59*</t>
  </si>
  <si>
    <t>SN 2000B</t>
  </si>
  <si>
    <t>UGC 03691</t>
  </si>
  <si>
    <t>+15:10:42.3</t>
  </si>
  <si>
    <t>SA.6</t>
  </si>
  <si>
    <t>NGC 2339</t>
  </si>
  <si>
    <t>+18:46:48.9</t>
  </si>
  <si>
    <t>UGC 03698</t>
  </si>
  <si>
    <t>+44:22:48.2</t>
  </si>
  <si>
    <t>ESO 491- G 020</t>
  </si>
  <si>
    <t>-27:34:15.2</t>
  </si>
  <si>
    <t>SBT3*P</t>
  </si>
  <si>
    <t>NGC 2337</t>
  </si>
  <si>
    <t>+44:27:26.3</t>
  </si>
  <si>
    <t>EXO 0706.1+5913</t>
  </si>
  <si>
    <t>+59:08:19.6</t>
  </si>
  <si>
    <t>UGC 03755</t>
  </si>
  <si>
    <t>+10:31:19.0</t>
  </si>
  <si>
    <t>NGC 2268</t>
  </si>
  <si>
    <t>SN 1982B</t>
  </si>
  <si>
    <t>+84:22:56.2</t>
  </si>
  <si>
    <t>SXR4</t>
  </si>
  <si>
    <t>UGC 03770</t>
  </si>
  <si>
    <t>34.81*</t>
  </si>
  <si>
    <t>SN 2000fa, z = 0.02127</t>
  </si>
  <si>
    <t>+23:25:34.5</t>
  </si>
  <si>
    <t>34.925*</t>
  </si>
  <si>
    <t>34.941*</t>
  </si>
  <si>
    <t>35.06*</t>
  </si>
  <si>
    <t>SN 2000fa</t>
  </si>
  <si>
    <t>NGC 2365</t>
  </si>
  <si>
    <t>+22:04:59.8</t>
  </si>
  <si>
    <t>SX.1</t>
  </si>
  <si>
    <t>UGC 3817</t>
  </si>
  <si>
    <t>+45:06:30.7</t>
  </si>
  <si>
    <t>NGC 2380</t>
  </si>
  <si>
    <t>-27:31:44.6</t>
  </si>
  <si>
    <t>LX.0*</t>
  </si>
  <si>
    <t>UGC 03845</t>
  </si>
  <si>
    <t>33.27*</t>
  </si>
  <si>
    <t>SN 1997do, z = 0.01012</t>
  </si>
  <si>
    <t>+47:05:38.3</t>
  </si>
  <si>
    <t>SBS4</t>
  </si>
  <si>
    <t>33.508*</t>
  </si>
  <si>
    <t>SN 1997do</t>
  </si>
  <si>
    <t>MCG -01-19-002</t>
  </si>
  <si>
    <t>-07:32:51.0</t>
  </si>
  <si>
    <t>DDO 043, UGC 03860</t>
  </si>
  <si>
    <t>+40:46:11.2</t>
  </si>
  <si>
    <t>NGC 2366, DDO 042</t>
  </si>
  <si>
    <t>1995AJ....110.1640T</t>
  </si>
  <si>
    <t>6, r</t>
  </si>
  <si>
    <t>+69:12:56.8</t>
  </si>
  <si>
    <t>2006Ap.....49....3K</t>
  </si>
  <si>
    <t>2002A&amp;A...383..125K</t>
  </si>
  <si>
    <t>RSV stars</t>
  </si>
  <si>
    <t>1998AAS...193.2104J</t>
  </si>
  <si>
    <t>RSV</t>
  </si>
  <si>
    <t>[Canis Major]</t>
  </si>
  <si>
    <t>2006RMxAC..25...18M</t>
  </si>
  <si>
    <t>6 RR Lyrae</t>
  </si>
  <si>
    <t>-30:18:00.0</t>
  </si>
  <si>
    <t>2006MNRAS.366..865B</t>
  </si>
  <si>
    <t>NGC 2389</t>
  </si>
  <si>
    <t>+33:51:39.5</t>
  </si>
  <si>
    <t>UGC 03876</t>
  </si>
  <si>
    <t>+27:53:58.3</t>
  </si>
  <si>
    <t>IC 0467</t>
  </si>
  <si>
    <t>+79:52:21.1</t>
  </si>
  <si>
    <t>SXS5*</t>
  </si>
  <si>
    <t>ESO 059- G 001</t>
  </si>
  <si>
    <t>-68:11:16.8</t>
  </si>
  <si>
    <t>ESO 208- G 021</t>
  </si>
  <si>
    <t>-50:26:34.9</t>
  </si>
  <si>
    <t>DDO 044</t>
  </si>
  <si>
    <t>2006PASP..118..580A</t>
  </si>
  <si>
    <t>+66:53:10.0</t>
  </si>
  <si>
    <t>1999A&amp;A...352..399K</t>
  </si>
  <si>
    <t>NGC 2434</t>
  </si>
  <si>
    <t>-69:17:02.9</t>
  </si>
  <si>
    <t>NGC 2410</t>
  </si>
  <si>
    <t>+32:49:19.6</t>
  </si>
  <si>
    <t>SB.3?</t>
  </si>
  <si>
    <t>NGC 2403</t>
  </si>
  <si>
    <t>+65:36:09.2</t>
  </si>
  <si>
    <t>SXS6</t>
  </si>
  <si>
    <t>KP, 10, VI</t>
  </si>
  <si>
    <t>8, I</t>
  </si>
  <si>
    <t>KP +Z, 10, VI</t>
  </si>
  <si>
    <t>1988ApJ...332L..63F</t>
  </si>
  <si>
    <t>2003AJ....125.3046D</t>
  </si>
  <si>
    <t>SNII optical</t>
  </si>
  <si>
    <t>2006MNRAS.369.1780V</t>
  </si>
  <si>
    <t>SN 2004dj, SCM</t>
  </si>
  <si>
    <t>SN 2004dj, EPM</t>
  </si>
  <si>
    <t>CGMW 2-1040</t>
  </si>
  <si>
    <t>-16:58:45.0</t>
  </si>
  <si>
    <t>DDO 046, UGC 03966</t>
  </si>
  <si>
    <t>+40:06:44.0</t>
  </si>
  <si>
    <t>ZOAG245.14-3.56</t>
  </si>
  <si>
    <t>-30:06:43.9</t>
  </si>
  <si>
    <t>DDO 047, UGC 03974</t>
  </si>
  <si>
    <t>+16:48:09.0</t>
  </si>
  <si>
    <t>1997AstL...23..514G</t>
  </si>
  <si>
    <t>[MH92d] 074119.0-622406</t>
  </si>
  <si>
    <t>35.893*</t>
  </si>
  <si>
    <t>SN 1992bg, z = 0.036</t>
  </si>
  <si>
    <t>-62:31:10.0</t>
  </si>
  <si>
    <t>Sa</t>
  </si>
  <si>
    <t>35.94*</t>
  </si>
  <si>
    <t>SN 1992bg</t>
  </si>
  <si>
    <t>[KK98] 065</t>
  </si>
  <si>
    <t>+16:33:40.3</t>
  </si>
  <si>
    <t>NGC 2441</t>
  </si>
  <si>
    <t>32.929*</t>
  </si>
  <si>
    <t>SN 1995E, z = 0.01158</t>
  </si>
  <si>
    <t>+73:00:56.5</t>
  </si>
  <si>
    <t>SXR3*</t>
  </si>
  <si>
    <t>32.96*</t>
  </si>
  <si>
    <t>33.141*</t>
  </si>
  <si>
    <t>33.49*</t>
  </si>
  <si>
    <t>SN 1995E</t>
  </si>
  <si>
    <t>CGCG 236-015 NED01</t>
  </si>
  <si>
    <t>SN 1994C, z = 0.05024</t>
  </si>
  <si>
    <t>+44:52:11.3</t>
  </si>
  <si>
    <t>NGC 2460</t>
  </si>
  <si>
    <t>+60:20:57.8</t>
  </si>
  <si>
    <t>SAS1</t>
  </si>
  <si>
    <t>UGC 04115</t>
  </si>
  <si>
    <t>+14:23:27.0</t>
  </si>
  <si>
    <t>UGC 04195</t>
  </si>
  <si>
    <t>34.170*</t>
  </si>
  <si>
    <t>SN 2000ce, z = 0.01631</t>
  </si>
  <si>
    <t>+66:46:58.5</t>
  </si>
  <si>
    <t>34.45*</t>
  </si>
  <si>
    <t>SN 2000ce</t>
  </si>
  <si>
    <t>NGC 2537</t>
  </si>
  <si>
    <t>+45:59:23.3</t>
  </si>
  <si>
    <t>IC 2233</t>
  </si>
  <si>
    <t>2006astro.ph..3457T</t>
  </si>
  <si>
    <t>+45:44:31.7</t>
  </si>
  <si>
    <t>SBS7*/</t>
  </si>
  <si>
    <t>NGC 2541</t>
  </si>
  <si>
    <t>KP +Z, 29, VI</t>
  </si>
  <si>
    <t>+49:03:41.2</t>
  </si>
  <si>
    <t>KP, 29, VI</t>
  </si>
  <si>
    <t>1998ApJ...507..655F</t>
  </si>
  <si>
    <t>27, VI</t>
  </si>
  <si>
    <t>NGC 2523</t>
  </si>
  <si>
    <t>+73:34:44.3</t>
  </si>
  <si>
    <t>NGC 2559</t>
  </si>
  <si>
    <t>-27:27:21.0</t>
  </si>
  <si>
    <t>SBS4P*</t>
  </si>
  <si>
    <t>IC 2311</t>
  </si>
  <si>
    <t>-25:22:11.1</t>
  </si>
  <si>
    <t>E.0.*</t>
  </si>
  <si>
    <t>NGC 2549</t>
  </si>
  <si>
    <t>+57:48:11.1</t>
  </si>
  <si>
    <t>LAR0./</t>
  </si>
  <si>
    <t>DDO 050, UGC 04305</t>
  </si>
  <si>
    <t>1998AJ....115..573H</t>
  </si>
  <si>
    <t>+70:43:12.1</t>
  </si>
  <si>
    <t>[P94a] 081751.35+155320.5</t>
  </si>
  <si>
    <t>38.50*</t>
  </si>
  <si>
    <t>SN 1994B, z = 0.089</t>
  </si>
  <si>
    <t>+15:43:44.4</t>
  </si>
  <si>
    <t>KDG 052</t>
  </si>
  <si>
    <t>+71:01:45.0</t>
  </si>
  <si>
    <t>IC 2367</t>
  </si>
  <si>
    <t>-18:46:32.0</t>
  </si>
  <si>
    <t>NGC 2592</t>
  </si>
  <si>
    <t>+25:58:13.2</t>
  </si>
  <si>
    <t>NGC 2595</t>
  </si>
  <si>
    <t>34.20*</t>
  </si>
  <si>
    <t>SN 1999aa, z = 0.01444</t>
  </si>
  <si>
    <t>+21:28:44.2</t>
  </si>
  <si>
    <t>34.215*</t>
  </si>
  <si>
    <t>SN 1999aa</t>
  </si>
  <si>
    <t>34.58*</t>
  </si>
  <si>
    <t>DDO 052, UGC 04426</t>
  </si>
  <si>
    <t>+41:51:24.1</t>
  </si>
  <si>
    <t>DDO 053</t>
  </si>
  <si>
    <t>+66:10:54.0</t>
  </si>
  <si>
    <t>UGC 04483</t>
  </si>
  <si>
    <t>2001MNRAS.324..249D</t>
  </si>
  <si>
    <t>+69:46:31.0</t>
  </si>
  <si>
    <t>NGC 2619</t>
  </si>
  <si>
    <t>+28:42:18.7</t>
  </si>
  <si>
    <t>NGC 2623</t>
  </si>
  <si>
    <t>34.451*</t>
  </si>
  <si>
    <t>SN 1999gd, z = 0.01846</t>
  </si>
  <si>
    <t>+25:45:16.9</t>
  </si>
  <si>
    <t>34.55*</t>
  </si>
  <si>
    <t>SN 1999gd</t>
  </si>
  <si>
    <t>NGC 2634</t>
  </si>
  <si>
    <t>+73:58:01.8</t>
  </si>
  <si>
    <t>E.1.*</t>
  </si>
  <si>
    <t>[Ursa Major]</t>
  </si>
  <si>
    <t>2006astro.ph..6633Z</t>
  </si>
  <si>
    <t>+63:07:48.0</t>
  </si>
  <si>
    <t>UGC 04640</t>
  </si>
  <si>
    <t>-02:08:02.6</t>
  </si>
  <si>
    <t>SXT5*</t>
  </si>
  <si>
    <t>NGC 2683</t>
  </si>
  <si>
    <t>+33:25:18.5</t>
  </si>
  <si>
    <t>NGC 2681</t>
  </si>
  <si>
    <t>+51:18:49.3</t>
  </si>
  <si>
    <t>PSXT0</t>
  </si>
  <si>
    <t>NGC 2695</t>
  </si>
  <si>
    <t>-03:04:01.3</t>
  </si>
  <si>
    <t>LXS0?</t>
  </si>
  <si>
    <t>CGCG 180-022</t>
  </si>
  <si>
    <t>35.256*</t>
  </si>
  <si>
    <t>SN 1999X, z = 0.02517</t>
  </si>
  <si>
    <t>+36:30:34.5</t>
  </si>
  <si>
    <t>35.41*</t>
  </si>
  <si>
    <t>SN 1999X</t>
  </si>
  <si>
    <t>NGC 2699</t>
  </si>
  <si>
    <t>-03:07:39.3</t>
  </si>
  <si>
    <t>NGC 2708</t>
  </si>
  <si>
    <t>-03:21:36.4</t>
  </si>
  <si>
    <t>SXS3P?</t>
  </si>
  <si>
    <t>NGC 2706</t>
  </si>
  <si>
    <t>-02:33:48.4</t>
  </si>
  <si>
    <t>S..4?/</t>
  </si>
  <si>
    <t>LSBC D564-08</t>
  </si>
  <si>
    <t>+20:04:32.0</t>
  </si>
  <si>
    <t>dI</t>
  </si>
  <si>
    <t>NGC 2772</t>
  </si>
  <si>
    <t>-23:37:17.1</t>
  </si>
  <si>
    <t>S.3*P/</t>
  </si>
  <si>
    <t>NGC 2715</t>
  </si>
  <si>
    <t>+78:05:06.6</t>
  </si>
  <si>
    <t>LSBC D634-03</t>
  </si>
  <si>
    <t>+14:34:55.0</t>
  </si>
  <si>
    <t>NGC 2756</t>
  </si>
  <si>
    <t>+53:50:58.3</t>
  </si>
  <si>
    <t>NGC 2768</t>
  </si>
  <si>
    <t>+60:02:14.0</t>
  </si>
  <si>
    <t>NGC 2784</t>
  </si>
  <si>
    <t>-24:10:21.4</t>
  </si>
  <si>
    <t>LAS0*</t>
  </si>
  <si>
    <t>NGC 2778</t>
  </si>
  <si>
    <t>+35:01:38.9</t>
  </si>
  <si>
    <t>ESO 091- G 003</t>
  </si>
  <si>
    <t>-63:37:35.1</t>
  </si>
  <si>
    <t>SAT2</t>
  </si>
  <si>
    <t>ESO 126- G 003</t>
  </si>
  <si>
    <t>-60:26:02.9</t>
  </si>
  <si>
    <t>IC 0530</t>
  </si>
  <si>
    <t>+11:53:08.4</t>
  </si>
  <si>
    <t>NGC 2835</t>
  </si>
  <si>
    <t>-22:21:16.8</t>
  </si>
  <si>
    <t>NGC 2787</t>
  </si>
  <si>
    <t>+69:12:12.0</t>
  </si>
  <si>
    <t>LBR+</t>
  </si>
  <si>
    <t>LSBC D565-06</t>
  </si>
  <si>
    <t>+21:36:12.0</t>
  </si>
  <si>
    <t>LSBC F565-V01</t>
  </si>
  <si>
    <t>NGC 2841</t>
  </si>
  <si>
    <t>2001ApJ...559..243M</t>
  </si>
  <si>
    <t>18, VI</t>
  </si>
  <si>
    <t>+50:58:35.5</t>
  </si>
  <si>
    <t>SAR3*</t>
  </si>
  <si>
    <t>18, VI, Zcor</t>
  </si>
  <si>
    <t>ESO 126- G 010</t>
  </si>
  <si>
    <t>-61:02:58.3</t>
  </si>
  <si>
    <t>SBR3*</t>
  </si>
  <si>
    <t>NGC 2865</t>
  </si>
  <si>
    <t>-23:09:41.2</t>
  </si>
  <si>
    <t>E.3+</t>
  </si>
  <si>
    <t>UGC 04998</t>
  </si>
  <si>
    <t>+68:22:58.9</t>
  </si>
  <si>
    <t>2001A&amp;A...380...90J</t>
  </si>
  <si>
    <t>NGC 2915</t>
  </si>
  <si>
    <t>-76:37:34.8</t>
  </si>
  <si>
    <t>I.0</t>
  </si>
  <si>
    <t>NGC 2880</t>
  </si>
  <si>
    <t>+62:29:26.2</t>
  </si>
  <si>
    <t>NGC 2904</t>
  </si>
  <si>
    <t>-30:23:06.1</t>
  </si>
  <si>
    <t>LXS-?</t>
  </si>
  <si>
    <t>+21:30:03.0</t>
  </si>
  <si>
    <t>LSBC F565-V03, UGC 05086</t>
  </si>
  <si>
    <t>+21:27:54.5</t>
  </si>
  <si>
    <t>NGC 2919</t>
  </si>
  <si>
    <t>+10:17:01.4</t>
  </si>
  <si>
    <t>NGC 2916</t>
  </si>
  <si>
    <t>+21:42:18.9</t>
  </si>
  <si>
    <t>SAT3$</t>
  </si>
  <si>
    <t>NGC 2935</t>
  </si>
  <si>
    <t>32.42*</t>
  </si>
  <si>
    <t>SN 1996Z, z = 0.00758</t>
  </si>
  <si>
    <t>-21:07:41.3</t>
  </si>
  <si>
    <t>PSXS3</t>
  </si>
  <si>
    <t>SN 1996Z</t>
  </si>
  <si>
    <t>LCSB S1315O</t>
  </si>
  <si>
    <t>SN 1995M, z = 0.052</t>
  </si>
  <si>
    <t>-12:20:07.9</t>
  </si>
  <si>
    <t>DDO 063, Ho I</t>
  </si>
  <si>
    <t>+71:10:56.0</t>
  </si>
  <si>
    <t>IXS9</t>
  </si>
  <si>
    <t>NGC 2962</t>
  </si>
  <si>
    <t>+05:09:57.1</t>
  </si>
  <si>
    <t>RLXT+</t>
  </si>
  <si>
    <t>32.43*</t>
  </si>
  <si>
    <t>SN 1995D, z = 0.00656</t>
  </si>
  <si>
    <t>SN 1995D</t>
  </si>
  <si>
    <t>ESO 434- G 023</t>
  </si>
  <si>
    <t>-28:11:28.8</t>
  </si>
  <si>
    <t>NGC 2974</t>
  </si>
  <si>
    <t>-03:41:56.9</t>
  </si>
  <si>
    <t>NGC 2950</t>
  </si>
  <si>
    <t>+58:51:04.6</t>
  </si>
  <si>
    <t>RLBR0</t>
  </si>
  <si>
    <t>NGC 2986</t>
  </si>
  <si>
    <t>32.38*</t>
  </si>
  <si>
    <t>SN 1999gh, z = 0.00768</t>
  </si>
  <si>
    <t>-21:16:40.8</t>
  </si>
  <si>
    <t>SN 1999gh</t>
  </si>
  <si>
    <t>F8D1</t>
  </si>
  <si>
    <t>2000A&amp;A...363..117K</t>
  </si>
  <si>
    <t>+67:26:19.0</t>
  </si>
  <si>
    <t>dwE</t>
  </si>
  <si>
    <t>1998AJ....115..535C</t>
  </si>
  <si>
    <t>[FM2000] 1</t>
  </si>
  <si>
    <t>2001A&amp;A...375..359K</t>
  </si>
  <si>
    <t>+68:45:54.0</t>
  </si>
  <si>
    <t>dSph?</t>
  </si>
  <si>
    <t>NGC 2976</t>
  </si>
  <si>
    <t>+67:54:59.0</t>
  </si>
  <si>
    <t>SA.5P</t>
  </si>
  <si>
    <t>[KK98] 077</t>
  </si>
  <si>
    <t>+67:30:24.0</t>
  </si>
  <si>
    <t>dw Sph</t>
  </si>
  <si>
    <t>DDO 064, UGC 05272</t>
  </si>
  <si>
    <t>+31:29:16.0</t>
  </si>
  <si>
    <t>NGC 3021</t>
  </si>
  <si>
    <t>32.26*</t>
  </si>
  <si>
    <t>SN 1995al, z = 0.00514</t>
  </si>
  <si>
    <t>+33:33:12.7</t>
  </si>
  <si>
    <t>SAT4*</t>
  </si>
  <si>
    <t>SN 1995al</t>
  </si>
  <si>
    <t>NGC 3038</t>
  </si>
  <si>
    <t>-32:45:09.2</t>
  </si>
  <si>
    <t>UGC 05288</t>
  </si>
  <si>
    <t>+07:49:39.0</t>
  </si>
  <si>
    <t>S..8*</t>
  </si>
  <si>
    <t>NGC 3032</t>
  </si>
  <si>
    <t>+29:14:10.4</t>
  </si>
  <si>
    <t>LXR0</t>
  </si>
  <si>
    <t>BK 03N</t>
  </si>
  <si>
    <t>+68:58:08.0</t>
  </si>
  <si>
    <t>NGC 3054</t>
  </si>
  <si>
    <t>-25:42:12.4</t>
  </si>
  <si>
    <t>NGC 3056</t>
  </si>
  <si>
    <t>-28:17:53.5</t>
  </si>
  <si>
    <t>RLAS+*</t>
  </si>
  <si>
    <t>M81, NGC 3031</t>
  </si>
  <si>
    <t>31, VI</t>
  </si>
  <si>
    <t>+69:03:55.1</t>
  </si>
  <si>
    <t>SAS2</t>
  </si>
  <si>
    <t>2, I</t>
  </si>
  <si>
    <t>31, VI +Z</t>
  </si>
  <si>
    <t>KP, 17, VI</t>
  </si>
  <si>
    <t>1993AJ....106.2243M</t>
  </si>
  <si>
    <t>2, BVRI</t>
  </si>
  <si>
    <t>KP +Z, 17, VI</t>
  </si>
  <si>
    <t>1994ApJ...427..628F</t>
  </si>
  <si>
    <t>30, VI</t>
  </si>
  <si>
    <t>1989ApJ...344..704J</t>
  </si>
  <si>
    <t>185 PNe</t>
  </si>
  <si>
    <t>1995AJ....109.1055P</t>
  </si>
  <si>
    <t>1995ApJ...446..167C</t>
  </si>
  <si>
    <t>SN 1993J</t>
  </si>
  <si>
    <t>Novae</t>
  </si>
  <si>
    <t>1999PASP..111.1367S</t>
  </si>
  <si>
    <t>1998ASPC..135..390H</t>
  </si>
  <si>
    <t>Mira, LPV, PL(a)</t>
  </si>
  <si>
    <t>Mira, LPV, PL(b)</t>
  </si>
  <si>
    <t>M82, NGC 3034</t>
  </si>
  <si>
    <t>1999ApJ...526..599S</t>
  </si>
  <si>
    <t>+69:40:46.9</t>
  </si>
  <si>
    <t>I.0../</t>
  </si>
  <si>
    <t>DDO 068, UGC 05340</t>
  </si>
  <si>
    <t>+28:49:35.0</t>
  </si>
  <si>
    <t>I..9P*</t>
  </si>
  <si>
    <t>KDG 061</t>
  </si>
  <si>
    <t>+68:35:31.0</t>
  </si>
  <si>
    <t>DDO 066, Ho IX</t>
  </si>
  <si>
    <t>+69:02:45.0</t>
  </si>
  <si>
    <t>Arp's Loop</t>
  </si>
  <si>
    <t>+69:17:00.3</t>
  </si>
  <si>
    <t>NGC 3078</t>
  </si>
  <si>
    <t>-26:55:36.7</t>
  </si>
  <si>
    <t>E.2+</t>
  </si>
  <si>
    <t>NGC 3087</t>
  </si>
  <si>
    <t>-34:13:30.8</t>
  </si>
  <si>
    <t>DDO 069, Leo A</t>
  </si>
  <si>
    <t>2006MmSAI..77..299G</t>
  </si>
  <si>
    <t>3, R</t>
  </si>
  <si>
    <t>+30:44:47.0</t>
  </si>
  <si>
    <t>1994AJ....108..645H</t>
  </si>
  <si>
    <t>1998AJ....116.1244T</t>
  </si>
  <si>
    <t>2002AJ....123.3154D</t>
  </si>
  <si>
    <t>2004A&amp;A...424..927C</t>
  </si>
  <si>
    <t>NGC 3089</t>
  </si>
  <si>
    <t>-28:19:52.9</t>
  </si>
  <si>
    <t>Sextans B</t>
  </si>
  <si>
    <t>+05:19:56.0</t>
  </si>
  <si>
    <t>1994A&amp;A...287..371P</t>
  </si>
  <si>
    <t>3, VRI</t>
  </si>
  <si>
    <t>1997ApJ...480..589S</t>
  </si>
  <si>
    <t>8, BVRI</t>
  </si>
  <si>
    <t>2002A&amp;A...389..19P</t>
  </si>
  <si>
    <t>2002A&amp;A...386..869M</t>
  </si>
  <si>
    <t>kkh 057</t>
  </si>
  <si>
    <t>+63:11:05.7</t>
  </si>
  <si>
    <t>Sph</t>
  </si>
  <si>
    <t>NGC 3073</t>
  </si>
  <si>
    <t>+55:37:07.8</t>
  </si>
  <si>
    <t>NGC 3109</t>
  </si>
  <si>
    <t>1993AJ....105.1392D</t>
  </si>
  <si>
    <t>-26:09:34.5</t>
  </si>
  <si>
    <t>SBS9./</t>
  </si>
  <si>
    <t>4, BVRI</t>
  </si>
  <si>
    <t>1992AJ....103.1151C</t>
  </si>
  <si>
    <t>21, BV</t>
  </si>
  <si>
    <t>2006ApJ...648..366P</t>
  </si>
  <si>
    <t>76, VI</t>
  </si>
  <si>
    <t>2006ApJ...648..375S</t>
  </si>
  <si>
    <t>77, JK</t>
  </si>
  <si>
    <t>1997AJ....114..976M</t>
  </si>
  <si>
    <t>24, BVRI</t>
  </si>
  <si>
    <t>29, B</t>
  </si>
  <si>
    <t>1993ApJ...408..409L</t>
  </si>
  <si>
    <t>1992AJ....103...54R</t>
  </si>
  <si>
    <t>7 PNe</t>
  </si>
  <si>
    <t>NGC 3077</t>
  </si>
  <si>
    <t>+68:44:02.1</t>
  </si>
  <si>
    <t>I.0.P</t>
  </si>
  <si>
    <t>2001ApJ...555..280S</t>
  </si>
  <si>
    <t>[HM93a] 100125-3513.1</t>
  </si>
  <si>
    <t>36.44*</t>
  </si>
  <si>
    <t>SN 1993ag, z = 0.071</t>
  </si>
  <si>
    <t>-35:27:41.0</t>
  </si>
  <si>
    <t>E3/S01</t>
  </si>
  <si>
    <t>36.724*</t>
  </si>
  <si>
    <t>36.827*</t>
  </si>
  <si>
    <t>37.08*</t>
  </si>
  <si>
    <t>SN 1993ag</t>
  </si>
  <si>
    <t>Garland</t>
  </si>
  <si>
    <t>+68:41:36.0</t>
  </si>
  <si>
    <t>1991SvAL...17..383S</t>
  </si>
  <si>
    <t>IC 2537</t>
  </si>
  <si>
    <t>-27:34:15.1</t>
  </si>
  <si>
    <t>Antlia Dwarf</t>
  </si>
  <si>
    <t>1997AJ....114.1447A</t>
  </si>
  <si>
    <t>-27:19:55.0</t>
  </si>
  <si>
    <t>IX.9</t>
  </si>
  <si>
    <t>2001MmSAI..72..765C</t>
  </si>
  <si>
    <t>BK 05N</t>
  </si>
  <si>
    <t>+68:15:22.0</t>
  </si>
  <si>
    <t>UGC 05427</t>
  </si>
  <si>
    <t>+29:21:55.2</t>
  </si>
  <si>
    <t>DDO 071, KDG 063</t>
  </si>
  <si>
    <t>+66:33:32.0</t>
  </si>
  <si>
    <t>NGC 3115</t>
  </si>
  <si>
    <t>-07:43:06.9</t>
  </si>
  <si>
    <t>1998AJ....116.2841K</t>
  </si>
  <si>
    <t>UGC 05423</t>
  </si>
  <si>
    <t>+70:21:52.0</t>
  </si>
  <si>
    <t>UGCA 200</t>
  </si>
  <si>
    <t>-07:45:00.0</t>
  </si>
  <si>
    <t>NGC 3136</t>
  </si>
  <si>
    <t>-67:22:40.7</t>
  </si>
  <si>
    <t>NGC 3124</t>
  </si>
  <si>
    <t>-19:13:17.7</t>
  </si>
  <si>
    <t>KDG 064, UGC 05442</t>
  </si>
  <si>
    <t>+67:49:39.0</t>
  </si>
  <si>
    <t>UGC 05456</t>
  </si>
  <si>
    <t>+10:21:40.2</t>
  </si>
  <si>
    <t>I.0.$</t>
  </si>
  <si>
    <t>IKN</t>
  </si>
  <si>
    <t>+68:23:57.0</t>
  </si>
  <si>
    <t>DDO 074, Leo I</t>
  </si>
  <si>
    <t>+12:18:27.0</t>
  </si>
  <si>
    <t>dE.3</t>
  </si>
  <si>
    <t>1993AJ....106.1420L</t>
  </si>
  <si>
    <t>NGC 3131</t>
  </si>
  <si>
    <t>+18:13:52.5</t>
  </si>
  <si>
    <t>SB.3*</t>
  </si>
  <si>
    <t>IC 2554</t>
  </si>
  <si>
    <t>-67:01:51.1</t>
  </si>
  <si>
    <t>[M92b] 100643-2624.0</t>
  </si>
  <si>
    <t>36.35*</t>
  </si>
  <si>
    <t>SN 1992J, z = 0.045</t>
  </si>
  <si>
    <t>-26:38:36.5</t>
  </si>
  <si>
    <t>36.4*</t>
  </si>
  <si>
    <t>SN 1992J</t>
  </si>
  <si>
    <t>NGC 3145</t>
  </si>
  <si>
    <t>-12:26:01.6</t>
  </si>
  <si>
    <t>NGC 3136B, ESO 092- G 013</t>
  </si>
  <si>
    <t>-67:00:18.3</t>
  </si>
  <si>
    <t>Sextans A</t>
  </si>
  <si>
    <t>-04:41:34.0</t>
  </si>
  <si>
    <t>5, VRI</t>
  </si>
  <si>
    <t>1996ApJ...461..713S</t>
  </si>
  <si>
    <t>6, BVRI</t>
  </si>
  <si>
    <t>NGC 3156</t>
  </si>
  <si>
    <t>+03:07:45.7</t>
  </si>
  <si>
    <t>L...*</t>
  </si>
  <si>
    <t>NGC 3153</t>
  </si>
  <si>
    <t>+12:40:00.0</t>
  </si>
  <si>
    <t>Sextans I</t>
  </si>
  <si>
    <t>-01:36:54.0</t>
  </si>
  <si>
    <t>2003AJ....126.2840L</t>
  </si>
  <si>
    <t>1995AJ....110.2166M</t>
  </si>
  <si>
    <t>36RR+6AC</t>
  </si>
  <si>
    <t>IC 2560</t>
  </si>
  <si>
    <t>-33:33:49.7</t>
  </si>
  <si>
    <t>PSBR3*</t>
  </si>
  <si>
    <t>32.944*</t>
  </si>
  <si>
    <t>SN 1997bq, z = 0.00941</t>
  </si>
  <si>
    <t>+73:24:02.7</t>
  </si>
  <si>
    <t>SAT4</t>
  </si>
  <si>
    <t>33.06*</t>
  </si>
  <si>
    <t>SN 1997bq</t>
  </si>
  <si>
    <t>ESO 213- G 011</t>
  </si>
  <si>
    <t>-48:52:51.8</t>
  </si>
  <si>
    <t>NGC 3190</t>
  </si>
  <si>
    <t>31.84*</t>
  </si>
  <si>
    <t>SN 2002bo, z = 0.00424</t>
  </si>
  <si>
    <t>+21:49:55.0</t>
  </si>
  <si>
    <t>SAS1P/</t>
  </si>
  <si>
    <t>SN 2002bo</t>
  </si>
  <si>
    <t>NGC 3184</t>
  </si>
  <si>
    <t>+41:25:27.8</t>
  </si>
  <si>
    <t>2002AJ....124.2490L</t>
  </si>
  <si>
    <t>SN 1999gi</t>
  </si>
  <si>
    <t>NGC 3193</t>
  </si>
  <si>
    <t>+21:53:38.3</t>
  </si>
  <si>
    <t>NGC 3198</t>
  </si>
  <si>
    <t>KP, 36, VI</t>
  </si>
  <si>
    <t>+45:32:59.0</t>
  </si>
  <si>
    <t>KP +Z, 36, VI</t>
  </si>
  <si>
    <t>1999ApJ...514..614K</t>
  </si>
  <si>
    <t>58, VI</t>
  </si>
  <si>
    <t>[HS98] 117</t>
  </si>
  <si>
    <t>+71:06:51.0</t>
  </si>
  <si>
    <t>NGC 3226</t>
  </si>
  <si>
    <t>+19:53:54.4</t>
  </si>
  <si>
    <t>E.2.*P</t>
  </si>
  <si>
    <t>+19:51:54.2</t>
  </si>
  <si>
    <t>SXS1P</t>
  </si>
  <si>
    <t>NGC 3241</t>
  </si>
  <si>
    <t>-32:28:57.4</t>
  </si>
  <si>
    <t>SAR2*</t>
  </si>
  <si>
    <t>NGC 3225</t>
  </si>
  <si>
    <t>+58:09:00.0</t>
  </si>
  <si>
    <t>DDO 078</t>
  </si>
  <si>
    <t>+67:39:16.0</t>
  </si>
  <si>
    <t>NGC 3250</t>
  </si>
  <si>
    <t>-39:56:38.2</t>
  </si>
  <si>
    <t>+28:30:26.6</t>
  </si>
  <si>
    <t>LAR0*$</t>
  </si>
  <si>
    <t>UGC 05672</t>
  </si>
  <si>
    <t>+22:34:11.1</t>
  </si>
  <si>
    <t>IC 2574</t>
  </si>
  <si>
    <t>+68:24:43.7</t>
  </si>
  <si>
    <t>SXS9</t>
  </si>
  <si>
    <t>NGC 3257</t>
  </si>
  <si>
    <t>-35:39:29.1</t>
  </si>
  <si>
    <t>NGC 3258</t>
  </si>
  <si>
    <t>-35:36:19.9</t>
  </si>
  <si>
    <t>NGC 3254</t>
  </si>
  <si>
    <t>+29:29:29.2</t>
  </si>
  <si>
    <t>SAS4</t>
  </si>
  <si>
    <t>UGC 05691</t>
  </si>
  <si>
    <t>36.987*</t>
  </si>
  <si>
    <t>SN 1991S, z = 0.055</t>
  </si>
  <si>
    <t>+22:00:28.5</t>
  </si>
  <si>
    <t>Sb</t>
  </si>
  <si>
    <t>37.31*</t>
  </si>
  <si>
    <t>SN 1991S</t>
  </si>
  <si>
    <t>NGC 3268</t>
  </si>
  <si>
    <t>-35:19:31.7</t>
  </si>
  <si>
    <t>DDO 082</t>
  </si>
  <si>
    <t>+70:37:07.2</t>
  </si>
  <si>
    <t>S..9*</t>
  </si>
  <si>
    <t>ESO 317- G 041</t>
  </si>
  <si>
    <t>-42:03:38.2</t>
  </si>
  <si>
    <t>SBR4*P</t>
  </si>
  <si>
    <t>IC 2588</t>
  </si>
  <si>
    <t>-30:23:04.3</t>
  </si>
  <si>
    <t>PSBR1*</t>
  </si>
  <si>
    <t>NGC 3274, UGC 05721</t>
  </si>
  <si>
    <t>+27:40:07.6</t>
  </si>
  <si>
    <t>SX.7?</t>
  </si>
  <si>
    <t>BK6N</t>
  </si>
  <si>
    <t>+66:00:30.0</t>
  </si>
  <si>
    <t>dwSph</t>
  </si>
  <si>
    <t>[MH93a] 103235.1-341103</t>
  </si>
  <si>
    <t>37.24*</t>
  </si>
  <si>
    <t>SN 1993B, z = 0.069</t>
  </si>
  <si>
    <t>-34:26:35.2</t>
  </si>
  <si>
    <t>SBb</t>
  </si>
  <si>
    <t>37.495*</t>
  </si>
  <si>
    <t>37.604*</t>
  </si>
  <si>
    <t>37.78*</t>
  </si>
  <si>
    <t>SN 1993B</t>
  </si>
  <si>
    <t>NGC 3294</t>
  </si>
  <si>
    <t>+37:19:28.7</t>
  </si>
  <si>
    <t>NGC 3308</t>
  </si>
  <si>
    <t>2005A&amp;A...438..103M</t>
  </si>
  <si>
    <t>-27:26:17.3</t>
  </si>
  <si>
    <t>[MHI2005] 150</t>
  </si>
  <si>
    <t>-27:23:25.8</t>
  </si>
  <si>
    <t>SO</t>
  </si>
  <si>
    <t>NGC 3309</t>
  </si>
  <si>
    <t>-27:31:06.4</t>
  </si>
  <si>
    <t>[MHI2005] 140</t>
  </si>
  <si>
    <t>-27:35:09.7</t>
  </si>
  <si>
    <t>NGC 3311</t>
  </si>
  <si>
    <t>-27:31:42.0</t>
  </si>
  <si>
    <t>E+2</t>
  </si>
  <si>
    <t>[MHI2005] 358</t>
  </si>
  <si>
    <t>-27:25:29.5</t>
  </si>
  <si>
    <t>dE, N</t>
  </si>
  <si>
    <t>[MHI2005] 357</t>
  </si>
  <si>
    <t>-27:30:31.7</t>
  </si>
  <si>
    <t>[MHI2005] 334</t>
  </si>
  <si>
    <t>-27:31:24.2</t>
  </si>
  <si>
    <t>[MHI2005] 359, Abell 1060</t>
  </si>
  <si>
    <t>-27:30:01.5</t>
  </si>
  <si>
    <t>[MHI2005] 258, Abell 1060</t>
  </si>
  <si>
    <t>-27:30:47.4</t>
  </si>
  <si>
    <t>dE,N</t>
  </si>
  <si>
    <t>[MHI2005] 322</t>
  </si>
  <si>
    <t>-27:23:01.2</t>
  </si>
  <si>
    <t>[MHI2005] 421</t>
  </si>
  <si>
    <t>-27:32:16.3</t>
  </si>
  <si>
    <t>S0</t>
  </si>
  <si>
    <t>[MHI2005] 482</t>
  </si>
  <si>
    <t>-27:34:05.5</t>
  </si>
  <si>
    <t>E2</t>
  </si>
  <si>
    <t>[MHI2005] 172</t>
  </si>
  <si>
    <t>-27:29:53.0</t>
  </si>
  <si>
    <t>[MHI2005] 123</t>
  </si>
  <si>
    <t>-27:30:24.7</t>
  </si>
  <si>
    <t>NGC 3318</t>
  </si>
  <si>
    <t>-41:37:39.2</t>
  </si>
  <si>
    <t>[MHI2005] 252</t>
  </si>
  <si>
    <t>-27:35:33.5</t>
  </si>
  <si>
    <t>ESO 437- G 025</t>
  </si>
  <si>
    <t>-28:34:07.8</t>
  </si>
  <si>
    <t>NGC 3310</t>
  </si>
  <si>
    <t>+53:30:12.3</t>
  </si>
  <si>
    <t>SXR4P</t>
  </si>
  <si>
    <t>NGC 3319</t>
  </si>
  <si>
    <t>+41:41:12.0</t>
  </si>
  <si>
    <t>SBT6</t>
  </si>
  <si>
    <t>KP +Z, 33, VI</t>
  </si>
  <si>
    <t>KP, 33, VI</t>
  </si>
  <si>
    <t>1999ApJ...523..540S</t>
  </si>
  <si>
    <t>28, VI</t>
  </si>
  <si>
    <t>ESO 501- G 068</t>
  </si>
  <si>
    <t>-26:50:23.9</t>
  </si>
  <si>
    <t>NGC 3347A</t>
  </si>
  <si>
    <t>-36:24:40.0</t>
  </si>
  <si>
    <t>SBS6*/</t>
  </si>
  <si>
    <t>ESO 501- G 075</t>
  </si>
  <si>
    <t>-27:05:02.5</t>
  </si>
  <si>
    <t>NGC 3347</t>
  </si>
  <si>
    <t>-36:21:09.6</t>
  </si>
  <si>
    <t>M95, NGC 3351</t>
  </si>
  <si>
    <t>46, VI</t>
  </si>
  <si>
    <t>+11:42:13.7</t>
  </si>
  <si>
    <t>KP, 48, VI</t>
  </si>
  <si>
    <t>KP +Z, 48, VI</t>
  </si>
  <si>
    <t>1997ApJ...477..535G</t>
  </si>
  <si>
    <t>49, VI</t>
  </si>
  <si>
    <t>1996AAS...188.1214G</t>
  </si>
  <si>
    <t>46, VI +Z</t>
  </si>
  <si>
    <t>ESO 501- G 088</t>
  </si>
  <si>
    <t>-22:49:34.2</t>
  </si>
  <si>
    <t>PSXT2*</t>
  </si>
  <si>
    <t>NGC 3359</t>
  </si>
  <si>
    <t>+63:13:25.1</t>
  </si>
  <si>
    <t>M96, NGC 3368</t>
  </si>
  <si>
    <t>+11:49:11.8</t>
  </si>
  <si>
    <t>SXT2</t>
  </si>
  <si>
    <t>2001ApJ...547L.103G</t>
  </si>
  <si>
    <t>7, VI</t>
  </si>
  <si>
    <t>KP, 9, VI</t>
  </si>
  <si>
    <t>7, VI +Z</t>
  </si>
  <si>
    <t>1999MNRAS.310..175T</t>
  </si>
  <si>
    <t>16, VI(W)</t>
  </si>
  <si>
    <t>2000ApJ...529..723G</t>
  </si>
  <si>
    <t>ALLFRAME</t>
  </si>
  <si>
    <t>1999ApJ...512...48G</t>
  </si>
  <si>
    <t>16, VI(W) + Z</t>
  </si>
  <si>
    <t>KP + ALLFRAME</t>
  </si>
  <si>
    <t>1997ApJ...479..231F</t>
  </si>
  <si>
    <t>74 PNe</t>
  </si>
  <si>
    <t>SN 1998bu</t>
  </si>
  <si>
    <t>NGC 3370</t>
  </si>
  <si>
    <t>2006ApJ...642L..29N</t>
  </si>
  <si>
    <t>STR 04 LMC non-linear</t>
  </si>
  <si>
    <t>+17:16:25.3</t>
  </si>
  <si>
    <t>STR04 LMC linear</t>
  </si>
  <si>
    <t>KN04 LMC non-linear</t>
  </si>
  <si>
    <t>KN04 LMC linear</t>
  </si>
  <si>
    <t>TR02 LMC linear</t>
  </si>
  <si>
    <t>KN06 LMC linear</t>
  </si>
  <si>
    <t>KN06 LMC non-linear</t>
  </si>
  <si>
    <t>2005ApJ...627..579R</t>
  </si>
  <si>
    <t>70, VI</t>
  </si>
  <si>
    <t>TR02 LMC non-linear</t>
  </si>
  <si>
    <t>NK04 GAL</t>
  </si>
  <si>
    <t>STR04 GAL</t>
  </si>
  <si>
    <t>SN 1994ae</t>
  </si>
  <si>
    <t>NGC 3377A, UGC 05889</t>
  </si>
  <si>
    <t>+14:04:10.0</t>
  </si>
  <si>
    <t>NGC 3377</t>
  </si>
  <si>
    <t>+13:59:08.3</t>
  </si>
  <si>
    <t>E.5+</t>
  </si>
  <si>
    <t>1989ApJ...344..715C</t>
  </si>
  <si>
    <t>22 PNe</t>
  </si>
  <si>
    <t>1990PASP..102..966H</t>
  </si>
  <si>
    <t>M105, NGC 3379</t>
  </si>
  <si>
    <t>2004AJ....127.1441G</t>
  </si>
  <si>
    <t>+12:34:53.9</t>
  </si>
  <si>
    <t>1997ApJ...478...49S</t>
  </si>
  <si>
    <t>1998MNRAS.298..166S</t>
  </si>
  <si>
    <t>45 PNe</t>
  </si>
  <si>
    <t>1999ApJ...515...79P</t>
  </si>
  <si>
    <t>NGC 3384</t>
  </si>
  <si>
    <t>+12:37:45.5</t>
  </si>
  <si>
    <t>LBS-*</t>
  </si>
  <si>
    <t>43 PNe</t>
  </si>
  <si>
    <t>NGC 3389, NGC 3373</t>
  </si>
  <si>
    <t>+12:31:59.5</t>
  </si>
  <si>
    <t>SDSS J1049+5103, Willman 1</t>
  </si>
  <si>
    <t>2006astro.ph..3486W</t>
  </si>
  <si>
    <t>+51:03:00.0</t>
  </si>
  <si>
    <t>DDO 087</t>
  </si>
  <si>
    <t>+65:31:50.0</t>
  </si>
  <si>
    <t>UGC 05944</t>
  </si>
  <si>
    <t>+13:16:21.1</t>
  </si>
  <si>
    <t>NGC 3412</t>
  </si>
  <si>
    <t>+13:24:43.7</t>
  </si>
  <si>
    <t>LBS0</t>
  </si>
  <si>
    <t>NGC 3414</t>
  </si>
  <si>
    <t>+27:58:30.0</t>
  </si>
  <si>
    <t>L...P</t>
  </si>
  <si>
    <t>NGC 3413</t>
  </si>
  <si>
    <t>+32:45:58.8</t>
  </si>
  <si>
    <t>L..../</t>
  </si>
  <si>
    <t>MCG +03-28-022</t>
  </si>
  <si>
    <t>SN 1988Z</t>
  </si>
  <si>
    <t>+16:00:01.8</t>
  </si>
  <si>
    <t>NGC 3437</t>
  </si>
  <si>
    <t>+22:56:02.9</t>
  </si>
  <si>
    <t>NGC 3449</t>
  </si>
  <si>
    <t>-32:55:39.4</t>
  </si>
  <si>
    <t>SAS2*</t>
  </si>
  <si>
    <t>KDG 073</t>
  </si>
  <si>
    <t>+69:32:57.8</t>
  </si>
  <si>
    <t>NGC 3403</t>
  </si>
  <si>
    <t>+73:41:25.3</t>
  </si>
  <si>
    <t>SA.4*</t>
  </si>
  <si>
    <t>NGC 3457</t>
  </si>
  <si>
    <t>+17:37:16.3</t>
  </si>
  <si>
    <t>ESO 215- G 009</t>
  </si>
  <si>
    <t>2007AJ....133..504K</t>
  </si>
  <si>
    <t>-48:10:43.0</t>
  </si>
  <si>
    <t>NGC 3489</t>
  </si>
  <si>
    <t>+13:54:04.4</t>
  </si>
  <si>
    <t>LXT+</t>
  </si>
  <si>
    <t>WOOTS J110136.37-060631.6</t>
  </si>
  <si>
    <t>36.284*</t>
  </si>
  <si>
    <t>SN 1999aw, z = 0.04</t>
  </si>
  <si>
    <t>-06:06:31.6</t>
  </si>
  <si>
    <t>36.29*</t>
  </si>
  <si>
    <t>SN 1999aw</t>
  </si>
  <si>
    <t>NGC 3510</t>
  </si>
  <si>
    <t>SN 1996cb</t>
  </si>
  <si>
    <t>+28:53:13.5</t>
  </si>
  <si>
    <t>MRK 0421, 1ES 1101+384</t>
  </si>
  <si>
    <t>+38:12:31.8</t>
  </si>
  <si>
    <t>S?, BLLAC</t>
  </si>
  <si>
    <t>NGC 3522</t>
  </si>
  <si>
    <t>+20:05:08.1</t>
  </si>
  <si>
    <t>NGC 3557</t>
  </si>
  <si>
    <t>-37:32:21.0</t>
  </si>
  <si>
    <t>NGC 3568</t>
  </si>
  <si>
    <t>-37:26:52.3</t>
  </si>
  <si>
    <t>SBS5*</t>
  </si>
  <si>
    <t>NGC 3556</t>
  </si>
  <si>
    <t>+55:40:26.8</t>
  </si>
  <si>
    <t>SBS6./</t>
  </si>
  <si>
    <t>NGC 3585</t>
  </si>
  <si>
    <t>-26:45:18.0</t>
  </si>
  <si>
    <t>E.6</t>
  </si>
  <si>
    <t>DDO 093, Leo B</t>
  </si>
  <si>
    <t>+22:09:16.6</t>
  </si>
  <si>
    <t>dE.0</t>
  </si>
  <si>
    <t>NGC 3583</t>
  </si>
  <si>
    <t>+48:19:06.7</t>
  </si>
  <si>
    <t>NGC 3599</t>
  </si>
  <si>
    <t>+18:06:37.3</t>
  </si>
  <si>
    <t>LA..*</t>
  </si>
  <si>
    <t>NGC 3605</t>
  </si>
  <si>
    <t>+18:01:01.7</t>
  </si>
  <si>
    <t>E.4+</t>
  </si>
  <si>
    <t>NGC 3607</t>
  </si>
  <si>
    <t>+18:03:06.5</t>
  </si>
  <si>
    <t>NGC 3608</t>
  </si>
  <si>
    <t>+18:08:54.9</t>
  </si>
  <si>
    <t>NGC 3611</t>
  </si>
  <si>
    <t>+04:33:19.7</t>
  </si>
  <si>
    <t>SAS1P</t>
  </si>
  <si>
    <t>NGC 3621</t>
  </si>
  <si>
    <t>KP, 59, VI</t>
  </si>
  <si>
    <t>-32:48:50.6</t>
  </si>
  <si>
    <t>1997ApJ...490..517R</t>
  </si>
  <si>
    <t>36, VI</t>
  </si>
  <si>
    <t>KP +Z, 59, VI</t>
  </si>
  <si>
    <t>NGC 3610</t>
  </si>
  <si>
    <t>+58:47:10.4</t>
  </si>
  <si>
    <t>E.5.*</t>
  </si>
  <si>
    <t>NGC 3613</t>
  </si>
  <si>
    <t>+57:59:59.9</t>
  </si>
  <si>
    <t>NGC 3626</t>
  </si>
  <si>
    <t>+18:21:24.5</t>
  </si>
  <si>
    <t>RLAT+</t>
  </si>
  <si>
    <t>M66, NGC 3627</t>
  </si>
  <si>
    <t>+12:59:29.6</t>
  </si>
  <si>
    <t>17, VI</t>
  </si>
  <si>
    <t>KP, 16, VI</t>
  </si>
  <si>
    <t>17, VI +Z</t>
  </si>
  <si>
    <t>2002AJ....123..207D</t>
  </si>
  <si>
    <t>U99 + PSF</t>
  </si>
  <si>
    <t>KP +Z, 16, VI</t>
  </si>
  <si>
    <t>avg MF91, U99 + PSF</t>
  </si>
  <si>
    <t>MF91 + PSF</t>
  </si>
  <si>
    <t>1999ApJ...522..802S</t>
  </si>
  <si>
    <t>68, VI</t>
  </si>
  <si>
    <t>SN 1989B</t>
  </si>
  <si>
    <t>+125:9:29.6</t>
  </si>
  <si>
    <t>SN 1973R</t>
  </si>
  <si>
    <t>NGC 3631</t>
  </si>
  <si>
    <t>+53:10:11.1</t>
  </si>
  <si>
    <t>NGC 3640</t>
  </si>
  <si>
    <t>+03:14:05.4</t>
  </si>
  <si>
    <t>NGC 3641</t>
  </si>
  <si>
    <t>+03:11:40.4</t>
  </si>
  <si>
    <t>E...P</t>
  </si>
  <si>
    <t>NGC 3644, IC 0684</t>
  </si>
  <si>
    <t>35.33*</t>
  </si>
  <si>
    <t>SN 1996V, z = 0.02377</t>
  </si>
  <si>
    <t>+02:48:37.6</t>
  </si>
  <si>
    <t>PSB.1P*</t>
  </si>
  <si>
    <t>NGC 3655</t>
  </si>
  <si>
    <t>+16:35:24.5</t>
  </si>
  <si>
    <t>NGC 3675</t>
  </si>
  <si>
    <t>+43:35:09.3</t>
  </si>
  <si>
    <t>NGC 3683</t>
  </si>
  <si>
    <t>+56:52:37.4</t>
  </si>
  <si>
    <t>SBS5$</t>
  </si>
  <si>
    <t>UGC 06456</t>
  </si>
  <si>
    <t>+78:59:39.0</t>
  </si>
  <si>
    <t>1998AJ....116..146L</t>
  </si>
  <si>
    <t>1998ApJ...493L..23S</t>
  </si>
  <si>
    <t>NGC 3705</t>
  </si>
  <si>
    <t>+09:16:35.9</t>
  </si>
  <si>
    <t>SXR2</t>
  </si>
  <si>
    <t>NGC 3715</t>
  </si>
  <si>
    <t>-14:13:52.9</t>
  </si>
  <si>
    <t>PSBT4*</t>
  </si>
  <si>
    <t>NGC 3726</t>
  </si>
  <si>
    <t>+47:01:44.7</t>
  </si>
  <si>
    <t>SXR5</t>
  </si>
  <si>
    <t>I, TD-Tully-Fisher</t>
  </si>
  <si>
    <t>UGC 06541</t>
  </si>
  <si>
    <t>2003A&amp;A...398..467K</t>
  </si>
  <si>
    <t>+49:14:14.0</t>
  </si>
  <si>
    <t>NGC 3729</t>
  </si>
  <si>
    <t>+53:07:31.8</t>
  </si>
  <si>
    <t>NGC 3738, UGC 6565</t>
  </si>
  <si>
    <t>+54:31:26.0</t>
  </si>
  <si>
    <t>NGC 3741, UGC 06572</t>
  </si>
  <si>
    <t>+45:17:01.1</t>
  </si>
  <si>
    <t>MRK 0180, VII Zw 412</t>
  </si>
  <si>
    <t>+70:09:27.3</t>
  </si>
  <si>
    <t>NGC 3769</t>
  </si>
  <si>
    <t>+47:53:35.1</t>
  </si>
  <si>
    <t>ESO 320- G 014</t>
  </si>
  <si>
    <t>-39:13:13.2</t>
  </si>
  <si>
    <t>ESO 439- G 018</t>
  </si>
  <si>
    <t>35.558*</t>
  </si>
  <si>
    <t>SN 2001ba, z = 0.02942</t>
  </si>
  <si>
    <t>-32:19:28.9</t>
  </si>
  <si>
    <t>35.58*</t>
  </si>
  <si>
    <t>35.59*</t>
  </si>
  <si>
    <t>ESO 439- G 020</t>
  </si>
  <si>
    <t>-29:43:42.9</t>
  </si>
  <si>
    <t>NGC 3811</t>
  </si>
  <si>
    <t>+47:41:26.8</t>
  </si>
  <si>
    <t>SBR6*</t>
  </si>
  <si>
    <t>NGC 3818</t>
  </si>
  <si>
    <t>-06:09:20.4</t>
  </si>
  <si>
    <t>[KK98] 109</t>
  </si>
  <si>
    <t>+43:40:18.0</t>
  </si>
  <si>
    <t>NGC 3888</t>
  </si>
  <si>
    <t>+55:58:02.0</t>
  </si>
  <si>
    <t>NGC 3893</t>
  </si>
  <si>
    <t>+48:42:39.0</t>
  </si>
  <si>
    <t>DDO 097, UGC 06782</t>
  </si>
  <si>
    <t>1998A&amp;AS..128..459M</t>
  </si>
  <si>
    <t>+23:50:16.4</t>
  </si>
  <si>
    <t>NGC 3904</t>
  </si>
  <si>
    <t>-29:16:36.3</t>
  </si>
  <si>
    <t>E.2+*</t>
  </si>
  <si>
    <t>ESO 320- G 026</t>
  </si>
  <si>
    <t>-03:84:70.1</t>
  </si>
  <si>
    <t>NGC 3917</t>
  </si>
  <si>
    <t>+51:49:27.2</t>
  </si>
  <si>
    <t>SA.6*</t>
  </si>
  <si>
    <t>+514:9:27.2</t>
  </si>
  <si>
    <t>DDO 099, UGC 06817</t>
  </si>
  <si>
    <t>+38:52:49.0</t>
  </si>
  <si>
    <t>NGC 3923</t>
  </si>
  <si>
    <t>-28:48:22.4</t>
  </si>
  <si>
    <t>NGC 3928</t>
  </si>
  <si>
    <t>+48:40:59.3</t>
  </si>
  <si>
    <t>SAS3?</t>
  </si>
  <si>
    <t>+36:59:10.9</t>
  </si>
  <si>
    <t>NGC 3949</t>
  </si>
  <si>
    <t>+47:51:31.6</t>
  </si>
  <si>
    <t>SAS4*</t>
  </si>
  <si>
    <t>NGC 3953</t>
  </si>
  <si>
    <t>+52:19:36.4</t>
  </si>
  <si>
    <t>IC 0745</t>
  </si>
  <si>
    <t>+00:08:11.9</t>
  </si>
  <si>
    <t>L</t>
  </si>
  <si>
    <t>NGC 3962</t>
  </si>
  <si>
    <t>-13:58:30.1</t>
  </si>
  <si>
    <t>ESO 379- G 007</t>
  </si>
  <si>
    <t>2002A&amp;A...385...21K</t>
  </si>
  <si>
    <t>-33:33:36.0</t>
  </si>
  <si>
    <t>NGC 3972</t>
  </si>
  <si>
    <t>+55:19:14.7</t>
  </si>
  <si>
    <t>NGC 3981</t>
  </si>
  <si>
    <t>-19:53:46.2</t>
  </si>
  <si>
    <t>NGC 3982</t>
  </si>
  <si>
    <t>2001MNRAS.328L...1S</t>
  </si>
  <si>
    <t>32, VI</t>
  </si>
  <si>
    <t>+55:07:30.6</t>
  </si>
  <si>
    <t>2001ApJ...562..314S</t>
  </si>
  <si>
    <t>SN 1998aq</t>
  </si>
  <si>
    <t>NGC 3987</t>
  </si>
  <si>
    <t>33.92*</t>
  </si>
  <si>
    <t>SN 2001V, z = 0.01502</t>
  </si>
  <si>
    <t>+25:11:43.4</t>
  </si>
  <si>
    <t>SN 2001V</t>
  </si>
  <si>
    <t>34.13*</t>
  </si>
  <si>
    <t>NGC 3990</t>
  </si>
  <si>
    <t>+55:27:31.2</t>
  </si>
  <si>
    <t>L..-*/</t>
  </si>
  <si>
    <t>M109, NGC 3992</t>
  </si>
  <si>
    <t>+53:22:28.3</t>
  </si>
  <si>
    <t>NGC 3998</t>
  </si>
  <si>
    <t>+55:27:12.7</t>
  </si>
  <si>
    <t>LAR0$</t>
  </si>
  <si>
    <t>NGC 4024</t>
  </si>
  <si>
    <t>-18:20:48.6</t>
  </si>
  <si>
    <t>NGC 4017</t>
  </si>
  <si>
    <t>+27:27:11.0</t>
  </si>
  <si>
    <t>SX.4</t>
  </si>
  <si>
    <t>IC 0750</t>
  </si>
  <si>
    <t>+42:43:20.9</t>
  </si>
  <si>
    <t>S..2*/</t>
  </si>
  <si>
    <t>UGC 06983</t>
  </si>
  <si>
    <t>+52:42:27.0</t>
  </si>
  <si>
    <t>NGC 4026</t>
  </si>
  <si>
    <t>+50:57:42.1</t>
  </si>
  <si>
    <t>NGC 4030</t>
  </si>
  <si>
    <t>-01:06:00.0</t>
  </si>
  <si>
    <t>NGC 4033</t>
  </si>
  <si>
    <t>-17:50:33.4</t>
  </si>
  <si>
    <t>NGC 4038/39</t>
  </si>
  <si>
    <t>2004AJ....127..660S</t>
  </si>
  <si>
    <t>-18:52:09.9</t>
  </si>
  <si>
    <t>NGC 4050</t>
  </si>
  <si>
    <t>-16:22:25.0</t>
  </si>
  <si>
    <t>SBR2</t>
  </si>
  <si>
    <t>NGC 4051</t>
  </si>
  <si>
    <t>+44:31:52.8</t>
  </si>
  <si>
    <t>NGC 4068, UGC 07047</t>
  </si>
  <si>
    <t>+52:35:18.0</t>
  </si>
  <si>
    <t>NGC 4085</t>
  </si>
  <si>
    <t>+50:21:10.1</t>
  </si>
  <si>
    <t>SXS5*$</t>
  </si>
  <si>
    <t>NGC 4088</t>
  </si>
  <si>
    <t>+50:32:20.5</t>
  </si>
  <si>
    <t>NGC 4100</t>
  </si>
  <si>
    <t>+49:34:59.3</t>
  </si>
  <si>
    <t>PSAT4</t>
  </si>
  <si>
    <t>NGC 4102</t>
  </si>
  <si>
    <t>+52:42:39.4</t>
  </si>
  <si>
    <t>SXS3$</t>
  </si>
  <si>
    <t>NGC 4105</t>
  </si>
  <si>
    <t>-29:45:36.8</t>
  </si>
  <si>
    <t>NGC 4111</t>
  </si>
  <si>
    <t>+43:03:55.4</t>
  </si>
  <si>
    <t>LAR+*/</t>
  </si>
  <si>
    <t>NGC 4125</t>
  </si>
  <si>
    <t>+65:10:26.9</t>
  </si>
  <si>
    <t>E.6.P</t>
  </si>
  <si>
    <t>UGC 07131</t>
  </si>
  <si>
    <t>+30:54:24.4</t>
  </si>
  <si>
    <t>IC 3019</t>
  </si>
  <si>
    <t>2004AJ....127..771J</t>
  </si>
  <si>
    <t>+13:59:33.1</t>
  </si>
  <si>
    <t>GC radius</t>
  </si>
  <si>
    <t>2005ApJ...634.1002J</t>
  </si>
  <si>
    <t>GCrad</t>
  </si>
  <si>
    <t>+135:9:33.1</t>
  </si>
  <si>
    <t>NGC 4138</t>
  </si>
  <si>
    <t>+43:41:07.1</t>
  </si>
  <si>
    <t>LAR+</t>
  </si>
  <si>
    <t>NGC 4143</t>
  </si>
  <si>
    <t>+42:32:03.1</t>
  </si>
  <si>
    <t>LXS0</t>
  </si>
  <si>
    <t>NGC 4144</t>
  </si>
  <si>
    <t>+46:27:25.8</t>
  </si>
  <si>
    <t>SXS6$/</t>
  </si>
  <si>
    <t>1998A&amp;AS..131....1K</t>
  </si>
  <si>
    <t>NGC 4150</t>
  </si>
  <si>
    <t>+30:24:05.5</t>
  </si>
  <si>
    <t>+302:4:05.5</t>
  </si>
  <si>
    <t>NGC 4162</t>
  </si>
  <si>
    <t>+240:7:25.2</t>
  </si>
  <si>
    <t>RSAT4</t>
  </si>
  <si>
    <t>NGC 4163</t>
  </si>
  <si>
    <t>+36:10:09.1</t>
  </si>
  <si>
    <t>1998A&amp;AS..128..325T</t>
  </si>
  <si>
    <t>NGC 4168</t>
  </si>
  <si>
    <t>+13:12:18.7</t>
  </si>
  <si>
    <t>NGC 4190</t>
  </si>
  <si>
    <t>+36:38:02.9</t>
  </si>
  <si>
    <t>I..9P</t>
  </si>
  <si>
    <t>ESO 321- G 014</t>
  </si>
  <si>
    <t>-38:13:52.9</t>
  </si>
  <si>
    <t>NGC 4193</t>
  </si>
  <si>
    <t>+13:10:22.2</t>
  </si>
  <si>
    <t>UGC 07242, kkh 077</t>
  </si>
  <si>
    <t>+66:05:41.0</t>
  </si>
  <si>
    <t>DDO 113, KDG 090</t>
  </si>
  <si>
    <t>+36:13:07.8</t>
  </si>
  <si>
    <t>1997AstL...23..378M</t>
  </si>
  <si>
    <t>NGC 4203</t>
  </si>
  <si>
    <t>+33:11:50.2</t>
  </si>
  <si>
    <t>LX.-*</t>
  </si>
  <si>
    <t>IC 3065</t>
  </si>
  <si>
    <t>+14:25:58.3</t>
  </si>
  <si>
    <t>ESO 380- G 006</t>
  </si>
  <si>
    <t>-35:37:47.1</t>
  </si>
  <si>
    <t>PSAS3*</t>
  </si>
  <si>
    <t>NGC 4214</t>
  </si>
  <si>
    <t>2002AJ....124..811D</t>
  </si>
  <si>
    <t>+36:19:36.8</t>
  </si>
  <si>
    <t>NGC 4217</t>
  </si>
  <si>
    <t>+47:05:30.4</t>
  </si>
  <si>
    <t>S..3./</t>
  </si>
  <si>
    <t>UGC 07298</t>
  </si>
  <si>
    <t>+52:13:39.0</t>
  </si>
  <si>
    <t>NGC 4236</t>
  </si>
  <si>
    <t>+69:27:45.3</t>
  </si>
  <si>
    <t>SBS8</t>
  </si>
  <si>
    <t>NGC 4233</t>
  </si>
  <si>
    <t>+07:37:27.8</t>
  </si>
  <si>
    <t>L..0</t>
  </si>
  <si>
    <t>IC 3101</t>
  </si>
  <si>
    <t>+11:56:36.5</t>
  </si>
  <si>
    <t>dE4:,N:</t>
  </si>
  <si>
    <t>NGC 4244</t>
  </si>
  <si>
    <t>+37:48:25.6</t>
  </si>
  <si>
    <t>SAS6*/</t>
  </si>
  <si>
    <t>1ES 1215+303</t>
  </si>
  <si>
    <t>+30:07:00.6</t>
  </si>
  <si>
    <t>NGC 4251</t>
  </si>
  <si>
    <t>+28:10:31.1</t>
  </si>
  <si>
    <t>LB..$/</t>
  </si>
  <si>
    <t>IC 3104</t>
  </si>
  <si>
    <t>-79:43:33.8</t>
  </si>
  <si>
    <t>M106, NGC 4258</t>
  </si>
  <si>
    <t>2002ApJ...566..833C</t>
  </si>
  <si>
    <t>HSTKP</t>
  </si>
  <si>
    <t>+47:18:14.2</t>
  </si>
  <si>
    <t>SXS4</t>
  </si>
  <si>
    <t>2001ApJ...553..562N</t>
  </si>
  <si>
    <t>29, VI, DaPHOT</t>
  </si>
  <si>
    <t>29, VI, adopt</t>
  </si>
  <si>
    <t>29, VI, Feast99</t>
  </si>
  <si>
    <t>2004AAS...205.7301H</t>
  </si>
  <si>
    <t>1999Natur.400..539H</t>
  </si>
  <si>
    <t>SN 1981K</t>
  </si>
  <si>
    <t>UGC 07356</t>
  </si>
  <si>
    <t>+47:05:27.5</t>
  </si>
  <si>
    <t>NGC 4260</t>
  </si>
  <si>
    <t>+06:05:55.2</t>
  </si>
  <si>
    <t>SBS1</t>
  </si>
  <si>
    <t>NGC 4261</t>
  </si>
  <si>
    <t>+05:49:30.8</t>
  </si>
  <si>
    <t>NGC 4262</t>
  </si>
  <si>
    <t>+14:52:39.7</t>
  </si>
  <si>
    <t>LBS-$</t>
  </si>
  <si>
    <t>IC 0779</t>
  </si>
  <si>
    <t>+29:52:59.2</t>
  </si>
  <si>
    <t>NGC 4267</t>
  </si>
  <si>
    <t>+12:47:54.0</t>
  </si>
  <si>
    <t>NGC 4273</t>
  </si>
  <si>
    <t>+05:20:35.9</t>
  </si>
  <si>
    <t>SBS5</t>
  </si>
  <si>
    <t>NGC 4278</t>
  </si>
  <si>
    <t>+29:16:50.7</t>
  </si>
  <si>
    <t>E.1+</t>
  </si>
  <si>
    <t>1996ApJ...462....1J</t>
  </si>
  <si>
    <t>23 PNe</t>
  </si>
  <si>
    <t>1996AJ....112.1409F</t>
  </si>
  <si>
    <t>NGC 4291</t>
  </si>
  <si>
    <t>+75:22:15.2</t>
  </si>
  <si>
    <t>NGC 4283</t>
  </si>
  <si>
    <t>+29:18:39.2</t>
  </si>
  <si>
    <t>NGC 4281</t>
  </si>
  <si>
    <t>+05:23:11.1</t>
  </si>
  <si>
    <t>L..+*/</t>
  </si>
  <si>
    <t>UGC 07399A</t>
  </si>
  <si>
    <t>+17:29:13.4</t>
  </si>
  <si>
    <t>dE5,N</t>
  </si>
  <si>
    <t>ESO 573- G 014</t>
  </si>
  <si>
    <t>34.88*</t>
  </si>
  <si>
    <t>SN 2000bh, z = 0.02281</t>
  </si>
  <si>
    <t>-21:59:44.7</t>
  </si>
  <si>
    <t>35.118*</t>
  </si>
  <si>
    <t>CS 1036, BTS 128</t>
  </si>
  <si>
    <t>+29:42:54.6</t>
  </si>
  <si>
    <t>(dE5, N)?</t>
  </si>
  <si>
    <t>IC 0783</t>
  </si>
  <si>
    <t>+15:44:42.7</t>
  </si>
  <si>
    <t>SXT0$</t>
  </si>
  <si>
    <t>NGC 4302</t>
  </si>
  <si>
    <t>SN 1986E</t>
  </si>
  <si>
    <t>+14:35:51.9</t>
  </si>
  <si>
    <t>S..5*/</t>
  </si>
  <si>
    <t>ESO 321- G 025</t>
  </si>
  <si>
    <t>-39:46:10.2</t>
  </si>
  <si>
    <t>SBT6P*</t>
  </si>
  <si>
    <t>UGC 07436</t>
  </si>
  <si>
    <t>+14:45:38.3</t>
  </si>
  <si>
    <t>dE5</t>
  </si>
  <si>
    <t>M100, NGC 4321</t>
  </si>
  <si>
    <t>+15:49:20.6</t>
  </si>
  <si>
    <t>+154:9:20.6</t>
  </si>
  <si>
    <t>KP, 42, VI</t>
  </si>
  <si>
    <t>51, VI</t>
  </si>
  <si>
    <t>KP +Z, 42, VI</t>
  </si>
  <si>
    <t>35, VI (WF)</t>
  </si>
  <si>
    <t>1996ApJ...464..568F</t>
  </si>
  <si>
    <t>42, VI</t>
  </si>
  <si>
    <t>51, VI +Z</t>
  </si>
  <si>
    <t>6, VI (PC)</t>
  </si>
  <si>
    <t>2000ASPC..203..229M</t>
  </si>
  <si>
    <t>KP+</t>
  </si>
  <si>
    <t>SN 1979C</t>
  </si>
  <si>
    <t>2003ApJ...591..301B</t>
  </si>
  <si>
    <t>1996ApJ...468L..95F</t>
  </si>
  <si>
    <t>novae, VI</t>
  </si>
  <si>
    <t>NGC 4346</t>
  </si>
  <si>
    <t>+46:59:37.8</t>
  </si>
  <si>
    <t>NGC 4339</t>
  </si>
  <si>
    <t>+06:04:54.3</t>
  </si>
  <si>
    <t>IC 3253</t>
  </si>
  <si>
    <t>-34:37:19.9</t>
  </si>
  <si>
    <t>NGC 4352</t>
  </si>
  <si>
    <t>+11:13:05.0</t>
  </si>
  <si>
    <t>NGC 4365</t>
  </si>
  <si>
    <t>1996AJ....112..954F</t>
  </si>
  <si>
    <t>+07:19:03.1</t>
  </si>
  <si>
    <t>1993AJ....105.1358S</t>
  </si>
  <si>
    <t>1991ApJS...76..115H</t>
  </si>
  <si>
    <t>NGC 4386</t>
  </si>
  <si>
    <t>+75:31:44.1</t>
  </si>
  <si>
    <t>NGC 4371</t>
  </si>
  <si>
    <t>+11:42:15.4</t>
  </si>
  <si>
    <t>M84, NGC 4374</t>
  </si>
  <si>
    <t>+12:53:13.1</t>
  </si>
  <si>
    <t>1990ApJ...356..332J</t>
  </si>
  <si>
    <t>37 PNe</t>
  </si>
  <si>
    <t>1994AJ....108.2087A</t>
  </si>
  <si>
    <t>2004A&amp;A...415..499G</t>
  </si>
  <si>
    <t>30.35*</t>
  </si>
  <si>
    <t>SN 1991bg, z = 0.00354</t>
  </si>
  <si>
    <t>NGC 4377</t>
  </si>
  <si>
    <t>+14:45:43.8</t>
  </si>
  <si>
    <t>NGC 4379</t>
  </si>
  <si>
    <t>+15:36:26.9</t>
  </si>
  <si>
    <t>NGC 4373</t>
  </si>
  <si>
    <t>-39:45:35.0</t>
  </si>
  <si>
    <t>LXT-*</t>
  </si>
  <si>
    <t>NGC 4391</t>
  </si>
  <si>
    <t>+64:56:00.5</t>
  </si>
  <si>
    <t>M85, NGC 4382</t>
  </si>
  <si>
    <t>+18:11:27.9</t>
  </si>
  <si>
    <t>LAS+P</t>
  </si>
  <si>
    <t>59 PNe</t>
  </si>
  <si>
    <t>VCC 0810</t>
  </si>
  <si>
    <t>+13:13:37.5</t>
  </si>
  <si>
    <t>dE0,N</t>
  </si>
  <si>
    <t>NGC 4389</t>
  </si>
  <si>
    <t>+45:41:04.8</t>
  </si>
  <si>
    <t>SBT4P*</t>
  </si>
  <si>
    <t>VCC 0815</t>
  </si>
  <si>
    <t>+13:08:36.5</t>
  </si>
  <si>
    <t>dE2,N</t>
  </si>
  <si>
    <t>ESO 322- G 008, NGC 4373A</t>
  </si>
  <si>
    <t>-39:19:10.8</t>
  </si>
  <si>
    <t>LA.+*/</t>
  </si>
  <si>
    <t>NGC 4387</t>
  </si>
  <si>
    <t>+12:48:37.9</t>
  </si>
  <si>
    <t>NGC 4395</t>
  </si>
  <si>
    <t>2004AJ....127.2322T</t>
  </si>
  <si>
    <t>11, gri</t>
  </si>
  <si>
    <t>+33:32:48.3</t>
  </si>
  <si>
    <t>SAS9*</t>
  </si>
  <si>
    <t>VCC 0846</t>
  </si>
  <si>
    <t>+13:11:51.6</t>
  </si>
  <si>
    <t>IC 3328</t>
  </si>
  <si>
    <t>+10:03:13.6</t>
  </si>
  <si>
    <t>M86, NGC 4406</t>
  </si>
  <si>
    <t>+12:56:46.4</t>
  </si>
  <si>
    <t>UGCA 281, I Zw 036</t>
  </si>
  <si>
    <t>2001AJ....121.3007S</t>
  </si>
  <si>
    <t>H</t>
  </si>
  <si>
    <t>+48:29:36.6</t>
  </si>
  <si>
    <t>NGC 4414</t>
  </si>
  <si>
    <t>+31:13:24.7</t>
  </si>
  <si>
    <t>SAT5$</t>
  </si>
  <si>
    <t>KP, 8, VI</t>
  </si>
  <si>
    <t>9, VI</t>
  </si>
  <si>
    <t>KP +Z, 8, VI</t>
  </si>
  <si>
    <t>9, VI +Z</t>
  </si>
  <si>
    <t>1998ApJ...505..207T</t>
  </si>
  <si>
    <t>2000ASPC..203..231T</t>
  </si>
  <si>
    <t>20, VI</t>
  </si>
  <si>
    <t>SN 1974G</t>
  </si>
  <si>
    <t>VCC 0928</t>
  </si>
  <si>
    <t>+12:30:48.0</t>
  </si>
  <si>
    <t>NGC 4415</t>
  </si>
  <si>
    <t>+08:26:08.5</t>
  </si>
  <si>
    <t>S..0</t>
  </si>
  <si>
    <t>IC 3349</t>
  </si>
  <si>
    <t>+12:27:14.3</t>
  </si>
  <si>
    <t>NGC 4417</t>
  </si>
  <si>
    <t>+09:35:03.0</t>
  </si>
  <si>
    <t>LB..*/</t>
  </si>
  <si>
    <t>NGC 4419</t>
  </si>
  <si>
    <t>+15:02:50.7</t>
  </si>
  <si>
    <t>SBS1./</t>
  </si>
  <si>
    <t>SN 1984A</t>
  </si>
  <si>
    <t>DDO 126, UGC 07559</t>
  </si>
  <si>
    <t>+37:08:33.3</t>
  </si>
  <si>
    <t>NGC 4441</t>
  </si>
  <si>
    <t>+64:48:05.4</t>
  </si>
  <si>
    <t>LX.+P</t>
  </si>
  <si>
    <t>NGC 4431</t>
  </si>
  <si>
    <t>+12:17:25.2</t>
  </si>
  <si>
    <t>LAR</t>
  </si>
  <si>
    <t>NGC 4434</t>
  </si>
  <si>
    <t>+08:09:15.6</t>
  </si>
  <si>
    <t>IC 3370</t>
  </si>
  <si>
    <t>-39:20:16.0</t>
  </si>
  <si>
    <t>DDO 125, UGC 07577</t>
  </si>
  <si>
    <t>+43:29:44.0</t>
  </si>
  <si>
    <t>NGC 4436</t>
  </si>
  <si>
    <t>+12:18:57.2</t>
  </si>
  <si>
    <t>NGC 4442</t>
  </si>
  <si>
    <t>+09:48:13.0</t>
  </si>
  <si>
    <t>NGC 4449</t>
  </si>
  <si>
    <t>+44:05:39.6</t>
  </si>
  <si>
    <t>IC 3381</t>
  </si>
  <si>
    <t>+11:47:23.4</t>
  </si>
  <si>
    <t>NGC 4448</t>
  </si>
  <si>
    <t>+28:37:13.1</t>
  </si>
  <si>
    <t>IC 3388</t>
  </si>
  <si>
    <t>+12:49:25.2</t>
  </si>
  <si>
    <t>DDO 127</t>
  </si>
  <si>
    <t>+37:14:01.1</t>
  </si>
  <si>
    <t>S..9</t>
  </si>
  <si>
    <t>NGC 4450</t>
  </si>
  <si>
    <t>+17:05:05.8</t>
  </si>
  <si>
    <t>UGC 07605</t>
  </si>
  <si>
    <t>+35:43:02.6</t>
  </si>
  <si>
    <t>NGC 4460</t>
  </si>
  <si>
    <t>+44:51:51.2</t>
  </si>
  <si>
    <t>LBS+$/</t>
  </si>
  <si>
    <t>NGC 4458</t>
  </si>
  <si>
    <t>+13:14:30.8</t>
  </si>
  <si>
    <t>NGC 4459</t>
  </si>
  <si>
    <t>+13:58:42.8</t>
  </si>
  <si>
    <t>NGC 4464</t>
  </si>
  <si>
    <t>+08:09:23.7</t>
  </si>
  <si>
    <t>NGC 4468</t>
  </si>
  <si>
    <t>+14:02:56.9</t>
  </si>
  <si>
    <t>LA.-?</t>
  </si>
  <si>
    <t>M49, NGC 4472</t>
  </si>
  <si>
    <t>+08:00:01.7</t>
  </si>
  <si>
    <t>26 PNe</t>
  </si>
  <si>
    <t>1998AJ....115..947L</t>
  </si>
  <si>
    <t>NGC 4473</t>
  </si>
  <si>
    <t>+13:25:45.7</t>
  </si>
  <si>
    <t>UGC 07639</t>
  </si>
  <si>
    <t>+47:31:52.0</t>
  </si>
  <si>
    <t>NGC 4474</t>
  </si>
  <si>
    <t>+14:04:07.1</t>
  </si>
  <si>
    <t>L...P*</t>
  </si>
  <si>
    <t>NGC 4476</t>
  </si>
  <si>
    <t>1997ApJ...483..745N</t>
  </si>
  <si>
    <t>+12:20:55.2</t>
  </si>
  <si>
    <t>NGC 4482</t>
  </si>
  <si>
    <t>+10:46:46.1</t>
  </si>
  <si>
    <t>NGC 4478</t>
  </si>
  <si>
    <t>2000ApJ...533..125K</t>
  </si>
  <si>
    <t>+12:19:42.8</t>
  </si>
  <si>
    <t>NGC 4479</t>
  </si>
  <si>
    <t>+13:34:39.5</t>
  </si>
  <si>
    <t>LBS0*$</t>
  </si>
  <si>
    <t>NGC 4486B</t>
  </si>
  <si>
    <t>+12:29:26.0</t>
  </si>
  <si>
    <t>CE.0</t>
  </si>
  <si>
    <t>NGC 4490</t>
  </si>
  <si>
    <t>+41:38:37.1</t>
  </si>
  <si>
    <t>SBS7P</t>
  </si>
  <si>
    <t>NGC 4483</t>
  </si>
  <si>
    <t>+09:00:56.4</t>
  </si>
  <si>
    <t>LBS+*</t>
  </si>
  <si>
    <t>M87, NGC 4486</t>
  </si>
  <si>
    <t>+12:23:28.0</t>
  </si>
  <si>
    <t>E+0+P</t>
  </si>
  <si>
    <t>1998ApJ...492...62C</t>
  </si>
  <si>
    <t>187 PNe</t>
  </si>
  <si>
    <t>36 PNe</t>
  </si>
  <si>
    <t>1994ApJ...422..486M</t>
  </si>
  <si>
    <t>1995ApJ...454L..73W</t>
  </si>
  <si>
    <t>NGC 4489</t>
  </si>
  <si>
    <t>+16:45:31.6</t>
  </si>
  <si>
    <t>NGC 4493</t>
  </si>
  <si>
    <t>34.93*</t>
  </si>
  <si>
    <t>SN 1994M, z = 0.02316</t>
  </si>
  <si>
    <t>+00:36:36.0</t>
  </si>
  <si>
    <t>34.99*</t>
  </si>
  <si>
    <t>35.09*</t>
  </si>
  <si>
    <t>35.228*</t>
  </si>
  <si>
    <t>SN 1994M</t>
  </si>
  <si>
    <t>IC 3442</t>
  </si>
  <si>
    <t>+14:06:53.5</t>
  </si>
  <si>
    <t>NGC 4495</t>
  </si>
  <si>
    <t>34.071*</t>
  </si>
  <si>
    <t>SN 1994S, z = 0.01518</t>
  </si>
  <si>
    <t>+29:08:10.4</t>
  </si>
  <si>
    <t>34.14*</t>
  </si>
  <si>
    <t>34.247*</t>
  </si>
  <si>
    <t>34.50*</t>
  </si>
  <si>
    <t>SN 1994S</t>
  </si>
  <si>
    <t>NGC 4494</t>
  </si>
  <si>
    <t>+25:46:29.9</t>
  </si>
  <si>
    <t>101 PNe</t>
  </si>
  <si>
    <t>1995AJ....109.1044F</t>
  </si>
  <si>
    <t>NGC 4496A</t>
  </si>
  <si>
    <t>56, VI +Z</t>
  </si>
  <si>
    <t>+03:56:22.1</t>
  </si>
  <si>
    <t>SBT9</t>
  </si>
  <si>
    <t>56, VI</t>
  </si>
  <si>
    <t>51, VI +z</t>
  </si>
  <si>
    <t>KP, 94, VI</t>
  </si>
  <si>
    <t>KP +Z, 94, VI</t>
  </si>
  <si>
    <t>45, VI WF)</t>
  </si>
  <si>
    <t>1996ApJS..107..693S</t>
  </si>
  <si>
    <t>45, VI</t>
  </si>
  <si>
    <t>45, I</t>
  </si>
  <si>
    <t>45, V</t>
  </si>
  <si>
    <t>SN 1960F</t>
  </si>
  <si>
    <t>M88, NGC 4501</t>
  </si>
  <si>
    <t>30.12*</t>
  </si>
  <si>
    <t>SN 1999cl, z = 0.00761</t>
  </si>
  <si>
    <t>+14:25:13.5</t>
  </si>
  <si>
    <t>SN 1999cl</t>
  </si>
  <si>
    <t>IC 3461, M87 dw06</t>
  </si>
  <si>
    <t>+11:53:24.3</t>
  </si>
  <si>
    <t>IC 3468</t>
  </si>
  <si>
    <t>+10:15:05.0</t>
  </si>
  <si>
    <t>IC 3470</t>
  </si>
  <si>
    <t>+11:15:46.2</t>
  </si>
  <si>
    <t>DDO 133</t>
  </si>
  <si>
    <t>+31:32:28.0</t>
  </si>
  <si>
    <t>NGC 4515</t>
  </si>
  <si>
    <t>+16:15:55.8</t>
  </si>
  <si>
    <t>L..-*</t>
  </si>
  <si>
    <t>NGC 4523</t>
  </si>
  <si>
    <t>2000Ap.....43..367T</t>
  </si>
  <si>
    <t>+15:10:05.0</t>
  </si>
  <si>
    <t>NGC 4520</t>
  </si>
  <si>
    <t>35.267*</t>
  </si>
  <si>
    <t>SN 2000bk, z = 0.02544</t>
  </si>
  <si>
    <t>-07:22:31.9</t>
  </si>
  <si>
    <t>LA.-P/</t>
  </si>
  <si>
    <t>35.36*</t>
  </si>
  <si>
    <t>SN 2000bk</t>
  </si>
  <si>
    <t>IC 3501</t>
  </si>
  <si>
    <t>+13:19:20.8</t>
  </si>
  <si>
    <t>d:E1</t>
  </si>
  <si>
    <t>NGC 4526</t>
  </si>
  <si>
    <t>+07:41:56.9</t>
  </si>
  <si>
    <t>LXS0*</t>
  </si>
  <si>
    <t>31.02*</t>
  </si>
  <si>
    <t>SN 1994D, z = 0.00149</t>
  </si>
  <si>
    <t>SN 1994D</t>
  </si>
  <si>
    <t>IC 3506</t>
  </si>
  <si>
    <t>+12:44:29.8</t>
  </si>
  <si>
    <t>NGC 4527</t>
  </si>
  <si>
    <t>16, VI</t>
  </si>
  <si>
    <t>+02:39:13.7</t>
  </si>
  <si>
    <t>16, VI +Z</t>
  </si>
  <si>
    <t>2001ApJ...551..973S</t>
  </si>
  <si>
    <t>86, VI</t>
  </si>
  <si>
    <t>IC 3509</t>
  </si>
  <si>
    <t>+12:02:55.9</t>
  </si>
  <si>
    <t>E4</t>
  </si>
  <si>
    <t>NGC 4531</t>
  </si>
  <si>
    <t>+13:04:31.8</t>
  </si>
  <si>
    <t>LB.+*</t>
  </si>
  <si>
    <t>NGC 4535</t>
  </si>
  <si>
    <t>+08:11:51.9</t>
  </si>
  <si>
    <t>1999ApJ...521..155M</t>
  </si>
  <si>
    <t>25, VI</t>
  </si>
  <si>
    <t>NGC 4536</t>
  </si>
  <si>
    <t>32, VI +Z</t>
  </si>
  <si>
    <t>+02:11:16.4</t>
  </si>
  <si>
    <t>27, VI +Z</t>
  </si>
  <si>
    <t>KP, 35, VI</t>
  </si>
  <si>
    <t>KP +Z, 35, VI</t>
  </si>
  <si>
    <t>21, VI (WF)</t>
  </si>
  <si>
    <t>1996ApJ...466...55S</t>
  </si>
  <si>
    <t>SN 1981B</t>
  </si>
  <si>
    <t>M91, NGC 4548</t>
  </si>
  <si>
    <t>+14:29:46.8</t>
  </si>
  <si>
    <t>KP, 24, VI</t>
  </si>
  <si>
    <t>4, VI (PC)</t>
  </si>
  <si>
    <t>20, VI (WF)</t>
  </si>
  <si>
    <t>1999ApJ...516..626G</t>
  </si>
  <si>
    <t>KP +Z, 24, VI</t>
  </si>
  <si>
    <t>NGC 4546</t>
  </si>
  <si>
    <t>-03:47:35.5</t>
  </si>
  <si>
    <t>NGC 4550</t>
  </si>
  <si>
    <t>+12:13:15.3</t>
  </si>
  <si>
    <t>LB.0*/</t>
  </si>
  <si>
    <t>UGC 07767</t>
  </si>
  <si>
    <t>+73:40:29.5</t>
  </si>
  <si>
    <t>NGC 4551</t>
  </si>
  <si>
    <t>+12:15:50.4</t>
  </si>
  <si>
    <t>M89, NGC 4552</t>
  </si>
  <si>
    <t>+12:33:22.8</t>
  </si>
  <si>
    <t>NGC 4565</t>
  </si>
  <si>
    <t>+25:59:15.7</t>
  </si>
  <si>
    <t>17 PNe</t>
  </si>
  <si>
    <t>NGC 4564</t>
  </si>
  <si>
    <t>+11:26:21.5</t>
  </si>
  <si>
    <t>NGC 4568</t>
  </si>
  <si>
    <t>+11:14:20.0</t>
  </si>
  <si>
    <t>NGC 4570</t>
  </si>
  <si>
    <t>+07:14:47.9</t>
  </si>
  <si>
    <t>NGC 4571</t>
  </si>
  <si>
    <t>1994Natur.371..385P</t>
  </si>
  <si>
    <t>+14:13:02.5</t>
  </si>
  <si>
    <t>SAR7</t>
  </si>
  <si>
    <t>UGCA 290, Arp 211</t>
  </si>
  <si>
    <t>2002ApJ...567..258C</t>
  </si>
  <si>
    <t>+38:44:38.0</t>
  </si>
  <si>
    <t>NGC 4589</t>
  </si>
  <si>
    <t>+74:11:30.8</t>
  </si>
  <si>
    <t>NGC 4578</t>
  </si>
  <si>
    <t>+09:33:18.4</t>
  </si>
  <si>
    <t>M58, NGC 4579</t>
  </si>
  <si>
    <t>+11:49:05.5</t>
  </si>
  <si>
    <t>SN 1988A</t>
  </si>
  <si>
    <t>ESO 322- G 038</t>
  </si>
  <si>
    <t>-41:30:12.0</t>
  </si>
  <si>
    <t>UGCA 292</t>
  </si>
  <si>
    <t>+32:46:00.5</t>
  </si>
  <si>
    <t>NGC 4593</t>
  </si>
  <si>
    <t>-05:20:39.3</t>
  </si>
  <si>
    <t>RSBT3</t>
  </si>
  <si>
    <t>NGC 4605</t>
  </si>
  <si>
    <t>+61:36:33.1</t>
  </si>
  <si>
    <t>1994BSAO...38....5K</t>
  </si>
  <si>
    <t>M104, NGC 4594</t>
  </si>
  <si>
    <t>-11:37:22.9</t>
  </si>
  <si>
    <t>SAS1./</t>
  </si>
  <si>
    <t>1996ApJ...458..455F</t>
  </si>
  <si>
    <t>93 PNe</t>
  </si>
  <si>
    <t>GCLF M87</t>
  </si>
  <si>
    <t>1992AJ....103..800B</t>
  </si>
  <si>
    <t>Virgo30.8</t>
  </si>
  <si>
    <t>Virgo31.8</t>
  </si>
  <si>
    <t>IC 3635</t>
  </si>
  <si>
    <t>+12:52:28.9</t>
  </si>
  <si>
    <t>NGC 4600</t>
  </si>
  <si>
    <t>+03:07:03.8</t>
  </si>
  <si>
    <t>NGC 4602</t>
  </si>
  <si>
    <t>-05:07:58.8</t>
  </si>
  <si>
    <t>NGC 4603</t>
  </si>
  <si>
    <t>1999ApJ...523..506N</t>
  </si>
  <si>
    <t>43, VI</t>
  </si>
  <si>
    <t>-40:58:35.0</t>
  </si>
  <si>
    <t>UGC 07848</t>
  </si>
  <si>
    <t>+63:31:10.5</t>
  </si>
  <si>
    <t>SX.6</t>
  </si>
  <si>
    <t>IC 3652</t>
  </si>
  <si>
    <t>+11:11:04.2</t>
  </si>
  <si>
    <t>IC 3653</t>
  </si>
  <si>
    <t>+11:23:13.5</t>
  </si>
  <si>
    <t>NGC 4612</t>
  </si>
  <si>
    <t>+07:18:53.4</t>
  </si>
  <si>
    <t>RLX.0</t>
  </si>
  <si>
    <t>UGC 07857</t>
  </si>
  <si>
    <t>+13:46:22.4</t>
  </si>
  <si>
    <t>S..7</t>
  </si>
  <si>
    <t>NGC 4620</t>
  </si>
  <si>
    <t>+12:56:34.0</t>
  </si>
  <si>
    <t>NGC 4627</t>
  </si>
  <si>
    <t>+32:34:24.7</t>
  </si>
  <si>
    <t>E.4.P</t>
  </si>
  <si>
    <t>M59, NGC 4621</t>
  </si>
  <si>
    <t>+11:38:48.9</t>
  </si>
  <si>
    <t>+32:32:29.4</t>
  </si>
  <si>
    <t>SBS7./</t>
  </si>
  <si>
    <t>LEDA (Oct 2006)</t>
  </si>
  <si>
    <t>IC 0809, IC 3672</t>
  </si>
  <si>
    <t>+11:45:15.8</t>
  </si>
  <si>
    <t>NGC 4623</t>
  </si>
  <si>
    <t>+07:40:37.0</t>
  </si>
  <si>
    <t>LB.+*/</t>
  </si>
  <si>
    <t>IC 3687, UGC 07866</t>
  </si>
  <si>
    <t>+38:30:12.0</t>
  </si>
  <si>
    <t>NGC 4616</t>
  </si>
  <si>
    <t>-40:38:31.4</t>
  </si>
  <si>
    <t>NGC 4638</t>
  </si>
  <si>
    <t>+11:26:32.9</t>
  </si>
  <si>
    <t>IC 3690</t>
  </si>
  <si>
    <t>35.35*</t>
  </si>
  <si>
    <t>SN 1992P, z = 0.0254</t>
  </si>
  <si>
    <t>+10:21:27.0</t>
  </si>
  <si>
    <t>35.46*</t>
  </si>
  <si>
    <t>35.565*</t>
  </si>
  <si>
    <t>35.64*</t>
  </si>
  <si>
    <t>SN 1992P</t>
  </si>
  <si>
    <t>NGC 4636</t>
  </si>
  <si>
    <t>1994A&amp;A...287..463K</t>
  </si>
  <si>
    <t>+02:41:16.0</t>
  </si>
  <si>
    <t>2005A&amp;A...433...43D</t>
  </si>
  <si>
    <t>M60, NGC 4639</t>
  </si>
  <si>
    <t>+13:15:26.9</t>
  </si>
  <si>
    <t>14, VI</t>
  </si>
  <si>
    <t>14, VI +Z</t>
  </si>
  <si>
    <t>1996ApJ...460L..15S</t>
  </si>
  <si>
    <t>1997ApJ...486....1S</t>
  </si>
  <si>
    <t>SN 1990N</t>
  </si>
  <si>
    <t>NGC 4649</t>
  </si>
  <si>
    <t>+11:33:09.4</t>
  </si>
  <si>
    <t>16 PNe</t>
  </si>
  <si>
    <t>NGC 4651</t>
  </si>
  <si>
    <t>+16:23:36.2</t>
  </si>
  <si>
    <t>NGC 4645</t>
  </si>
  <si>
    <t>-41:44:59.8</t>
  </si>
  <si>
    <t>NGC 4660</t>
  </si>
  <si>
    <t>+11:11:25.9</t>
  </si>
  <si>
    <t>ESO 381- G 018</t>
  </si>
  <si>
    <t>-35:58:00.2</t>
  </si>
  <si>
    <t>IC 3735</t>
  </si>
  <si>
    <t>+13:41:33.0</t>
  </si>
  <si>
    <t>NGC 4675</t>
  </si>
  <si>
    <t>SN 1997Y, z = 0.01587</t>
  </si>
  <si>
    <t>+54:44:15.4</t>
  </si>
  <si>
    <t>34.302*</t>
  </si>
  <si>
    <t>34.452*</t>
  </si>
  <si>
    <t>34.54*</t>
  </si>
  <si>
    <t>SN 1997Y</t>
  </si>
  <si>
    <t>ESO 381- G 020</t>
  </si>
  <si>
    <t>-33:50:13.0</t>
  </si>
  <si>
    <t>[DCL86] 187, PGC 043058</t>
  </si>
  <si>
    <t>2003A&amp;A...410..445M</t>
  </si>
  <si>
    <t>-41:03:39.7</t>
  </si>
  <si>
    <t>NGC 4680</t>
  </si>
  <si>
    <t>32.46*</t>
  </si>
  <si>
    <t>SN 1997bp, z = 0.00831</t>
  </si>
  <si>
    <t>-11:38:13.4</t>
  </si>
  <si>
    <t>32.756*</t>
  </si>
  <si>
    <t>SN 1997bp</t>
  </si>
  <si>
    <t>DDO 147</t>
  </si>
  <si>
    <t>+36:28:35.0</t>
  </si>
  <si>
    <t>NGC 4682</t>
  </si>
  <si>
    <t>-10:03:48.4</t>
  </si>
  <si>
    <t>NGC 4684</t>
  </si>
  <si>
    <t>-02:43:40.0</t>
  </si>
  <si>
    <t>HIPASS J1247-77</t>
  </si>
  <si>
    <t>-77:34:18.0</t>
  </si>
  <si>
    <t>NGC 4679</t>
  </si>
  <si>
    <t>34.025*</t>
  </si>
  <si>
    <t>SN 2001cz, z = 0.01538</t>
  </si>
  <si>
    <t>-39:34:15.1</t>
  </si>
  <si>
    <t>SBS5P*</t>
  </si>
  <si>
    <t>34.162*</t>
  </si>
  <si>
    <t>ESO 322- G 088, NGC 4696D</t>
  </si>
  <si>
    <t>-41:42:50.5</t>
  </si>
  <si>
    <t>LBR0P/</t>
  </si>
  <si>
    <t>NGC 4697</t>
  </si>
  <si>
    <t>-05:48:03.1</t>
  </si>
  <si>
    <t>2001ApJ...563..135M</t>
  </si>
  <si>
    <t>531 PNe</t>
  </si>
  <si>
    <t>2006AJ....131..837S</t>
  </si>
  <si>
    <t>320 PNe</t>
  </si>
  <si>
    <t>CCC 058</t>
  </si>
  <si>
    <t>-41:26:25.2</t>
  </si>
  <si>
    <t>CCC 061</t>
  </si>
  <si>
    <t>-41:16:05.2</t>
  </si>
  <si>
    <t>NGC 4704</t>
  </si>
  <si>
    <t>34.851*</t>
  </si>
  <si>
    <t>SN 1998ab, z = 0.02713</t>
  </si>
  <si>
    <t>+41:55:16.6</t>
  </si>
  <si>
    <t>SBT4P</t>
  </si>
  <si>
    <t>35.10*</t>
  </si>
  <si>
    <t>35.15*</t>
  </si>
  <si>
    <t>SN 1998ab</t>
  </si>
  <si>
    <t>NGC 4696</t>
  </si>
  <si>
    <t>-41:18:40.0</t>
  </si>
  <si>
    <t>E+1.P</t>
  </si>
  <si>
    <t>CCC 068</t>
  </si>
  <si>
    <t>-41:32:24.9</t>
  </si>
  <si>
    <t>CCC 070, Abell 3526</t>
  </si>
  <si>
    <t>-41:19:08.9</t>
  </si>
  <si>
    <t>CCC 075</t>
  </si>
  <si>
    <t>-41:15:35.9</t>
  </si>
  <si>
    <t>[KK98] 166</t>
  </si>
  <si>
    <t>+35:36:43.0</t>
  </si>
  <si>
    <t>CCC 089</t>
  </si>
  <si>
    <t>-41:20:08.6</t>
  </si>
  <si>
    <t>NGC 4712</t>
  </si>
  <si>
    <t>+25:28:11.8</t>
  </si>
  <si>
    <t>ESO 322- G 101</t>
  </si>
  <si>
    <t>-41:03:17.5</t>
  </si>
  <si>
    <t>CCC 111</t>
  </si>
  <si>
    <t>-41:21:59.3</t>
  </si>
  <si>
    <t>CCC 115</t>
  </si>
  <si>
    <t>-41:22:08.2</t>
  </si>
  <si>
    <t>CCC 121</t>
  </si>
  <si>
    <t>-41:20:24.1</t>
  </si>
  <si>
    <t>CCC 123</t>
  </si>
  <si>
    <t>-41:24:04.0</t>
  </si>
  <si>
    <t>dS0</t>
  </si>
  <si>
    <t>CCC 124</t>
  </si>
  <si>
    <t>-41:23:22.0</t>
  </si>
  <si>
    <t>CCC 125</t>
  </si>
  <si>
    <t>-41:15:37.0</t>
  </si>
  <si>
    <t>NGC 4709</t>
  </si>
  <si>
    <t>-41:22:56.9</t>
  </si>
  <si>
    <t>NGC 4725</t>
  </si>
  <si>
    <t>+25:30:02.7</t>
  </si>
  <si>
    <t>SXR2P</t>
  </si>
  <si>
    <t>13, VI</t>
  </si>
  <si>
    <t>M94, NGC 4736</t>
  </si>
  <si>
    <t>+41:07:13.7</t>
  </si>
  <si>
    <t>RSAR2</t>
  </si>
  <si>
    <t>NGC 4733</t>
  </si>
  <si>
    <t>+10:54:43.5</t>
  </si>
  <si>
    <t>NGC 4729</t>
  </si>
  <si>
    <t>-41:07:56.3</t>
  </si>
  <si>
    <t>NGC 4742</t>
  </si>
  <si>
    <t>-10:27:17.0</t>
  </si>
  <si>
    <t>E.4.*</t>
  </si>
  <si>
    <t>NGC 4754</t>
  </si>
  <si>
    <t>+11:18:49.2</t>
  </si>
  <si>
    <t>LBR-*</t>
  </si>
  <si>
    <t>NGC 4753</t>
  </si>
  <si>
    <t>-01:11:58.9</t>
  </si>
  <si>
    <t>SN 1983G</t>
  </si>
  <si>
    <t>ESO 323- G 025</t>
  </si>
  <si>
    <t>-39:01:41.8</t>
  </si>
  <si>
    <t>PSBS4*</t>
  </si>
  <si>
    <t>ESO 323- G 034</t>
  </si>
  <si>
    <t>-41:12:10.2</t>
  </si>
  <si>
    <t>NGC 4772</t>
  </si>
  <si>
    <t>+02:10:06.2</t>
  </si>
  <si>
    <t>NGC 4767</t>
  </si>
  <si>
    <t>-39:42:51.5</t>
  </si>
  <si>
    <t>NGC 4789A, DDO 154</t>
  </si>
  <si>
    <t>+27:08:58.7</t>
  </si>
  <si>
    <t>NGC 4800</t>
  </si>
  <si>
    <t>+46:31:52.2</t>
  </si>
  <si>
    <t>ESO 443- G 009</t>
  </si>
  <si>
    <t>-28:20:27.1</t>
  </si>
  <si>
    <t>KDG 215, LSBC F575-03</t>
  </si>
  <si>
    <t>+19:12:33.0</t>
  </si>
  <si>
    <t>NGC 4802</t>
  </si>
  <si>
    <t>-12:03:19.1</t>
  </si>
  <si>
    <t>LAR.?</t>
  </si>
  <si>
    <t>ESO 219- G 010</t>
  </si>
  <si>
    <t>2000AJ....119..166J</t>
  </si>
  <si>
    <t>-50:08:38.1</t>
  </si>
  <si>
    <t>M64, NGC 4826</t>
  </si>
  <si>
    <t>+21:40:51.9</t>
  </si>
  <si>
    <t>RSAT2</t>
  </si>
  <si>
    <t>GR8, UGC 08091</t>
  </si>
  <si>
    <t>1, R</t>
  </si>
  <si>
    <t>+14:13:02.9</t>
  </si>
  <si>
    <t>1995AJ....109..579T</t>
  </si>
  <si>
    <t>1998AJ....116.1227D</t>
  </si>
  <si>
    <t>NGC 4874</t>
  </si>
  <si>
    <t>+27:57:33.8</t>
  </si>
  <si>
    <t>E+0</t>
  </si>
  <si>
    <t>NGC 4881</t>
  </si>
  <si>
    <t>+28:14:50.6</t>
  </si>
  <si>
    <t>1995AJ....110.2537B</t>
  </si>
  <si>
    <t>1997ApJ...483L..37T</t>
  </si>
  <si>
    <t>NGC 4908, IC 4051</t>
  </si>
  <si>
    <t>1997AJ....113.1483B</t>
  </si>
  <si>
    <t>M87 GC</t>
  </si>
  <si>
    <t>+28:02:34.2</t>
  </si>
  <si>
    <t>mean</t>
  </si>
  <si>
    <t>MW+M31 GC</t>
  </si>
  <si>
    <t>NGC 4897</t>
  </si>
  <si>
    <t>-13:26:59.3</t>
  </si>
  <si>
    <t>SXR4*</t>
  </si>
  <si>
    <t>NGC 4926</t>
  </si>
  <si>
    <t>+27:37:27.9</t>
  </si>
  <si>
    <t>ESO 443- G 041</t>
  </si>
  <si>
    <t>-32:14:13.9</t>
  </si>
  <si>
    <t>PSXT3</t>
  </si>
  <si>
    <t>ESO 269- G 037</t>
  </si>
  <si>
    <t>-46:35:05.9</t>
  </si>
  <si>
    <t>IABm:</t>
  </si>
  <si>
    <t>NGC 4941</t>
  </si>
  <si>
    <t>-05:33:05.8</t>
  </si>
  <si>
    <t>RSXR2*</t>
  </si>
  <si>
    <t>NGC 4939</t>
  </si>
  <si>
    <t>-10:20:22.6</t>
  </si>
  <si>
    <t>[KK98] 182</t>
  </si>
  <si>
    <t>-40:04:58.0</t>
  </si>
  <si>
    <t>NGC 4947</t>
  </si>
  <si>
    <t>-35:20:14.7</t>
  </si>
  <si>
    <t>SXR3P</t>
  </si>
  <si>
    <t>NGC 4945</t>
  </si>
  <si>
    <t>-49:28:05.6</t>
  </si>
  <si>
    <t>NGC 4946</t>
  </si>
  <si>
    <t>-43:35:28.1</t>
  </si>
  <si>
    <t>E+..?</t>
  </si>
  <si>
    <t>IC 4182</t>
  </si>
  <si>
    <t>1992AAS...181.8202J</t>
  </si>
  <si>
    <t>UBVRI</t>
  </si>
  <si>
    <t>+37:36:17.6</t>
  </si>
  <si>
    <t>SAS9</t>
  </si>
  <si>
    <t>19, VI +Z</t>
  </si>
  <si>
    <t>28, VI +Z</t>
  </si>
  <si>
    <t>19, VI</t>
  </si>
  <si>
    <t>1994ApJ...425...14S</t>
  </si>
  <si>
    <t>SN 1937C</t>
  </si>
  <si>
    <t>DDO 165</t>
  </si>
  <si>
    <t>+67:42:25.0</t>
  </si>
  <si>
    <t>UGC 08215</t>
  </si>
  <si>
    <t>+46:49:40.9</t>
  </si>
  <si>
    <t>NGC 4981</t>
  </si>
  <si>
    <t>-06:46:39.1</t>
  </si>
  <si>
    <t>NGC 4995</t>
  </si>
  <si>
    <t>-07:50:00.3</t>
  </si>
  <si>
    <t>ESO 576- G 001</t>
  </si>
  <si>
    <t>-21:41:02.9</t>
  </si>
  <si>
    <t>R'_2:)SB(r)bc</t>
  </si>
  <si>
    <t>ESO 269- G 058</t>
  </si>
  <si>
    <t>-46:59:27.3</t>
  </si>
  <si>
    <t>NGC 5005</t>
  </si>
  <si>
    <t>SN 1996ai</t>
  </si>
  <si>
    <t>+37:03:33.1</t>
  </si>
  <si>
    <t>30.76*</t>
  </si>
  <si>
    <t>SN 1996ai, z = 0.00316</t>
  </si>
  <si>
    <t>NGC 5012</t>
  </si>
  <si>
    <t>+22:54:55.8</t>
  </si>
  <si>
    <t>NGC 5023</t>
  </si>
  <si>
    <t>+44:02:28.4</t>
  </si>
  <si>
    <t>S..6*/</t>
  </si>
  <si>
    <t>[KK98] 189</t>
  </si>
  <si>
    <t>-41:49:57.0</t>
  </si>
  <si>
    <t>dw Sph?</t>
  </si>
  <si>
    <t>NGC 5011</t>
  </si>
  <si>
    <t>-43:05:46.4</t>
  </si>
  <si>
    <t>NGC 5018</t>
  </si>
  <si>
    <t>1996A&amp;A...314..357H</t>
  </si>
  <si>
    <t>-19:31:05.1</t>
  </si>
  <si>
    <t>ESO 269- G 066</t>
  </si>
  <si>
    <t>-44:53:23.8</t>
  </si>
  <si>
    <t>DE.2?P</t>
  </si>
  <si>
    <t>DDO 167, UGC 08308</t>
  </si>
  <si>
    <t>+46:191:3.2</t>
  </si>
  <si>
    <t>NGC 5033</t>
  </si>
  <si>
    <t>+36:35:38.1</t>
  </si>
  <si>
    <t>SN 1985L</t>
  </si>
  <si>
    <t>CGCG 044-035</t>
  </si>
  <si>
    <t>36.15*</t>
  </si>
  <si>
    <t>SN 2002cx, z = 0.02396</t>
  </si>
  <si>
    <t>+06:57:45.4</t>
  </si>
  <si>
    <t>DDO 168, UGC 08320</t>
  </si>
  <si>
    <t>+45:55:08.9</t>
  </si>
  <si>
    <t>NGC 5044</t>
  </si>
  <si>
    <t>-16:23:07.9</t>
  </si>
  <si>
    <t>DDO 169</t>
  </si>
  <si>
    <t>+47:29:56.2</t>
  </si>
  <si>
    <t>NGC 5055</t>
  </si>
  <si>
    <t>+42:01:45.4</t>
  </si>
  <si>
    <t>NGC 5051</t>
  </si>
  <si>
    <t>-28:17:08.5</t>
  </si>
  <si>
    <t>NGC 5054</t>
  </si>
  <si>
    <t>-16:38:05.5</t>
  </si>
  <si>
    <t>IC 4214</t>
  </si>
  <si>
    <t>-32:06:06.1</t>
  </si>
  <si>
    <t>NGC 5061</t>
  </si>
  <si>
    <t>-26:50:14.0</t>
  </si>
  <si>
    <t>31.97*</t>
  </si>
  <si>
    <t>SN 1996X, z = 0.00689</t>
  </si>
  <si>
    <t>SN 1996X</t>
  </si>
  <si>
    <t>ESO 269- G 085</t>
  </si>
  <si>
    <t>-47:16:54.6</t>
  </si>
  <si>
    <t>ESO 576- G 034</t>
  </si>
  <si>
    <t>2003MNRAS.346...97N</t>
  </si>
  <si>
    <t>SN 1999cr</t>
  </si>
  <si>
    <t>-20:08:54.5</t>
  </si>
  <si>
    <t>ESO 576- G 040</t>
  </si>
  <si>
    <t>31.59*</t>
  </si>
  <si>
    <t>SN 1997br, z = 0.00694</t>
  </si>
  <si>
    <t>-22:03:04.0</t>
  </si>
  <si>
    <t>SB7?P/</t>
  </si>
  <si>
    <t>[KK98] 195</t>
  </si>
  <si>
    <t>2003ApJ...596L..47P</t>
  </si>
  <si>
    <t>-31:31:48.0</t>
  </si>
  <si>
    <t>NGC 5090</t>
  </si>
  <si>
    <t>-43:42:16.4</t>
  </si>
  <si>
    <t>CGCG 016-058</t>
  </si>
  <si>
    <t>35.77*</t>
  </si>
  <si>
    <t>SN 1994T, z = 0.03466</t>
  </si>
  <si>
    <t>-02:08:44.0</t>
  </si>
  <si>
    <t>35.877*</t>
  </si>
  <si>
    <t>36.01*</t>
  </si>
  <si>
    <t>SN 1994T</t>
  </si>
  <si>
    <t>[KK98] 196</t>
  </si>
  <si>
    <t>-45:03:42.0</t>
  </si>
  <si>
    <t>IB9</t>
  </si>
  <si>
    <t>NGC 5102</t>
  </si>
  <si>
    <t>-36:37:48.8</t>
  </si>
  <si>
    <t>1994AJ....108.1610M</t>
  </si>
  <si>
    <t>[KK98] 197</t>
  </si>
  <si>
    <t>-42:32:07.4</t>
  </si>
  <si>
    <t>[KK2000] 55</t>
  </si>
  <si>
    <t>-42:43:40.9</t>
  </si>
  <si>
    <t>MCG -03-34-063</t>
  </si>
  <si>
    <t>-16:42:30.1</t>
  </si>
  <si>
    <t>IC 4232</t>
  </si>
  <si>
    <t>35.431*</t>
  </si>
  <si>
    <t>SN 1991U, z = 0.03144</t>
  </si>
  <si>
    <t>-26:06:34.2</t>
  </si>
  <si>
    <t>S..4*P</t>
  </si>
  <si>
    <t>35.54*</t>
  </si>
  <si>
    <t>SN 1991U</t>
  </si>
  <si>
    <t>ESO 508- G 067</t>
  </si>
  <si>
    <t>SN 1992ag, z = 0.026</t>
  </si>
  <si>
    <t>-23:52:38.5</t>
  </si>
  <si>
    <t>S...?</t>
  </si>
  <si>
    <t>35.08*</t>
  </si>
  <si>
    <t>35.092*</t>
  </si>
  <si>
    <t>SN 1992ag</t>
  </si>
  <si>
    <t>35.353*</t>
  </si>
  <si>
    <t>IC 4237</t>
  </si>
  <si>
    <t>-21:08:12.6</t>
  </si>
  <si>
    <t>SBR3$</t>
  </si>
  <si>
    <t>[KK98] 200, AM 1321-304</t>
  </si>
  <si>
    <t>-30:58:18.5</t>
  </si>
  <si>
    <t>dw Im</t>
  </si>
  <si>
    <t>NGC 5145</t>
  </si>
  <si>
    <t>+43:16:02.2</t>
  </si>
  <si>
    <t>NGC 5128</t>
  </si>
  <si>
    <t>2006astro.ph..5707F</t>
  </si>
  <si>
    <t>-43:01:08.8</t>
  </si>
  <si>
    <t>1996ApJ...465...79S</t>
  </si>
  <si>
    <t>2004A&amp;A...413..903R</t>
  </si>
  <si>
    <t>2006AstL...32..236K</t>
  </si>
  <si>
    <t>1993ApJ...414..463H</t>
  </si>
  <si>
    <t>224 PNe</t>
  </si>
  <si>
    <t>28.20*</t>
  </si>
  <si>
    <t>SN 1986G, z = 0.00183</t>
  </si>
  <si>
    <t>IC 4247</t>
  </si>
  <si>
    <t>-30:21:44.7</t>
  </si>
  <si>
    <t>ESO 324- G 024</t>
  </si>
  <si>
    <t>-41:28:50.4</t>
  </si>
  <si>
    <t>IX.9*</t>
  </si>
  <si>
    <t>NGC 5152</t>
  </si>
  <si>
    <t>-29:37:07.0</t>
  </si>
  <si>
    <t>CVn dSph</t>
  </si>
  <si>
    <t>2006ApJ...643L.103Z</t>
  </si>
  <si>
    <t>+33:33:21.0</t>
  </si>
  <si>
    <t>NGC 5161</t>
  </si>
  <si>
    <t>-33:10:25.8</t>
  </si>
  <si>
    <t>NGC 5204</t>
  </si>
  <si>
    <t>+58:25:07.4</t>
  </si>
  <si>
    <t>NGC 5170</t>
  </si>
  <si>
    <t>-17:57:59.4</t>
  </si>
  <si>
    <t>SAS5*/</t>
  </si>
  <si>
    <t>1990PASP..102....5F</t>
  </si>
  <si>
    <t>M51, NGC 5194</t>
  </si>
  <si>
    <t>+47:11:42.6</t>
  </si>
  <si>
    <t>SAS4P</t>
  </si>
  <si>
    <t>64 PNe</t>
  </si>
  <si>
    <t>LEDA [Nove 2006]</t>
  </si>
  <si>
    <t>2006MNRAS.tmp.1121T</t>
  </si>
  <si>
    <t>SN 2005cs, SCM</t>
  </si>
  <si>
    <t>SN 2005cs, EPM</t>
  </si>
  <si>
    <t>GC Radii</t>
  </si>
  <si>
    <t>2006astro.ph..5022S</t>
  </si>
  <si>
    <t>GC radii</t>
  </si>
  <si>
    <t>NGC 5184</t>
  </si>
  <si>
    <t>-01:39:47.3</t>
  </si>
  <si>
    <t>UGC 08508</t>
  </si>
  <si>
    <t>+54:54:36.0</t>
  </si>
  <si>
    <t>[HM93] 132819-3257.6</t>
  </si>
  <si>
    <t>36.64*</t>
  </si>
  <si>
    <t>SN 1993O, z = 0.052</t>
  </si>
  <si>
    <t>-33:12:57.6</t>
  </si>
  <si>
    <t>E5/S01</t>
  </si>
  <si>
    <t>36.801*</t>
  </si>
  <si>
    <t>36.794*</t>
  </si>
  <si>
    <t>37.16*</t>
  </si>
  <si>
    <t>SN 1993O</t>
  </si>
  <si>
    <t>NGC 5193, Abell 3560</t>
  </si>
  <si>
    <t>-33:14:03.8</t>
  </si>
  <si>
    <t>NGC 5218</t>
  </si>
  <si>
    <t>+62:46:03.9</t>
  </si>
  <si>
    <t>SBS3$P</t>
  </si>
  <si>
    <t>NGC 5229</t>
  </si>
  <si>
    <t>+47:54:55.6</t>
  </si>
  <si>
    <t>SBS7?/</t>
  </si>
  <si>
    <t>NGC 5238</t>
  </si>
  <si>
    <t>+51:36:49.3</t>
  </si>
  <si>
    <t>SXS8</t>
  </si>
  <si>
    <t>ESO 383- G 032</t>
  </si>
  <si>
    <t>34.931*</t>
  </si>
  <si>
    <t>SN 2000ca, z = 0.02362</t>
  </si>
  <si>
    <t>-34:09:34.5</t>
  </si>
  <si>
    <t>RS..4*</t>
  </si>
  <si>
    <t>35.03*</t>
  </si>
  <si>
    <t>UGCA 365</t>
  </si>
  <si>
    <t>-29:14:05.6</t>
  </si>
  <si>
    <t>I9</t>
  </si>
  <si>
    <t>[KK98] 208</t>
  </si>
  <si>
    <t>-29:34:17.0</t>
  </si>
  <si>
    <t>IC 4296, Abell 3565</t>
  </si>
  <si>
    <t>-33:57:57.2</t>
  </si>
  <si>
    <t>HIDEEP J1336-3321</t>
  </si>
  <si>
    <t>2004ASPC..327..324G</t>
  </si>
  <si>
    <t>-33:21:24.0</t>
  </si>
  <si>
    <t>M83, NGC 5236</t>
  </si>
  <si>
    <t>2003ApJ...590..256T</t>
  </si>
  <si>
    <t>12, VI</t>
  </si>
  <si>
    <t>-29:51:56.7</t>
  </si>
  <si>
    <t>SN 1968L</t>
  </si>
  <si>
    <t>ESO 444- G 084</t>
  </si>
  <si>
    <t>-28:02:42.0</t>
  </si>
  <si>
    <t>HIPASS J1337-39</t>
  </si>
  <si>
    <t>-39:52:54.0</t>
  </si>
  <si>
    <t>NGC 5237</t>
  </si>
  <si>
    <t>-42:50:49.1</t>
  </si>
  <si>
    <t>I0?</t>
  </si>
  <si>
    <t>UGC 08638</t>
  </si>
  <si>
    <t>+24:46:32.1</t>
  </si>
  <si>
    <t>NGC 5254</t>
  </si>
  <si>
    <t>-11:29:37.9</t>
  </si>
  <si>
    <t>DDO 181, UGC 08651</t>
  </si>
  <si>
    <t>+40:44:20.7</t>
  </si>
  <si>
    <t>NGC 5253</t>
  </si>
  <si>
    <t>-31:38:24.4</t>
  </si>
  <si>
    <t>8, VI +Z</t>
  </si>
  <si>
    <t>KP +Z, 4, VI</t>
  </si>
  <si>
    <t>KP, 4, VI</t>
  </si>
  <si>
    <t>1995ApJ...438....8S</t>
  </si>
  <si>
    <t>1994ApJ...423L..13S</t>
  </si>
  <si>
    <t>5, V, app</t>
  </si>
  <si>
    <t>1992AAS...180.1304P</t>
  </si>
  <si>
    <t>10 PNe</t>
  </si>
  <si>
    <t>SN 1972E</t>
  </si>
  <si>
    <t>IC 4316</t>
  </si>
  <si>
    <t>-28:53:32.0</t>
  </si>
  <si>
    <t>IB.9?P</t>
  </si>
  <si>
    <t>NGC 5264</t>
  </si>
  <si>
    <t>-29:54:47.1</t>
  </si>
  <si>
    <t>[KK2000] 57</t>
  </si>
  <si>
    <t>-42:34:55.3</t>
  </si>
  <si>
    <t>AM 1339-445</t>
  </si>
  <si>
    <t>-45:12:18.0</t>
  </si>
  <si>
    <t>DE.0?P</t>
  </si>
  <si>
    <t>NGC 5273</t>
  </si>
  <si>
    <t>+35:39:15.2</t>
  </si>
  <si>
    <t>LAS0</t>
  </si>
  <si>
    <t>[KK98] 213</t>
  </si>
  <si>
    <t>-43:46:11.0</t>
  </si>
  <si>
    <t>ESO 325- G 011</t>
  </si>
  <si>
    <t>-41:51:40.0</t>
  </si>
  <si>
    <t>AM 1343-452</t>
  </si>
  <si>
    <t>-45:41:05.0</t>
  </si>
  <si>
    <t>NGC 5308</t>
  </si>
  <si>
    <t>+60:58:23.1</t>
  </si>
  <si>
    <t>32.33*</t>
  </si>
  <si>
    <t>SN 1996bk, z = 0.00681</t>
  </si>
  <si>
    <t>SN 1996bk</t>
  </si>
  <si>
    <t>IC 4330, ESO 445- G 027</t>
  </si>
  <si>
    <t>-28:19:54.5</t>
  </si>
  <si>
    <t>[Cen N]</t>
  </si>
  <si>
    <t>-47:33:54.0</t>
  </si>
  <si>
    <t>[KK98] 221</t>
  </si>
  <si>
    <t>-46:59:46.0</t>
  </si>
  <si>
    <t>HIPASS J1348-37</t>
  </si>
  <si>
    <t>-37:58:28.6</t>
  </si>
  <si>
    <t>NGC 5322</t>
  </si>
  <si>
    <t>+60:11:25.5</t>
  </si>
  <si>
    <t>ESO 383- G 087</t>
  </si>
  <si>
    <t>-36:03:41.5</t>
  </si>
  <si>
    <t>MCG +08-25-047</t>
  </si>
  <si>
    <t>SN 1996C, z = 0.027</t>
  </si>
  <si>
    <t>+49:18:46.1</t>
  </si>
  <si>
    <t>35.695*</t>
  </si>
  <si>
    <t>35.822*</t>
  </si>
  <si>
    <t>35.90*</t>
  </si>
  <si>
    <t>SN 1996C</t>
  </si>
  <si>
    <t>DDO 183</t>
  </si>
  <si>
    <t>+38:01:09.0</t>
  </si>
  <si>
    <t>HIPASS 1351-47</t>
  </si>
  <si>
    <t>-47:00:00.0</t>
  </si>
  <si>
    <t>NGC 5337</t>
  </si>
  <si>
    <t>+39:41:14.1</t>
  </si>
  <si>
    <t>ESO 445- G 066</t>
  </si>
  <si>
    <t>34.957*</t>
  </si>
  <si>
    <t>SN 1993H, z = 0.02421</t>
  </si>
  <si>
    <t>-30:42:36.0</t>
  </si>
  <si>
    <t>35.00*</t>
  </si>
  <si>
    <t>35.192*</t>
  </si>
  <si>
    <t>SN 1993H</t>
  </si>
  <si>
    <t>UGC 08799</t>
  </si>
  <si>
    <t>+05:46:17.9</t>
  </si>
  <si>
    <t>NGC 5350</t>
  </si>
  <si>
    <t>+40:21:50.2</t>
  </si>
  <si>
    <t>NGC 5338</t>
  </si>
  <si>
    <t>+05:12:28.0</t>
  </si>
  <si>
    <t>LB..*</t>
  </si>
  <si>
    <t>ESO 384- G 009</t>
  </si>
  <si>
    <t>-33:56:57.8</t>
  </si>
  <si>
    <t>kkh 086</t>
  </si>
  <si>
    <t>+04:14:34.8</t>
  </si>
  <si>
    <t>DDO 185, UGC 08837</t>
  </si>
  <si>
    <t>+53:54:02.7</t>
  </si>
  <si>
    <t>IBS9./</t>
  </si>
  <si>
    <t>UGC 08833</t>
  </si>
  <si>
    <t>+35:50:14.7</t>
  </si>
  <si>
    <t>NGC 5376</t>
  </si>
  <si>
    <t>+59:30:23.8</t>
  </si>
  <si>
    <t>SXR3$</t>
  </si>
  <si>
    <t>NGC 5371</t>
  </si>
  <si>
    <t>+40:27:42.3</t>
  </si>
  <si>
    <t>NGC 5364</t>
  </si>
  <si>
    <t>+05:00:52.1</t>
  </si>
  <si>
    <t>SAT4P</t>
  </si>
  <si>
    <t>NGC 5377</t>
  </si>
  <si>
    <t>SN 1992H</t>
  </si>
  <si>
    <t>+47:14:08.2</t>
  </si>
  <si>
    <t>RSBS1</t>
  </si>
  <si>
    <t>ESO 384- G 016</t>
  </si>
  <si>
    <t>-35:19:58.7</t>
  </si>
  <si>
    <t>DE.3.?</t>
  </si>
  <si>
    <t>UGC 08882</t>
  </si>
  <si>
    <t>+54:06:03.1</t>
  </si>
  <si>
    <t>[Bootes dSph]</t>
  </si>
  <si>
    <t>2006astro.ph..7091S</t>
  </si>
  <si>
    <t>15 RR Lyrae</t>
  </si>
  <si>
    <t>+14:30:00.0</t>
  </si>
  <si>
    <t>2006ApJ...647L.111B</t>
  </si>
  <si>
    <t>NGC 5448</t>
  </si>
  <si>
    <t>+49:10:21.5</t>
  </si>
  <si>
    <t>RSXR1</t>
  </si>
  <si>
    <t>NGC 5440</t>
  </si>
  <si>
    <t>33.672*</t>
  </si>
  <si>
    <t>SN 1998D, z = 0.01230</t>
  </si>
  <si>
    <t>+34:45:28.6</t>
  </si>
  <si>
    <t>S1</t>
  </si>
  <si>
    <t>M101, NGC 5457</t>
  </si>
  <si>
    <t>1998ApJ...508..491S</t>
  </si>
  <si>
    <t>+54:20:56.7</t>
  </si>
  <si>
    <t>29, VI +Z</t>
  </si>
  <si>
    <t>KP +Z, 25, VI</t>
  </si>
  <si>
    <t>KP, 25, VI</t>
  </si>
  <si>
    <t>29, VI</t>
  </si>
  <si>
    <t>+Z</t>
  </si>
  <si>
    <t>1996ApJ...463...26K</t>
  </si>
  <si>
    <t>61, VI</t>
  </si>
  <si>
    <t>2, R</t>
  </si>
  <si>
    <t>1996ApJ...461L..25F</t>
  </si>
  <si>
    <t>27 PNe</t>
  </si>
  <si>
    <t>SN 1970G</t>
  </si>
  <si>
    <t>RSV Stars</t>
  </si>
  <si>
    <t>2006AAS...208.1303J</t>
  </si>
  <si>
    <t>19 RSGV</t>
  </si>
  <si>
    <t>1998AAS..193.2104J</t>
  </si>
  <si>
    <t>NGC 5408</t>
  </si>
  <si>
    <t>-41:22:39.7</t>
  </si>
  <si>
    <t>NGC 5427</t>
  </si>
  <si>
    <t>-06:01:50.9</t>
  </si>
  <si>
    <t>SAS5P</t>
  </si>
  <si>
    <t>NGC 5474</t>
  </si>
  <si>
    <t>+53:39:44.0</t>
  </si>
  <si>
    <t>SAS6P</t>
  </si>
  <si>
    <t>NGC 5477</t>
  </si>
  <si>
    <t>+54:27:38.7</t>
  </si>
  <si>
    <t>NGC 5468</t>
  </si>
  <si>
    <t>33.17*</t>
  </si>
  <si>
    <t>SN 1999cp, z = 0.00948</t>
  </si>
  <si>
    <t>-05:27:11.2</t>
  </si>
  <si>
    <t>33.452*</t>
  </si>
  <si>
    <t>33.56*</t>
  </si>
  <si>
    <t>NGC 5481</t>
  </si>
  <si>
    <t>+50:43:23.8</t>
  </si>
  <si>
    <t>1995A&amp;A...297..660M</t>
  </si>
  <si>
    <t>[KK98] 230</t>
  </si>
  <si>
    <t>+35:03:37.3</t>
  </si>
  <si>
    <t>NGC 5485</t>
  </si>
  <si>
    <t>+55:00:06.1</t>
  </si>
  <si>
    <t>LA..P</t>
  </si>
  <si>
    <t>NGC 5490</t>
  </si>
  <si>
    <t>34.33*</t>
  </si>
  <si>
    <t>SN 1997cn, z = 0.0162</t>
  </si>
  <si>
    <t>+17:32:43.7</t>
  </si>
  <si>
    <t>34.437*</t>
  </si>
  <si>
    <t>34.52*</t>
  </si>
  <si>
    <t>NGC 5494</t>
  </si>
  <si>
    <t>-30:38:38.7</t>
  </si>
  <si>
    <t>DDO 187</t>
  </si>
  <si>
    <t>1998AJ....116.1679H</t>
  </si>
  <si>
    <t>+23:03:19.0</t>
  </si>
  <si>
    <t>2000AJ....119..177A</t>
  </si>
  <si>
    <t>NGC 5557</t>
  </si>
  <si>
    <t>+36:29:37.0</t>
  </si>
  <si>
    <t>NGC 5585</t>
  </si>
  <si>
    <t>+56:43:44.6</t>
  </si>
  <si>
    <t>NGC 5582</t>
  </si>
  <si>
    <t>+39:41:36.9</t>
  </si>
  <si>
    <t>NGC 5574</t>
  </si>
  <si>
    <t>+03:14:16.8</t>
  </si>
  <si>
    <t>LB*-$/</t>
  </si>
  <si>
    <t>NGC 5576</t>
  </si>
  <si>
    <t>+03:16:15.6</t>
  </si>
  <si>
    <t>NGC 5592</t>
  </si>
  <si>
    <t>-28:41:17.0</t>
  </si>
  <si>
    <t>NGC 5611</t>
  </si>
  <si>
    <t>+33:02:50.8</t>
  </si>
  <si>
    <t>DDO 190</t>
  </si>
  <si>
    <t>+44:31:32.8</t>
  </si>
  <si>
    <t>2000AJ....119.2183A</t>
  </si>
  <si>
    <t>IC 4423</t>
  </si>
  <si>
    <t>35.75*</t>
  </si>
  <si>
    <t>SN 2001ay, z = 0.03024</t>
  </si>
  <si>
    <t>+26:14:46.0</t>
  </si>
  <si>
    <t>NGC 5631</t>
  </si>
  <si>
    <t>+56:34:57.5</t>
  </si>
  <si>
    <t>UKS 1424-460</t>
  </si>
  <si>
    <t>-46:18:06.0</t>
  </si>
  <si>
    <t>1ES 1426+428</t>
  </si>
  <si>
    <t>+42:40:20.6</t>
  </si>
  <si>
    <t>NGC 5638</t>
  </si>
  <si>
    <t>+03:14:00.2</t>
  </si>
  <si>
    <t>NGC 5653</t>
  </si>
  <si>
    <t>+31:12:55.8</t>
  </si>
  <si>
    <t>PSAT3</t>
  </si>
  <si>
    <t>NGC 5656</t>
  </si>
  <si>
    <t>+35:19:15.2</t>
  </si>
  <si>
    <t>NGC 5678</t>
  </si>
  <si>
    <t>+57:55:17.2</t>
  </si>
  <si>
    <t>DDO 193, UGC 09391</t>
  </si>
  <si>
    <t>32.99*</t>
  </si>
  <si>
    <t>SN 2003du, z = 0.00638</t>
  </si>
  <si>
    <t>+59:20:16.1</t>
  </si>
  <si>
    <t>SB.8</t>
  </si>
  <si>
    <t>NGC 5687</t>
  </si>
  <si>
    <t>+54:28:32.6</t>
  </si>
  <si>
    <t>L..-$</t>
  </si>
  <si>
    <t>DDO 194, UGC 09405</t>
  </si>
  <si>
    <t>+57:15:19.0</t>
  </si>
  <si>
    <t>UGC 09401</t>
  </si>
  <si>
    <t>+21:47:36.6</t>
  </si>
  <si>
    <t>NGC 5728</t>
  </si>
  <si>
    <t>-17:15:11.4</t>
  </si>
  <si>
    <t>SXR1*</t>
  </si>
  <si>
    <t>NGC 5740</t>
  </si>
  <si>
    <t>+01:40:47.2</t>
  </si>
  <si>
    <t>NGC 5772</t>
  </si>
  <si>
    <t>+40:35:56.9</t>
  </si>
  <si>
    <t>NGC 5770</t>
  </si>
  <si>
    <t>+03:57:35.0</t>
  </si>
  <si>
    <t>LB</t>
  </si>
  <si>
    <t>NGC 5786</t>
  </si>
  <si>
    <t>-42:00:48.1</t>
  </si>
  <si>
    <t>PSBS4</t>
  </si>
  <si>
    <t>NGC 5806</t>
  </si>
  <si>
    <t>+01:53:28.7</t>
  </si>
  <si>
    <t>NGC 5812</t>
  </si>
  <si>
    <t>-07:27:26.5</t>
  </si>
  <si>
    <t>ESO 223- G 009</t>
  </si>
  <si>
    <t>-48:17:25.7</t>
  </si>
  <si>
    <t>NGC 5813</t>
  </si>
  <si>
    <t>+01:42:07.1</t>
  </si>
  <si>
    <t>NGC 5831</t>
  </si>
  <si>
    <t>+01:13:11.7</t>
  </si>
  <si>
    <t>NGC 5839</t>
  </si>
  <si>
    <t>+01:38:05.0</t>
  </si>
  <si>
    <t>LXT0*</t>
  </si>
  <si>
    <t>NGC 5845</t>
  </si>
  <si>
    <t>+01:38:01.7</t>
  </si>
  <si>
    <t>NGC 5846</t>
  </si>
  <si>
    <t>1996AJ....112.2448F</t>
  </si>
  <si>
    <t>+01:36:20.2</t>
  </si>
  <si>
    <t>+55:45:47.9</t>
  </si>
  <si>
    <t>LA.+./</t>
  </si>
  <si>
    <t>NGC 5874</t>
  </si>
  <si>
    <t>+54:45:10.0</t>
  </si>
  <si>
    <t>DDO 199, Ursa Minor Dwarf</t>
  </si>
  <si>
    <t>+67:13:21.0</t>
  </si>
  <si>
    <t>2002AJ....124.3222B</t>
  </si>
  <si>
    <t>NGC 5861</t>
  </si>
  <si>
    <t>-11:19:18.0</t>
  </si>
  <si>
    <t>NGC 5869</t>
  </si>
  <si>
    <t>+00:28:12.1</t>
  </si>
  <si>
    <t>L..0*</t>
  </si>
  <si>
    <t>NGC 5833</t>
  </si>
  <si>
    <t>-72:51:33.9</t>
  </si>
  <si>
    <t>SAS4P*</t>
  </si>
  <si>
    <t>NGC 5878</t>
  </si>
  <si>
    <t>-14:16:11.4</t>
  </si>
  <si>
    <t>ESO 274- G 001</t>
  </si>
  <si>
    <t>-46:48:33.1</t>
  </si>
  <si>
    <t>SA.7*/</t>
  </si>
  <si>
    <t>WKK 4748, ZOAG323.59+4.04</t>
  </si>
  <si>
    <t>-52:59:19.9</t>
  </si>
  <si>
    <t>SB.3?/</t>
  </si>
  <si>
    <t>ESO 514- G 001, AP Librae</t>
  </si>
  <si>
    <t>-24:22:19.5</t>
  </si>
  <si>
    <t>NGC 5898</t>
  </si>
  <si>
    <t>-24:05:52.6</t>
  </si>
  <si>
    <t>NGC 5903</t>
  </si>
  <si>
    <t>-24:04:06.9</t>
  </si>
  <si>
    <t>ESO 387- G 026</t>
  </si>
  <si>
    <t>-36:56:01.3</t>
  </si>
  <si>
    <t>[M96b] J152109.75+275508</t>
  </si>
  <si>
    <t>38.68*</t>
  </si>
  <si>
    <t>SN 1996ab, z = 0.13</t>
  </si>
  <si>
    <t>+27:55:21.2</t>
  </si>
  <si>
    <t>S:</t>
  </si>
  <si>
    <t>38.884*</t>
  </si>
  <si>
    <t>38.885*</t>
  </si>
  <si>
    <t>SN 1996ab</t>
  </si>
  <si>
    <t>39.20*</t>
  </si>
  <si>
    <t>NGC 5938</t>
  </si>
  <si>
    <t>-66:51:35.1</t>
  </si>
  <si>
    <t>NGC 5970</t>
  </si>
  <si>
    <t>+12:11:11.8</t>
  </si>
  <si>
    <t>NGC 5982</t>
  </si>
  <si>
    <t>+59:21:21.2</t>
  </si>
  <si>
    <t>NGC 5990</t>
  </si>
  <si>
    <t>+02:24:55.7</t>
  </si>
  <si>
    <t>PS..1P?</t>
  </si>
  <si>
    <t>NGC 5967</t>
  </si>
  <si>
    <t>-75:40:22.6</t>
  </si>
  <si>
    <t>NGC 6000</t>
  </si>
  <si>
    <t>-29:23:12.6</t>
  </si>
  <si>
    <t>SBS4*</t>
  </si>
  <si>
    <t>MCG +11-19-025</t>
  </si>
  <si>
    <t>35.95*</t>
  </si>
  <si>
    <t>SN 2000cf, z = 0.036</t>
  </si>
  <si>
    <t>+65:56:08.1</t>
  </si>
  <si>
    <t>36.113*</t>
  </si>
  <si>
    <t>36.207*</t>
  </si>
  <si>
    <t>36.39*</t>
  </si>
  <si>
    <t>SN 2000cf</t>
  </si>
  <si>
    <t>IC 1153</t>
  </si>
  <si>
    <t>+48:10:06.2</t>
  </si>
  <si>
    <t>NGC 6017</t>
  </si>
  <si>
    <t>+05:59:54.1</t>
  </si>
  <si>
    <t>NGC 6038</t>
  </si>
  <si>
    <t>SN 1999cc, z = 0.03133</t>
  </si>
  <si>
    <t>+37:21:34.2</t>
  </si>
  <si>
    <t>S..5</t>
  </si>
  <si>
    <t>35.718*</t>
  </si>
  <si>
    <t>35.789*</t>
  </si>
  <si>
    <t>35.85*</t>
  </si>
  <si>
    <t>SN 1999cc</t>
  </si>
  <si>
    <t>NGC 6063</t>
  </si>
  <si>
    <t>32.71*</t>
  </si>
  <si>
    <t>SN 1999ac, z = 0.0095</t>
  </si>
  <si>
    <t>+07:58:44.5</t>
  </si>
  <si>
    <t>33.09*</t>
  </si>
  <si>
    <t>SN 1999ac, z = 0.00950</t>
  </si>
  <si>
    <t>SN 1999ac</t>
  </si>
  <si>
    <t>NGC 6070</t>
  </si>
  <si>
    <t>+00:42:33.5</t>
  </si>
  <si>
    <t>KKR 25</t>
  </si>
  <si>
    <t>2001A&amp;A...379..407K</t>
  </si>
  <si>
    <t>+54:22:16.2</t>
  </si>
  <si>
    <t>ESO 137- G 018</t>
  </si>
  <si>
    <t>-60:29:27.7</t>
  </si>
  <si>
    <t>UGC 10432</t>
  </si>
  <si>
    <t>36.08*</t>
  </si>
  <si>
    <t>SN 1998cs, z = 0.03256</t>
  </si>
  <si>
    <t>+41:12:38.4</t>
  </si>
  <si>
    <t>+19:49:35.6</t>
  </si>
  <si>
    <t>MCG -01-42-004</t>
  </si>
  <si>
    <t>-05:01:57.7</t>
  </si>
  <si>
    <t>NGC 6207</t>
  </si>
  <si>
    <t>2006MNRAS.369.1303H</t>
  </si>
  <si>
    <t>+36:49:56.7</t>
  </si>
  <si>
    <t>SN 2004A, SCM</t>
  </si>
  <si>
    <t>CGCG 224-104</t>
  </si>
  <si>
    <t>35.405*</t>
  </si>
  <si>
    <t>SN 1994Q, z = 0.02956</t>
  </si>
  <si>
    <t>+40:26:00.3</t>
  </si>
  <si>
    <t>35.70*</t>
  </si>
  <si>
    <t>SN 1994Q</t>
  </si>
  <si>
    <t>NGC 6221</t>
  </si>
  <si>
    <t>-59:13:07.0</t>
  </si>
  <si>
    <t>UGC 10743</t>
  </si>
  <si>
    <t>32.72*</t>
  </si>
  <si>
    <t>SN 2002er, z = 0.00857</t>
  </si>
  <si>
    <t>+07:59:40.6</t>
  </si>
  <si>
    <t>S..1?</t>
  </si>
  <si>
    <t>SN 2002er</t>
  </si>
  <si>
    <t>MCG +03-44-003</t>
  </si>
  <si>
    <t>35.43*</t>
  </si>
  <si>
    <t>SN 1990O, z = 0.03066</t>
  </si>
  <si>
    <t>+16:19:29.5</t>
  </si>
  <si>
    <t>SBa</t>
  </si>
  <si>
    <t>35.535*</t>
  </si>
  <si>
    <t>35.532*</t>
  </si>
  <si>
    <t>SN 1990O</t>
  </si>
  <si>
    <t>NGC 6300</t>
  </si>
  <si>
    <t>-62:49:14.0</t>
  </si>
  <si>
    <t>DDO 208, Draco Dwarf</t>
  </si>
  <si>
    <t>+57:54:55.0</t>
  </si>
  <si>
    <t>2004AJ....127..861B</t>
  </si>
  <si>
    <t>94 RR</t>
  </si>
  <si>
    <t>+57:5455.0</t>
  </si>
  <si>
    <t>I Zw 187, PGC 060348</t>
  </si>
  <si>
    <t>+50:13:10.5</t>
  </si>
  <si>
    <t>NGC 6384</t>
  </si>
  <si>
    <t>+07:03:37.0</t>
  </si>
  <si>
    <t>NGC 6411</t>
  </si>
  <si>
    <t>+60:48:48.1</t>
  </si>
  <si>
    <t>33.71*</t>
  </si>
  <si>
    <t>SN 1999da, z = 0.01269</t>
  </si>
  <si>
    <t>34.05*</t>
  </si>
  <si>
    <t>ESO 009- G 010</t>
  </si>
  <si>
    <t>-85:18:37.5</t>
  </si>
  <si>
    <t>IC 4662</t>
  </si>
  <si>
    <t>-64:38:30.3</t>
  </si>
  <si>
    <t>NGC 6503</t>
  </si>
  <si>
    <t>+70:08:39.6</t>
  </si>
  <si>
    <t>1997A&amp;A...324..457K</t>
  </si>
  <si>
    <t>blue</t>
  </si>
  <si>
    <t>red</t>
  </si>
  <si>
    <t>NGC 6484</t>
  </si>
  <si>
    <t>+24:29:00.5</t>
  </si>
  <si>
    <t>S..3*</t>
  </si>
  <si>
    <t>NGC 6495</t>
  </si>
  <si>
    <t>+18:19:36.9</t>
  </si>
  <si>
    <t>33.097*</t>
  </si>
  <si>
    <t>SN 1998bp, z = 0.01043</t>
  </si>
  <si>
    <t>33.21*</t>
  </si>
  <si>
    <t>UGC 11064</t>
  </si>
  <si>
    <t>34.91*</t>
  </si>
  <si>
    <t>SN 2000cn, z = 0.02349</t>
  </si>
  <si>
    <t>+27:50:05.0</t>
  </si>
  <si>
    <t>35.023*</t>
  </si>
  <si>
    <t>35.14*</t>
  </si>
  <si>
    <t>35.146*</t>
  </si>
  <si>
    <t>SN 2000cn</t>
  </si>
  <si>
    <t>NGC 6483</t>
  </si>
  <si>
    <t>-63:40:07.4</t>
  </si>
  <si>
    <t>NGC 6548</t>
  </si>
  <si>
    <t>+18:32:16.9</t>
  </si>
  <si>
    <t>3C 371, 1ES 1807+698</t>
  </si>
  <si>
    <t>+69:49:28.1</t>
  </si>
  <si>
    <t>E, BLLAC</t>
  </si>
  <si>
    <t>UGC 11149</t>
  </si>
  <si>
    <t>36.606*</t>
  </si>
  <si>
    <t>SN 1998dx, z = 0.05422</t>
  </si>
  <si>
    <t>+49:51:52.9</t>
  </si>
  <si>
    <t>36.63*</t>
  </si>
  <si>
    <t>36.753*</t>
  </si>
  <si>
    <t>SN 1998dx</t>
  </si>
  <si>
    <t>NGC 6627</t>
  </si>
  <si>
    <t>34.187*</t>
  </si>
  <si>
    <t>SN 1998V, z = 0.01757</t>
  </si>
  <si>
    <t>+15:41:52.8</t>
  </si>
  <si>
    <t>PSBS3</t>
  </si>
  <si>
    <t>34.216*</t>
  </si>
  <si>
    <t>34.23*</t>
  </si>
  <si>
    <t>SN 1998V</t>
  </si>
  <si>
    <t>NGC 6673</t>
  </si>
  <si>
    <t>-62:17:50.0</t>
  </si>
  <si>
    <t>IC 4758</t>
  </si>
  <si>
    <t>33.901*</t>
  </si>
  <si>
    <t>SN 2001cn, z = 0.0155</t>
  </si>
  <si>
    <t>-65:45:24.0</t>
  </si>
  <si>
    <t>33.91*</t>
  </si>
  <si>
    <t>34.118*</t>
  </si>
  <si>
    <t>NGC 6702</t>
  </si>
  <si>
    <t>+45:42:20.4</t>
  </si>
  <si>
    <t>NGC 6703</t>
  </si>
  <si>
    <t>+45:33:02.3</t>
  </si>
  <si>
    <t>NGC 6684</t>
  </si>
  <si>
    <t>-65:10:24.4</t>
  </si>
  <si>
    <t>PLBS0</t>
  </si>
  <si>
    <t>ESO 396- G 007</t>
  </si>
  <si>
    <t>-34:36:40.3</t>
  </si>
  <si>
    <t>SGR dSPH</t>
  </si>
  <si>
    <t>-30:32:42.0</t>
  </si>
  <si>
    <t>d Sph(t)</t>
  </si>
  <si>
    <t>1995AJ....109..588M</t>
  </si>
  <si>
    <t>1998A&amp;A...330..453M</t>
  </si>
  <si>
    <t>IC 4797</t>
  </si>
  <si>
    <t>-54:18:20.8</t>
  </si>
  <si>
    <t>ESO 183- G 030</t>
  </si>
  <si>
    <t>-54:32:43.6</t>
  </si>
  <si>
    <t>LA.-P?</t>
  </si>
  <si>
    <t>UGC 11404</t>
  </si>
  <si>
    <t>+29:00:23.3</t>
  </si>
  <si>
    <t>+50:55:59.6</t>
  </si>
  <si>
    <t>NGC 6744</t>
  </si>
  <si>
    <t>-63:51:27.1</t>
  </si>
  <si>
    <t>..</t>
  </si>
  <si>
    <t>NGC 6754</t>
  </si>
  <si>
    <t>-50:38:30.5</t>
  </si>
  <si>
    <t>IC 4830</t>
  </si>
  <si>
    <t>33.61*</t>
  </si>
  <si>
    <t>SN 2001bt, z = 0.01464</t>
  </si>
  <si>
    <t>-59:17:39.7</t>
  </si>
  <si>
    <t>33.616*</t>
  </si>
  <si>
    <t>NGC 6789</t>
  </si>
  <si>
    <t>2001dge..conf...95D</t>
  </si>
  <si>
    <t>+63:58:23.7</t>
  </si>
  <si>
    <t>NGC 6788</t>
  </si>
  <si>
    <t>-54:57:04.7</t>
  </si>
  <si>
    <t>Sag DIG</t>
  </si>
  <si>
    <t>-17:40:41.3</t>
  </si>
  <si>
    <t>1999A&amp;A...352..363K</t>
  </si>
  <si>
    <t>UGC 11459</t>
  </si>
  <si>
    <t>+40:42:19.8</t>
  </si>
  <si>
    <t>[W91] 1938.3-5513, LEDA 140858</t>
  </si>
  <si>
    <t>SN 1991al</t>
  </si>
  <si>
    <t>-55:06:16.4</t>
  </si>
  <si>
    <t>NGC 6822</t>
  </si>
  <si>
    <t>-14:47:21.4</t>
  </si>
  <si>
    <t>2006ApJ...647.1056G</t>
  </si>
  <si>
    <t>56, JK</t>
  </si>
  <si>
    <t>2004AJ....128.2815P</t>
  </si>
  <si>
    <t>45, VI,WI</t>
  </si>
  <si>
    <t>1996AJ....112.1928G</t>
  </si>
  <si>
    <t>BVH</t>
  </si>
  <si>
    <t>2003AJ....125.3097W</t>
  </si>
  <si>
    <t>I, avg</t>
  </si>
  <si>
    <t>2004ASPC..310...91B</t>
  </si>
  <si>
    <t>IC 4889</t>
  </si>
  <si>
    <t>-54:20:38.9</t>
  </si>
  <si>
    <t>UGC 11498</t>
  </si>
  <si>
    <t>+05:53:25.5</t>
  </si>
  <si>
    <t>SGC 1955.1-5624, PGC 063925</t>
  </si>
  <si>
    <t>36.321*</t>
  </si>
  <si>
    <t>SN 1990T, z = 0.040</t>
  </si>
  <si>
    <t>-56:15:28.6</t>
  </si>
  <si>
    <t>LAS0?</t>
  </si>
  <si>
    <t>36.38*</t>
  </si>
  <si>
    <t>SN 1990T</t>
  </si>
  <si>
    <t>1ES 1959+650</t>
  </si>
  <si>
    <t>+65:08:54.7</t>
  </si>
  <si>
    <t>IC 4919</t>
  </si>
  <si>
    <t>33.78*</t>
  </si>
  <si>
    <t>SN 1991ag, z = 0.01422</t>
  </si>
  <si>
    <t>-55:22:24.2</t>
  </si>
  <si>
    <t>SBS8P</t>
  </si>
  <si>
    <t>33.782*</t>
  </si>
  <si>
    <t>SN 1991ag</t>
  </si>
  <si>
    <t>NGC 6869</t>
  </si>
  <si>
    <t>+66:13:39.1</t>
  </si>
  <si>
    <t>NGC 6851</t>
  </si>
  <si>
    <t>-48:17:04.2</t>
  </si>
  <si>
    <t>[KK98] 246, ESO 461- G 036</t>
  </si>
  <si>
    <t>-31:40:53.8</t>
  </si>
  <si>
    <t>IC 4943</t>
  </si>
  <si>
    <t>-48:22:32.2</t>
  </si>
  <si>
    <t>NGC 6861</t>
  </si>
  <si>
    <t>-48:22:12.8</t>
  </si>
  <si>
    <t>PKS 2005-489</t>
  </si>
  <si>
    <t>-48:49:53.7</t>
  </si>
  <si>
    <t>NGC 6868</t>
  </si>
  <si>
    <t>-48:22:46.4</t>
  </si>
  <si>
    <t>NGC 6876</t>
  </si>
  <si>
    <t>-70:51:31.7</t>
  </si>
  <si>
    <t>NGC 6916</t>
  </si>
  <si>
    <t>+58:20:38.6</t>
  </si>
  <si>
    <t>SB.4</t>
  </si>
  <si>
    <t>NGC 6906</t>
  </si>
  <si>
    <t>+06:26:37.2</t>
  </si>
  <si>
    <t>SBT4*</t>
  </si>
  <si>
    <t>NGC 6902</t>
  </si>
  <si>
    <t>-43:39:12.7</t>
  </si>
  <si>
    <t>SAR3</t>
  </si>
  <si>
    <t>NGC 6909</t>
  </si>
  <si>
    <t>-47:01:37.3</t>
  </si>
  <si>
    <t>UGC 11583</t>
  </si>
  <si>
    <t>1997AstL...23..373S</t>
  </si>
  <si>
    <t>+60:26:25.0</t>
  </si>
  <si>
    <t>2000A&amp;A...362..544K</t>
  </si>
  <si>
    <t>[KK98] 251</t>
  </si>
  <si>
    <t>+60:21:17.0</t>
  </si>
  <si>
    <t>Irr?</t>
  </si>
  <si>
    <t>ESO 340- G 038</t>
  </si>
  <si>
    <t>SN 1992af</t>
  </si>
  <si>
    <t>-42:18:32.6</t>
  </si>
  <si>
    <t>[KK98] 252</t>
  </si>
  <si>
    <t>+60:48:44.0</t>
  </si>
  <si>
    <t>Sph?</t>
  </si>
  <si>
    <t>NGC 6923</t>
  </si>
  <si>
    <t>-30:49:54.8</t>
  </si>
  <si>
    <t>NGC 6946</t>
  </si>
  <si>
    <t>+60:09:14.2</t>
  </si>
  <si>
    <t>SN 1980K</t>
  </si>
  <si>
    <t>NGC 6951</t>
  </si>
  <si>
    <t>31.79*</t>
  </si>
  <si>
    <t>SN 2000E, z = 0.00475</t>
  </si>
  <si>
    <t>+66:06:20.3</t>
  </si>
  <si>
    <t>SN 2000E</t>
  </si>
  <si>
    <t>1ES 2037+521</t>
  </si>
  <si>
    <t>+52:19:49.9</t>
  </si>
  <si>
    <t>NGC 6943</t>
  </si>
  <si>
    <t>-68:44:51.8</t>
  </si>
  <si>
    <t>SXR6*</t>
  </si>
  <si>
    <t>KKR 55</t>
  </si>
  <si>
    <t>+60:24:40.0</t>
  </si>
  <si>
    <t>ESO 234- G 069</t>
  </si>
  <si>
    <t>SN 1992al, z = 0.014</t>
  </si>
  <si>
    <t>-51:23:28.0</t>
  </si>
  <si>
    <t>33.978*</t>
  </si>
  <si>
    <t>34.12*</t>
  </si>
  <si>
    <t>SN 1992al</t>
  </si>
  <si>
    <t>DDO 210, Aquarius Dwarf</t>
  </si>
  <si>
    <t>-12:50:52.5</t>
  </si>
  <si>
    <t>1999AJ....118..853L</t>
  </si>
  <si>
    <t>KKR 56</t>
  </si>
  <si>
    <t>+58:37:06.0</t>
  </si>
  <si>
    <t>CEPHEUS 1</t>
  </si>
  <si>
    <t>+56:53:25.0</t>
  </si>
  <si>
    <t>Sm?</t>
  </si>
  <si>
    <t>IC 5052</t>
  </si>
  <si>
    <t>-69:11:35.9</t>
  </si>
  <si>
    <t>SB.7*/</t>
  </si>
  <si>
    <t>NGC 6986</t>
  </si>
  <si>
    <t>34.95*</t>
  </si>
  <si>
    <t>SN 2002el, z = 0.02873</t>
  </si>
  <si>
    <t>-18:33:59.6</t>
  </si>
  <si>
    <t>KKR 59</t>
  </si>
  <si>
    <t>+57:17:14.0</t>
  </si>
  <si>
    <t>NGC 7014, Abell 3742</t>
  </si>
  <si>
    <t>-47:10:44.4</t>
  </si>
  <si>
    <t>IC 5084</t>
  </si>
  <si>
    <t>-63:17:24.1</t>
  </si>
  <si>
    <t>SBS3?P</t>
  </si>
  <si>
    <t>NGC 7029</t>
  </si>
  <si>
    <t>-49:17:01.4</t>
  </si>
  <si>
    <t>NGC 7041</t>
  </si>
  <si>
    <t>-48:21:48.8</t>
  </si>
  <si>
    <t>NGC 7049</t>
  </si>
  <si>
    <t>-48:33:43.2</t>
  </si>
  <si>
    <t>NGC 7059</t>
  </si>
  <si>
    <t>-60:00:52.5</t>
  </si>
  <si>
    <t>[WM92] 212426.8-614612</t>
  </si>
  <si>
    <t>SN 1992ae, z = 0.075</t>
  </si>
  <si>
    <t>-61:33:06.4</t>
  </si>
  <si>
    <t>E1?</t>
  </si>
  <si>
    <t>37.61*</t>
  </si>
  <si>
    <t>37.642*</t>
  </si>
  <si>
    <t>37.77*</t>
  </si>
  <si>
    <t>SN 1992ae</t>
  </si>
  <si>
    <t>[TB93] 2131.14-6257.7</t>
  </si>
  <si>
    <t>36.50*</t>
  </si>
  <si>
    <t>SN 1990af, z = 0.0503</t>
  </si>
  <si>
    <t>-62:44:14.5</t>
  </si>
  <si>
    <t>SB0</t>
  </si>
  <si>
    <t>36.632*</t>
  </si>
  <si>
    <t>36.648*</t>
  </si>
  <si>
    <t>36.84*</t>
  </si>
  <si>
    <t>SN 1990af</t>
  </si>
  <si>
    <t>NGC 7083</t>
  </si>
  <si>
    <t>-63:54:10.2</t>
  </si>
  <si>
    <t>NGC 7097</t>
  </si>
  <si>
    <t>-42:32:21.8</t>
  </si>
  <si>
    <t>UGC 11818</t>
  </si>
  <si>
    <t>+72:28:19.7</t>
  </si>
  <si>
    <t>NGC 7131</t>
  </si>
  <si>
    <t>34.288*</t>
  </si>
  <si>
    <t>SN 1998co, z = 0.01807</t>
  </si>
  <si>
    <t>-13:10:57.4</t>
  </si>
  <si>
    <t>PLAT0?</t>
  </si>
  <si>
    <t>34.68*</t>
  </si>
  <si>
    <t>NGC 7126</t>
  </si>
  <si>
    <t>-60:36:33.2</t>
  </si>
  <si>
    <t>NGC 7144</t>
  </si>
  <si>
    <t>-48:15:13.5</t>
  </si>
  <si>
    <t>NGC 7145</t>
  </si>
  <si>
    <t>-47:52:56.8</t>
  </si>
  <si>
    <t>NGC 7177</t>
  </si>
  <si>
    <t>+17:44:17.0</t>
  </si>
  <si>
    <t>NGC 7171</t>
  </si>
  <si>
    <t>-13:16:11.1</t>
  </si>
  <si>
    <t>NGC 7173</t>
  </si>
  <si>
    <t>-31:58:25.3</t>
  </si>
  <si>
    <t>NGC 7168</t>
  </si>
  <si>
    <t>-51:44:35.1</t>
  </si>
  <si>
    <t>NGC 7180</t>
  </si>
  <si>
    <t>-20:32:51.9</t>
  </si>
  <si>
    <t>L..0?</t>
  </si>
  <si>
    <t>IC 5152</t>
  </si>
  <si>
    <t>-51:17:47.2</t>
  </si>
  <si>
    <t>IAS9</t>
  </si>
  <si>
    <t>1999AJ....117.1743Z</t>
  </si>
  <si>
    <t>1ES 2200+420</t>
  </si>
  <si>
    <t>+42:16:39.9</t>
  </si>
  <si>
    <t>NGC 7185</t>
  </si>
  <si>
    <t>-20:28:16.6</t>
  </si>
  <si>
    <t>LXT-P?</t>
  </si>
  <si>
    <t>PKS B2201+044, PGC 067974</t>
  </si>
  <si>
    <t>+04:40:02.0</t>
  </si>
  <si>
    <t>NGC 7196</t>
  </si>
  <si>
    <t>-50:07:09.6</t>
  </si>
  <si>
    <t>NGC 7192</t>
  </si>
  <si>
    <t>-64:18:58.5</t>
  </si>
  <si>
    <t>NGC 7200</t>
  </si>
  <si>
    <t>-49:59:43.7</t>
  </si>
  <si>
    <t>NGC 7205</t>
  </si>
  <si>
    <t>-57:26:33.3</t>
  </si>
  <si>
    <t>NGC 7218</t>
  </si>
  <si>
    <t>-16:39:39.6</t>
  </si>
  <si>
    <t>IC 5179</t>
  </si>
  <si>
    <t>33.26*</t>
  </si>
  <si>
    <t>SN 1999ee, z = 0.01141</t>
  </si>
  <si>
    <t>-36:50:37.4</t>
  </si>
  <si>
    <t>33.349*</t>
  </si>
  <si>
    <t>SN 1999ee</t>
  </si>
  <si>
    <t>ESO 027- G 008</t>
  </si>
  <si>
    <t>-79:59:49.0</t>
  </si>
  <si>
    <t>NGC 7280</t>
  </si>
  <si>
    <t>+16:08:53.6</t>
  </si>
  <si>
    <t>LXR+</t>
  </si>
  <si>
    <t>NGC 7302</t>
  </si>
  <si>
    <t>-14:07:13.9</t>
  </si>
  <si>
    <t>NGC 7331</t>
  </si>
  <si>
    <t>+34:24:56.3</t>
  </si>
  <si>
    <t>KP, 13, VI</t>
  </si>
  <si>
    <t>KP +Z, 13, VI</t>
  </si>
  <si>
    <t>1998ApJ...501...32H</t>
  </si>
  <si>
    <t>NGC 7332</t>
  </si>
  <si>
    <t>+23:47:54.0</t>
  </si>
  <si>
    <t>L...P/</t>
  </si>
  <si>
    <t>NGC 7339</t>
  </si>
  <si>
    <t>SN 1989L</t>
  </si>
  <si>
    <t>+23:47:12.1</t>
  </si>
  <si>
    <t>SXS4*$</t>
  </si>
  <si>
    <t>UGC 12133</t>
  </si>
  <si>
    <t>35.02*</t>
  </si>
  <si>
    <t>SN 1998eg, z = 0.02476</t>
  </si>
  <si>
    <t>+08:36:46.6</t>
  </si>
  <si>
    <t>35.102*</t>
  </si>
  <si>
    <t>35.250*</t>
  </si>
  <si>
    <t>SN 1998eg</t>
  </si>
  <si>
    <t>NGC 7329</t>
  </si>
  <si>
    <t>-66:28:44.3</t>
  </si>
  <si>
    <t>ESO 147- G 005</t>
  </si>
  <si>
    <t>-57:36:21.1</t>
  </si>
  <si>
    <t>SBR5*</t>
  </si>
  <si>
    <t>Tucana Dwarf</t>
  </si>
  <si>
    <t>1996A&amp;A...315...40S</t>
  </si>
  <si>
    <t>-64:25:12.0</t>
  </si>
  <si>
    <t>DE.4</t>
  </si>
  <si>
    <t>1996AJ....112.1969O</t>
  </si>
  <si>
    <t>1996A&amp;A...310..715C</t>
  </si>
  <si>
    <t>[P95c] J224541-0845.2</t>
  </si>
  <si>
    <t>36.193*</t>
  </si>
  <si>
    <t>SN 1995ac, z = 0.0499</t>
  </si>
  <si>
    <t>-08:45:02.6</t>
  </si>
  <si>
    <t>36.383*</t>
  </si>
  <si>
    <t>36.52*</t>
  </si>
  <si>
    <t>36.56*</t>
  </si>
  <si>
    <t>ESO 147- G 010</t>
  </si>
  <si>
    <t>-57:53:44.5</t>
  </si>
  <si>
    <t>S.4?P/</t>
  </si>
  <si>
    <t>NGC 7392</t>
  </si>
  <si>
    <t>-20:36:29.1</t>
  </si>
  <si>
    <t>IC 1459</t>
  </si>
  <si>
    <t>-36:27:44.0</t>
  </si>
  <si>
    <t>IC 5269</t>
  </si>
  <si>
    <t>-36:01:34.4</t>
  </si>
  <si>
    <t>LXT.*</t>
  </si>
  <si>
    <t>IC 5270</t>
  </si>
  <si>
    <t>SN 1993L</t>
  </si>
  <si>
    <t>-35:51:29.0</t>
  </si>
  <si>
    <t>SBR6*/</t>
  </si>
  <si>
    <t>IC 5271</t>
  </si>
  <si>
    <t>-33:44:32.0</t>
  </si>
  <si>
    <t>S..3?</t>
  </si>
  <si>
    <t>NGC 7448</t>
  </si>
  <si>
    <t>SN 1997dt</t>
  </si>
  <si>
    <t>+15:58:49.2</t>
  </si>
  <si>
    <t>NGC 7457</t>
  </si>
  <si>
    <t>+30:08:41.6</t>
  </si>
  <si>
    <t>LAT-$</t>
  </si>
  <si>
    <t>NGC 7454</t>
  </si>
  <si>
    <t>+16:22:58.1</t>
  </si>
  <si>
    <t>[HM92] 230149-3736.8</t>
  </si>
  <si>
    <t>38.17*</t>
  </si>
  <si>
    <t>SN 1992aq, z = 0.101</t>
  </si>
  <si>
    <t>-37:20:32.8</t>
  </si>
  <si>
    <t>Sa?</t>
  </si>
  <si>
    <t>38.421*</t>
  </si>
  <si>
    <t>38.437*</t>
  </si>
  <si>
    <t>SN 1992aq</t>
  </si>
  <si>
    <t>38.73*</t>
  </si>
  <si>
    <t>NGC 7479</t>
  </si>
  <si>
    <t>+12:19:22.4</t>
  </si>
  <si>
    <t>NGC 7507</t>
  </si>
  <si>
    <t>-28:32:22.6</t>
  </si>
  <si>
    <t>NGC 7537</t>
  </si>
  <si>
    <t>+04:29:54.1</t>
  </si>
  <si>
    <t>NGC 7541</t>
  </si>
  <si>
    <t>32.50*</t>
  </si>
  <si>
    <t>SN 1998dh, z = 0.00897</t>
  </si>
  <si>
    <t>+04:32:03.7</t>
  </si>
  <si>
    <t>SBT4*P</t>
  </si>
  <si>
    <t>SN 1998dh</t>
  </si>
  <si>
    <t>NGC 7531</t>
  </si>
  <si>
    <t>-43:35:59.8</t>
  </si>
  <si>
    <t>ESO 291- G 011</t>
  </si>
  <si>
    <t>36.20*</t>
  </si>
  <si>
    <t>SN 1992bl, z = 0.043</t>
  </si>
  <si>
    <t>-44:44:12.2</t>
  </si>
  <si>
    <t>SB(s)0/a</t>
  </si>
  <si>
    <t>36.276*</t>
  </si>
  <si>
    <t>36.34*</t>
  </si>
  <si>
    <t>36.53*</t>
  </si>
  <si>
    <t>SN 1992bl</t>
  </si>
  <si>
    <t>NGC 7562</t>
  </si>
  <si>
    <t>+06:41:15.1</t>
  </si>
  <si>
    <t>[P95d] J231656.01-020436.9</t>
  </si>
  <si>
    <t>37.54*</t>
  </si>
  <si>
    <t>SN 1995ae, z = 0.06895</t>
  </si>
  <si>
    <t>-02:04:36.4</t>
  </si>
  <si>
    <t>NGC 7582</t>
  </si>
  <si>
    <t>-42:22:14.0</t>
  </si>
  <si>
    <t>PSBS2</t>
  </si>
  <si>
    <t>NGC 7590</t>
  </si>
  <si>
    <t>-42:14:20.6</t>
  </si>
  <si>
    <t>NGC 7599</t>
  </si>
  <si>
    <t>-42:15:24.6</t>
  </si>
  <si>
    <t>NGC 7619</t>
  </si>
  <si>
    <t>+08:12:22.5</t>
  </si>
  <si>
    <t>NGC 7634</t>
  </si>
  <si>
    <t>SN 1972J</t>
  </si>
  <si>
    <t>+08:53:12.9</t>
  </si>
  <si>
    <t>UGCA 438</t>
  </si>
  <si>
    <t>1999AJ....118..817L</t>
  </si>
  <si>
    <t>-32:23:19.5</t>
  </si>
  <si>
    <t>IBS9P*</t>
  </si>
  <si>
    <t>Cassiopeia Dwarf, And VII</t>
  </si>
  <si>
    <t>1999AstL...25..332T</t>
  </si>
  <si>
    <t>+50:40:32.6</t>
  </si>
  <si>
    <t>1999ApJ...511L.101G</t>
  </si>
  <si>
    <t>NGC 7678</t>
  </si>
  <si>
    <t>+22:25:16.3</t>
  </si>
  <si>
    <t>DDO 216, Peg DIG</t>
  </si>
  <si>
    <t>+14:44:34.5</t>
  </si>
  <si>
    <t>1990AJ....100.1151H</t>
  </si>
  <si>
    <t>1994ApJ...437L..27A</t>
  </si>
  <si>
    <t>1995JKAS...28..169L</t>
  </si>
  <si>
    <t>1998AJ....115.1869G</t>
  </si>
  <si>
    <t>IC 5328</t>
  </si>
  <si>
    <t>-45:00:57.5</t>
  </si>
  <si>
    <t>NGC 7721</t>
  </si>
  <si>
    <t>-06:31:04.3</t>
  </si>
  <si>
    <t>NGC 7723</t>
  </si>
  <si>
    <t>-12:57:39.9</t>
  </si>
  <si>
    <t>[QQH97] J234014.21+261211.8</t>
  </si>
  <si>
    <t>SN 1997dg, z = 0.034</t>
  </si>
  <si>
    <t>+26:12:11.8</t>
  </si>
  <si>
    <t>35.768*</t>
  </si>
  <si>
    <t>35.994*</t>
  </si>
  <si>
    <t>36.12*</t>
  </si>
  <si>
    <t>SN 1997dg</t>
  </si>
  <si>
    <t>UGCA 442</t>
  </si>
  <si>
    <t>-31:57:24.4</t>
  </si>
  <si>
    <t>NGC 7741</t>
  </si>
  <si>
    <t>+26:04:32.2</t>
  </si>
  <si>
    <t>NGC 7743</t>
  </si>
  <si>
    <t>+09:56:02.7</t>
  </si>
  <si>
    <t>RLBS+</t>
  </si>
  <si>
    <t>kkh 098</t>
  </si>
  <si>
    <t>+38:43:03.7</t>
  </si>
  <si>
    <t>1ES 2344+514</t>
  </si>
  <si>
    <t>+51:42:17.9</t>
  </si>
  <si>
    <t>NGC 7755</t>
  </si>
  <si>
    <t>-30:31:19.3</t>
  </si>
  <si>
    <t>SBT5*</t>
  </si>
  <si>
    <t>And VI, Peg dw Sph</t>
  </si>
  <si>
    <t>1999AJ....118.1220A</t>
  </si>
  <si>
    <t>+24:34:57.0</t>
  </si>
  <si>
    <t>1999A&amp;A...342L...9H</t>
  </si>
  <si>
    <t>2001AAS...19913304P</t>
  </si>
  <si>
    <t>2002AJ....124.1464P</t>
  </si>
  <si>
    <t>ESO 471- G 027</t>
  </si>
  <si>
    <t>35.346*</t>
  </si>
  <si>
    <t>SN 1993ah, z = 0.02936</t>
  </si>
  <si>
    <t>-27:57:55.1</t>
  </si>
  <si>
    <t>35.53*</t>
  </si>
  <si>
    <t>SN 1993ah</t>
  </si>
  <si>
    <t>ESO 149- G 003</t>
  </si>
  <si>
    <t>-52:34:39.8</t>
  </si>
  <si>
    <t>IBS9*/</t>
  </si>
  <si>
    <t>NGC 7793</t>
  </si>
  <si>
    <t>-32:35:27.7</t>
  </si>
  <si>
    <t>NGC 7796</t>
  </si>
  <si>
    <t>-55:27:30.0</t>
  </si>
  <si>
    <t>Media dei valori di
Distanza
(Mpc)</t>
  </si>
  <si>
    <t>Deviazione standard media dei valori di distanza (Mpc)</t>
  </si>
  <si>
    <t>Media</t>
  </si>
  <si>
    <t>Deviazione standard</t>
  </si>
  <si>
    <t>Esempio calcolo (valori)</t>
  </si>
  <si>
    <r>
      <t>Età dell'Univ.= H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</rPr>
      <t>·fc</t>
    </r>
  </si>
  <si>
    <r>
      <t>km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Mpc</t>
    </r>
    <r>
      <rPr>
        <vertAlign val="superscript"/>
        <sz val="11"/>
        <color theme="1"/>
        <rFont val="Calibri"/>
        <family val="2"/>
        <scheme val="minor"/>
      </rPr>
      <t>-1</t>
    </r>
  </si>
  <si>
    <t>1 a.l.</t>
  </si>
  <si>
    <t>fatt. conv. (fc)</t>
  </si>
  <si>
    <t>Errore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</si>
</sst>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rgb="FF000080"/>
      <name val="Calibri"/>
      <family val="2"/>
      <scheme val="minor"/>
    </font>
    <font>
      <sz val="11"/>
      <color rgb="FF000080"/>
      <name val="Calibri"/>
      <family val="2"/>
      <scheme val="minor"/>
    </font>
    <font>
      <i/>
      <sz val="11"/>
      <color rgb="FF00008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E0C0"/>
        <bgColor indexed="64"/>
      </patternFill>
    </fill>
    <fill>
      <patternFill patternType="solid">
        <fgColor rgb="FFFFB0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1" xfId="0" applyFill="1" applyBorder="1"/>
    <xf numFmtId="1" fontId="0" fillId="4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right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 vertical="center"/>
    </xf>
    <xf numFmtId="0" fontId="6" fillId="8" borderId="0" xfId="0" applyFont="1" applyFill="1" applyAlignment="1">
      <alignment horizontal="center" vertical="center" wrapText="1"/>
    </xf>
    <xf numFmtId="0" fontId="2" fillId="9" borderId="0" xfId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47" fontId="7" fillId="9" borderId="0" xfId="0" applyNumberFormat="1" applyFont="1" applyFill="1" applyAlignment="1">
      <alignment horizontal="center" vertical="center" wrapText="1"/>
    </xf>
    <xf numFmtId="0" fontId="2" fillId="10" borderId="0" xfId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47" fontId="7" fillId="10" borderId="0" xfId="0" applyNumberFormat="1" applyFont="1" applyFill="1" applyAlignment="1">
      <alignment horizontal="center" vertical="center" wrapText="1"/>
    </xf>
    <xf numFmtId="0" fontId="8" fillId="10" borderId="0" xfId="0" applyFont="1" applyFill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0" fontId="0" fillId="11" borderId="1" xfId="0" applyFill="1" applyBorder="1"/>
    <xf numFmtId="0" fontId="1" fillId="11" borderId="5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1" fontId="0" fillId="6" borderId="0" xfId="0" applyNumberFormat="1" applyFill="1" applyAlignment="1">
      <alignment horizontal="center"/>
    </xf>
    <xf numFmtId="0" fontId="0" fillId="6" borderId="0" xfId="0" applyFill="1" applyAlignment="1">
      <alignment horizontal="left"/>
    </xf>
    <xf numFmtId="0" fontId="0" fillId="6" borderId="0" xfId="0" applyFill="1"/>
    <xf numFmtId="164" fontId="0" fillId="6" borderId="0" xfId="0" applyNumberFormat="1" applyFill="1" applyAlignment="1">
      <alignment horizontal="left" indent="2"/>
    </xf>
    <xf numFmtId="1" fontId="0" fillId="6" borderId="0" xfId="0" applyNumberForma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left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mruColors>
      <color rgb="FF5811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Costante di Hubble-Le-Maitre</a:t>
            </a:r>
          </a:p>
        </c:rich>
      </c:tx>
      <c:layout>
        <c:manualLayout>
          <c:xMode val="edge"/>
          <c:yMode val="edge"/>
          <c:x val="0.25603455818022747"/>
          <c:y val="4.960317460317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Costante di Hubble.Le-Maitre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5746937882764657E-2"/>
                  <c:y val="0.480704365079365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'Esempio 1'!$P$4:$P$27</c:f>
              <c:numCache>
                <c:formatCode>0.0</c:formatCode>
                <c:ptCount val="24"/>
                <c:pt idx="0">
                  <c:v>25.35</c:v>
                </c:pt>
                <c:pt idx="1">
                  <c:v>23.12</c:v>
                </c:pt>
                <c:pt idx="2">
                  <c:v>32.36</c:v>
                </c:pt>
                <c:pt idx="3">
                  <c:v>17.3</c:v>
                </c:pt>
                <c:pt idx="4">
                  <c:v>10.38</c:v>
                </c:pt>
                <c:pt idx="5">
                  <c:v>3.89</c:v>
                </c:pt>
                <c:pt idx="6">
                  <c:v>39.26</c:v>
                </c:pt>
                <c:pt idx="7">
                  <c:v>20.8</c:v>
                </c:pt>
                <c:pt idx="8">
                  <c:v>20.89</c:v>
                </c:pt>
                <c:pt idx="9">
                  <c:v>10.47</c:v>
                </c:pt>
                <c:pt idx="10">
                  <c:v>26.55</c:v>
                </c:pt>
                <c:pt idx="11">
                  <c:v>38.020000000000003</c:v>
                </c:pt>
                <c:pt idx="12">
                  <c:v>9.91</c:v>
                </c:pt>
                <c:pt idx="13">
                  <c:v>10.050000000000001</c:v>
                </c:pt>
                <c:pt idx="14">
                  <c:v>12.19</c:v>
                </c:pt>
                <c:pt idx="15">
                  <c:v>17.14</c:v>
                </c:pt>
                <c:pt idx="16">
                  <c:v>8.09</c:v>
                </c:pt>
                <c:pt idx="17">
                  <c:v>11.53</c:v>
                </c:pt>
                <c:pt idx="18">
                  <c:v>16.14</c:v>
                </c:pt>
                <c:pt idx="19">
                  <c:v>15.35</c:v>
                </c:pt>
                <c:pt idx="20">
                  <c:v>29.92</c:v>
                </c:pt>
                <c:pt idx="21">
                  <c:v>23.12</c:v>
                </c:pt>
                <c:pt idx="22">
                  <c:v>25.35</c:v>
                </c:pt>
                <c:pt idx="23">
                  <c:v>35.81</c:v>
                </c:pt>
              </c:numCache>
            </c:numRef>
          </c:xVal>
          <c:yVal>
            <c:numRef>
              <c:f>'Esempio 1'!$N$4:$N$27</c:f>
              <c:numCache>
                <c:formatCode>0</c:formatCode>
                <c:ptCount val="24"/>
                <c:pt idx="0">
                  <c:v>2092.1589855988095</c:v>
                </c:pt>
                <c:pt idx="1">
                  <c:v>1943.3236350418044</c:v>
                </c:pt>
                <c:pt idx="2">
                  <c:v>2384.5258590235794</c:v>
                </c:pt>
                <c:pt idx="3">
                  <c:v>1476.6368249627867</c:v>
                </c:pt>
                <c:pt idx="4">
                  <c:v>386.68041878166332</c:v>
                </c:pt>
                <c:pt idx="5">
                  <c:v>203.78443871839792</c:v>
                </c:pt>
                <c:pt idx="6">
                  <c:v>2616.6308145789558</c:v>
                </c:pt>
                <c:pt idx="7">
                  <c:v>1243.5380688488749</c:v>
                </c:pt>
                <c:pt idx="8">
                  <c:v>1225.444970059536</c:v>
                </c:pt>
                <c:pt idx="9">
                  <c:v>806.49045753323958</c:v>
                </c:pt>
                <c:pt idx="10">
                  <c:v>2156.1229989638482</c:v>
                </c:pt>
                <c:pt idx="11">
                  <c:v>2384.5258590235794</c:v>
                </c:pt>
                <c:pt idx="12">
                  <c:v>488.18196788653285</c:v>
                </c:pt>
                <c:pt idx="13">
                  <c:v>670.40304292523422</c:v>
                </c:pt>
                <c:pt idx="14">
                  <c:v>903.1037408668227</c:v>
                </c:pt>
                <c:pt idx="15">
                  <c:v>1242.2444684139753</c:v>
                </c:pt>
                <c:pt idx="16">
                  <c:v>694.34469458157264</c:v>
                </c:pt>
                <c:pt idx="17">
                  <c:v>1470.9144187846566</c:v>
                </c:pt>
                <c:pt idx="18">
                  <c:v>983.1901008706493</c:v>
                </c:pt>
                <c:pt idx="19">
                  <c:v>312.88605787538415</c:v>
                </c:pt>
                <c:pt idx="20">
                  <c:v>2156.1229989638482</c:v>
                </c:pt>
                <c:pt idx="21">
                  <c:v>1242.5115587249261</c:v>
                </c:pt>
                <c:pt idx="22">
                  <c:v>1333.8727027488185</c:v>
                </c:pt>
                <c:pt idx="23">
                  <c:v>2201.8035709757946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9C-4CE5-A6EF-4178C9F96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452415"/>
        <c:axId val="2112442015"/>
      </c:scatterChart>
      <c:valAx>
        <c:axId val="2112452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2442015"/>
        <c:crosses val="autoZero"/>
        <c:crossBetween val="midCat"/>
      </c:valAx>
      <c:valAx>
        <c:axId val="21124420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2452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lumMod val="20000"/>
          <a:lumOff val="80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Costante di</a:t>
            </a:r>
            <a:r>
              <a:rPr lang="en-US" baseline="0"/>
              <a:t> Hubble-Lemaitre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Costante di Hubble-Lemaitre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2225">
                <a:solidFill>
                  <a:srgbClr val="FF0000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5811F7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197884488145158E-2"/>
                  <c:y val="0.33964205816554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'[1]Calcolo costante_2'!$E$2:$E$26</c:f>
              <c:numCache>
                <c:formatCode>General</c:formatCode>
                <c:ptCount val="25"/>
                <c:pt idx="0">
                  <c:v>238</c:v>
                </c:pt>
                <c:pt idx="1">
                  <c:v>222.2</c:v>
                </c:pt>
                <c:pt idx="2">
                  <c:v>314.60000000000002</c:v>
                </c:pt>
                <c:pt idx="3">
                  <c:v>383.4</c:v>
                </c:pt>
                <c:pt idx="4">
                  <c:v>213.2</c:v>
                </c:pt>
                <c:pt idx="5">
                  <c:v>319</c:v>
                </c:pt>
                <c:pt idx="6">
                  <c:v>186</c:v>
                </c:pt>
                <c:pt idx="7">
                  <c:v>89.56</c:v>
                </c:pt>
                <c:pt idx="8">
                  <c:v>82.016666666666666</c:v>
                </c:pt>
                <c:pt idx="9">
                  <c:v>105.4</c:v>
                </c:pt>
                <c:pt idx="10">
                  <c:v>305.8</c:v>
                </c:pt>
                <c:pt idx="11">
                  <c:v>213.2</c:v>
                </c:pt>
                <c:pt idx="12">
                  <c:v>133.19999999999999</c:v>
                </c:pt>
                <c:pt idx="13">
                  <c:v>170.6</c:v>
                </c:pt>
                <c:pt idx="14">
                  <c:v>71.820000000000007</c:v>
                </c:pt>
                <c:pt idx="15">
                  <c:v>24.485714285714288</c:v>
                </c:pt>
                <c:pt idx="16">
                  <c:v>65.320000000000007</c:v>
                </c:pt>
                <c:pt idx="17">
                  <c:v>24.020000000000003</c:v>
                </c:pt>
                <c:pt idx="18">
                  <c:v>60.839999999999996</c:v>
                </c:pt>
                <c:pt idx="19">
                  <c:v>104.58</c:v>
                </c:pt>
                <c:pt idx="20">
                  <c:v>142</c:v>
                </c:pt>
                <c:pt idx="21">
                  <c:v>16.414705882352937</c:v>
                </c:pt>
                <c:pt idx="22">
                  <c:v>11.007</c:v>
                </c:pt>
                <c:pt idx="23">
                  <c:v>117.6</c:v>
                </c:pt>
                <c:pt idx="24">
                  <c:v>220.4</c:v>
                </c:pt>
              </c:numCache>
            </c:numRef>
          </c:xVal>
          <c:yVal>
            <c:numRef>
              <c:f>'[1]Calcolo costante_2'!$C$2:$C$26</c:f>
              <c:numCache>
                <c:formatCode>General</c:formatCode>
                <c:ptCount val="25"/>
                <c:pt idx="0">
                  <c:v>15143.118759999999</c:v>
                </c:pt>
                <c:pt idx="1">
                  <c:v>14718.012994999999</c:v>
                </c:pt>
                <c:pt idx="2">
                  <c:v>23683.607499999998</c:v>
                </c:pt>
                <c:pt idx="3">
                  <c:v>26381.74</c:v>
                </c:pt>
                <c:pt idx="4">
                  <c:v>15162.005687999999</c:v>
                </c:pt>
                <c:pt idx="5">
                  <c:v>22484.4375</c:v>
                </c:pt>
                <c:pt idx="6">
                  <c:v>12981.01525</c:v>
                </c:pt>
                <c:pt idx="7">
                  <c:v>5995.85</c:v>
                </c:pt>
                <c:pt idx="8">
                  <c:v>5690.9610270000003</c:v>
                </c:pt>
                <c:pt idx="9">
                  <c:v>7463.9338719999996</c:v>
                </c:pt>
                <c:pt idx="10">
                  <c:v>19202.009417000001</c:v>
                </c:pt>
                <c:pt idx="11">
                  <c:v>13490.6625</c:v>
                </c:pt>
                <c:pt idx="12">
                  <c:v>9192.8372199999994</c:v>
                </c:pt>
                <c:pt idx="13">
                  <c:v>10919.941811999999</c:v>
                </c:pt>
                <c:pt idx="14">
                  <c:v>5228.9807849999997</c:v>
                </c:pt>
                <c:pt idx="15">
                  <c:v>2403.1366800000001</c:v>
                </c:pt>
                <c:pt idx="16">
                  <c:v>5181.9133620000002</c:v>
                </c:pt>
                <c:pt idx="17">
                  <c:v>1745.092142</c:v>
                </c:pt>
                <c:pt idx="18">
                  <c:v>4058.8906579999998</c:v>
                </c:pt>
                <c:pt idx="19">
                  <c:v>6942.8945080000003</c:v>
                </c:pt>
                <c:pt idx="20">
                  <c:v>9391.8994399999992</c:v>
                </c:pt>
                <c:pt idx="21">
                  <c:v>1570.9127000000001</c:v>
                </c:pt>
                <c:pt idx="22">
                  <c:v>1024.0911799999999</c:v>
                </c:pt>
                <c:pt idx="23">
                  <c:v>8017.9504129999996</c:v>
                </c:pt>
                <c:pt idx="24">
                  <c:v>16255.94852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8D-4C68-857E-272955751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767295"/>
        <c:axId val="1139044527"/>
      </c:scatterChart>
      <c:valAx>
        <c:axId val="844767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Mpc</a:t>
                </a:r>
              </a:p>
            </c:rich>
          </c:tx>
          <c:layout>
            <c:manualLayout>
              <c:xMode val="edge"/>
              <c:yMode val="edge"/>
              <c:x val="0.48861679790026247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9044527"/>
        <c:crosses val="autoZero"/>
        <c:crossBetween val="midCat"/>
      </c:valAx>
      <c:valAx>
        <c:axId val="1139044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km</a:t>
                </a:r>
                <a:r>
                  <a:rPr lang="it-IT" sz="1400" baseline="0"/>
                  <a:t>·s</a:t>
                </a:r>
                <a:r>
                  <a:rPr lang="it-IT" sz="1400" baseline="30000"/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4767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586740</xdr:colOff>
      <xdr:row>3</xdr:row>
      <xdr:rowOff>3810</xdr:rowOff>
    </xdr:from>
    <xdr:to>
      <xdr:col>22</xdr:col>
      <xdr:colOff>518160</xdr:colOff>
      <xdr:row>17</xdr:row>
      <xdr:rowOff>3810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F1C4E9C-CA99-4DFD-9DB8-5B4ADE0B70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320040</xdr:colOff>
      <xdr:row>7</xdr:row>
      <xdr:rowOff>99060</xdr:rowOff>
    </xdr:from>
    <xdr:to>
      <xdr:col>13</xdr:col>
      <xdr:colOff>335280</xdr:colOff>
      <xdr:row>23</xdr:row>
      <xdr:rowOff>11430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7CB2FE-79EC-4EA4-91AB-8620B4397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tronomia/OATo/Corsi%20di%20Formazione/Corso%20di%20formazione%20Astronomia%20e%20Astrofisica%202020-2021%20(CESEDI)/Lezioni/7.%20Uso%20di%20database%20astronomici%20per%20esperienze%20di%20laboratorio/Galax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olo costante_1"/>
      <sheetName val="Età universo"/>
      <sheetName val="ned.ipac.caltech.edu level5"/>
      <sheetName val="Calcolo costante_2"/>
    </sheetNames>
    <sheetDataSet>
      <sheetData sheetId="0">
        <row r="2">
          <cell r="C2">
            <v>1406.926203</v>
          </cell>
        </row>
      </sheetData>
      <sheetData sheetId="1" refreshError="1"/>
      <sheetData sheetId="2" refreshError="1"/>
      <sheetData sheetId="3">
        <row r="2">
          <cell r="C2">
            <v>15143.118759999999</v>
          </cell>
          <cell r="E2">
            <v>238</v>
          </cell>
        </row>
        <row r="3">
          <cell r="C3">
            <v>14718.012994999999</v>
          </cell>
          <cell r="E3">
            <v>222.2</v>
          </cell>
        </row>
        <row r="4">
          <cell r="C4">
            <v>23683.607499999998</v>
          </cell>
          <cell r="E4">
            <v>314.60000000000002</v>
          </cell>
        </row>
        <row r="5">
          <cell r="C5">
            <v>26381.74</v>
          </cell>
          <cell r="E5">
            <v>383.4</v>
          </cell>
        </row>
        <row r="6">
          <cell r="C6">
            <v>15162.005687999999</v>
          </cell>
          <cell r="E6">
            <v>213.2</v>
          </cell>
        </row>
        <row r="7">
          <cell r="C7">
            <v>22484.4375</v>
          </cell>
          <cell r="E7">
            <v>319</v>
          </cell>
        </row>
        <row r="8">
          <cell r="C8">
            <v>12981.01525</v>
          </cell>
          <cell r="E8">
            <v>186</v>
          </cell>
        </row>
        <row r="9">
          <cell r="C9">
            <v>5995.85</v>
          </cell>
          <cell r="E9">
            <v>89.56</v>
          </cell>
        </row>
        <row r="10">
          <cell r="C10">
            <v>5690.9610270000003</v>
          </cell>
          <cell r="E10">
            <v>82.016666666666666</v>
          </cell>
        </row>
        <row r="11">
          <cell r="C11">
            <v>7463.9338719999996</v>
          </cell>
          <cell r="E11">
            <v>105.4</v>
          </cell>
        </row>
        <row r="12">
          <cell r="C12">
            <v>19202.009417000001</v>
          </cell>
          <cell r="E12">
            <v>305.8</v>
          </cell>
        </row>
        <row r="13">
          <cell r="C13">
            <v>13490.6625</v>
          </cell>
          <cell r="E13">
            <v>213.2</v>
          </cell>
        </row>
        <row r="14">
          <cell r="C14">
            <v>9192.8372199999994</v>
          </cell>
          <cell r="E14">
            <v>133.19999999999999</v>
          </cell>
        </row>
        <row r="15">
          <cell r="C15">
            <v>10919.941811999999</v>
          </cell>
          <cell r="E15">
            <v>170.6</v>
          </cell>
        </row>
        <row r="16">
          <cell r="C16">
            <v>5228.9807849999997</v>
          </cell>
          <cell r="E16">
            <v>71.820000000000007</v>
          </cell>
        </row>
        <row r="17">
          <cell r="C17">
            <v>2403.1366800000001</v>
          </cell>
          <cell r="E17">
            <v>24.485714285714288</v>
          </cell>
        </row>
        <row r="18">
          <cell r="C18">
            <v>5181.9133620000002</v>
          </cell>
          <cell r="E18">
            <v>65.320000000000007</v>
          </cell>
        </row>
        <row r="19">
          <cell r="C19">
            <v>1745.092142</v>
          </cell>
          <cell r="E19">
            <v>24.020000000000003</v>
          </cell>
        </row>
        <row r="20">
          <cell r="C20">
            <v>4058.8906579999998</v>
          </cell>
          <cell r="E20">
            <v>60.839999999999996</v>
          </cell>
        </row>
        <row r="21">
          <cell r="C21">
            <v>6942.8945080000003</v>
          </cell>
          <cell r="E21">
            <v>104.58</v>
          </cell>
        </row>
        <row r="22">
          <cell r="C22">
            <v>9391.8994399999992</v>
          </cell>
          <cell r="E22">
            <v>142</v>
          </cell>
        </row>
        <row r="23">
          <cell r="C23">
            <v>1570.9127000000001</v>
          </cell>
          <cell r="E23">
            <v>16.414705882352937</v>
          </cell>
        </row>
        <row r="24">
          <cell r="C24">
            <v>1024.0911799999999</v>
          </cell>
          <cell r="E24">
            <v>11.007</v>
          </cell>
        </row>
        <row r="25">
          <cell r="C25">
            <v>8017.9504129999996</v>
          </cell>
          <cell r="E25">
            <v>117.6</v>
          </cell>
        </row>
        <row r="26">
          <cell r="C26">
            <v>16255.94852</v>
          </cell>
          <cell r="E26">
            <v>220.4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170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987" Type="http://schemas.openxmlformats.org/officeDocument/2006/relationships/hyperlink" Target="https://ned.ipac.caltech.edu/cgi-bin/objsearch?objname=NGC%202772%20&amp;extend=no&amp;out_csys=Equatorial&amp;out_equinox=J2000.0&amp;obj_sort=RA+or+Longitude&amp;of=pre_text&amp;zv_breaker=30000.0&amp;list_limit=5&amp;img_stamp=YES" TargetMode="External"/><Relationship Id="rId2668" Type="http://schemas.openxmlformats.org/officeDocument/2006/relationships/hyperlink" Target="https://ned.ipac.caltech.edu/cgi-bin/objsearch?objname=NGC%206868&amp;extend=no&amp;out_csys=Equatorial&amp;out_equinox=J2000.0&amp;obj_sort=RA+or+Longitude&amp;of=pre_text&amp;zv_breaker=30000.0&amp;list_limit=5&amp;img_stamp=YES" TargetMode="External"/><Relationship Id="rId2875" Type="http://schemas.openxmlformats.org/officeDocument/2006/relationships/hyperlink" Target="https://ned.ipac.caltech.edu/cgi-bin/objsearch?objname=IC%205328&amp;extend=no&amp;out_csys=Equatorial&amp;out_equinox=J2000.0&amp;obj_sort=RA+or+Longitude&amp;of=pre_text&amp;zv_breaker=30000.0&amp;list_limit=5&amp;img_stamp=YES" TargetMode="External"/><Relationship Id="rId847" Type="http://schemas.openxmlformats.org/officeDocument/2006/relationships/hyperlink" Target="https://ned.ipac.caltech.edu/cgi-bin/objsearch?objname=NGC%202325&amp;extend=no&amp;out_csys=Equatorial&amp;out_equinox=J2000.0&amp;obj_sort=RA+or+Longitude&amp;of=pre_text&amp;zv_breaker=30000.0&amp;list_limit=5&amp;img_stamp=YES" TargetMode="External"/><Relationship Id="rId1477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1684" Type="http://schemas.openxmlformats.org/officeDocument/2006/relationships/hyperlink" Target="https://ned.ipac.caltech.edu/cgi-bin/objsearch?objname=NGC%204379&amp;extend=no&amp;out_csys=Equatorial&amp;out_equinox=J2000.0&amp;obj_sort=RA+or+Longitude&amp;of=pre_text&amp;zv_breaker=30000.0&amp;list_limit=5&amp;img_stamp=YES" TargetMode="External"/><Relationship Id="rId1891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528" Type="http://schemas.openxmlformats.org/officeDocument/2006/relationships/hyperlink" Target="https://ned.ipac.caltech.edu/cgi-bin/objsearch?objname=NGC%206038%20&amp;extend=no&amp;out_csys=Equatorial&amp;out_equinox=J2000.0&amp;obj_sort=RA+or+Longitude&amp;of=pre_text&amp;zv_breaker=30000.0&amp;list_limit=5&amp;img_stamp=YES" TargetMode="External"/><Relationship Id="rId2735" Type="http://schemas.openxmlformats.org/officeDocument/2006/relationships/hyperlink" Target="https://ned.ipac.caltech.edu/cgi-bin/objsearch?objname=UGC%2011818%20&amp;extend=no&amp;out_csys=Equatorial&amp;out_equinox=J2000.0&amp;obj_sort=RA+or+Longitude&amp;of=pre_text&amp;zv_breaker=30000.0&amp;list_limit=5&amp;img_stamp=YES" TargetMode="External"/><Relationship Id="rId707" Type="http://schemas.openxmlformats.org/officeDocument/2006/relationships/hyperlink" Target="https://ned.ipac.caltech.edu/cgi-bin/objsearch?objname=NGC%201553&amp;extend=no&amp;out_csys=Equatorial&amp;out_equinox=J2000.0&amp;obj_sort=RA+or+Longitude&amp;of=pre_text&amp;zv_breaker=30000.0&amp;list_limit=5&amp;img_stamp=YES" TargetMode="External"/><Relationship Id="rId914" Type="http://schemas.openxmlformats.org/officeDocument/2006/relationships/hyperlink" Target="https://ned.ipac.caltech.edu/cgi-bin/objsearch?objname=%5bKK98%5d%20065&amp;extend=no&amp;out_csys=Equatorial&amp;out_equinox=J2000.0&amp;obj_sort=RA+or+Longitude&amp;of=pre_text&amp;zv_breaker=30000.0&amp;list_limit=5&amp;img_stamp=YES" TargetMode="External"/><Relationship Id="rId1337" Type="http://schemas.openxmlformats.org/officeDocument/2006/relationships/hyperlink" Target="https://ned.ipac.caltech.edu/cgi-bin/objsearch?objname=KDG%20073&amp;extend=no&amp;out_csys=Equatorial&amp;out_equinox=J2000.0&amp;obj_sort=RA+or+Longitude&amp;of=pre_text&amp;zv_breaker=30000.0&amp;list_limit=5&amp;img_stamp=YES" TargetMode="External"/><Relationship Id="rId1544" Type="http://schemas.openxmlformats.org/officeDocument/2006/relationships/hyperlink" Target="https://ned.ipac.caltech.edu/cgi-bin/objsearch?objname=NGC%204051&amp;extend=no&amp;out_csys=Equatorial&amp;out_equinox=J2000.0&amp;obj_sort=RA+or+Longitude&amp;of=pre_text&amp;zv_breaker=30000.0&amp;list_limit=5&amp;img_stamp=YES" TargetMode="External"/><Relationship Id="rId1751" Type="http://schemas.openxmlformats.org/officeDocument/2006/relationships/hyperlink" Target="https://ned.ipac.caltech.edu/cgi-bin/objsearch?objname=IC%203381&amp;extend=no&amp;out_csys=Equatorial&amp;out_equinox=J2000.0&amp;obj_sort=RA+or+Longitude&amp;of=pre_text&amp;zv_breaker=30000.0&amp;list_limit=5&amp;img_stamp=YES" TargetMode="External"/><Relationship Id="rId2802" Type="http://schemas.openxmlformats.org/officeDocument/2006/relationships/hyperlink" Target="https://ned.ipac.caltech.edu/cgi-bin/objsearch?objname=NGC%207339&amp;extend=no&amp;out_csys=Equatorial&amp;out_equinox=J2000.0&amp;obj_sort=RA+or+Longitude&amp;of=pre_text&amp;zv_breaker=30000.0&amp;list_limit=5&amp;img_stamp=YES" TargetMode="External"/><Relationship Id="rId43" Type="http://schemas.openxmlformats.org/officeDocument/2006/relationships/hyperlink" Target="https://ned.ipac.caltech.edu/cgi-bin/objsearch?objname=NGC%200105%20&amp;extend=no&amp;out_csys=Equatorial&amp;out_equinox=J2000.0&amp;obj_sort=RA+or+Longitude&amp;of=pre_text&amp;zv_breaker=30000.0&amp;list_limit=5&amp;img_stamp=YES" TargetMode="External"/><Relationship Id="rId1404" Type="http://schemas.openxmlformats.org/officeDocument/2006/relationships/hyperlink" Target="https://ned.ipac.caltech.edu/cgi-bin/objsearch?objname=NGC%203631&amp;extend=no&amp;out_csys=Equatorial&amp;out_equinox=J2000.0&amp;obj_sort=RA+or+Longitude&amp;of=pre_text&amp;zv_breaker=30000.0&amp;list_limit=5&amp;img_stamp=YES" TargetMode="External"/><Relationship Id="rId1611" Type="http://schemas.openxmlformats.org/officeDocument/2006/relationships/hyperlink" Target="https://ned.ipac.caltech.edu/cgi-bin/objsearch?objname=UGC%2007298&amp;extend=no&amp;out_csys=Equatorial&amp;out_equinox=J2000.0&amp;obj_sort=RA+or+Longitude&amp;of=pre_text&amp;zv_breaker=30000.0&amp;list_limit=5&amp;img_stamp=YES" TargetMode="External"/><Relationship Id="rId497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178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85" Type="http://schemas.openxmlformats.org/officeDocument/2006/relationships/hyperlink" Target="https://ned.ipac.caltech.edu/cgi-bin/objsearch?objname=ESO%20445-%20G%20066&amp;extend=no&amp;out_csys=Equatorial&amp;out_equinox=J2000.0&amp;obj_sort=RA+or+Longitude&amp;of=pre_text&amp;zv_breaker=30000.0&amp;list_limit=5&amp;img_stamp=YES" TargetMode="External"/><Relationship Id="rId357" Type="http://schemas.openxmlformats.org/officeDocument/2006/relationships/hyperlink" Target="https://ned.ipac.caltech.edu/cgi-bin/objsearch?objname=IC%201844&amp;extend=no&amp;out_csys=Equatorial&amp;out_equinox=J2000.0&amp;obj_sort=RA+or+Longitude&amp;of=pre_text&amp;zv_breaker=30000.0&amp;list_limit=5&amp;img_stamp=YES" TargetMode="External"/><Relationship Id="rId1194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8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592" Type="http://schemas.openxmlformats.org/officeDocument/2006/relationships/hyperlink" Target="https://ned.ipac.caltech.edu/cgi-bin/objsearch?objname=NGC%206627%20&amp;extend=no&amp;out_csys=Equatorial&amp;out_equinox=J2000.0&amp;obj_sort=RA+or+Longitude&amp;of=pre_text&amp;zv_breaker=30000.0&amp;list_limit=5&amp;img_stamp=YES" TargetMode="External"/><Relationship Id="rId217" Type="http://schemas.openxmlformats.org/officeDocument/2006/relationships/hyperlink" Target="https://ned.ipac.caltech.edu/cgi-bin/objsearch?objname=NGC%200632%20&amp;extend=no&amp;out_csys=Equatorial&amp;out_equinox=J2000.0&amp;obj_sort=RA+or+Longitude&amp;of=pre_text&amp;zv_breaker=30000.0&amp;list_limit=5&amp;img_stamp=YES" TargetMode="External"/><Relationship Id="rId564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1" Type="http://schemas.openxmlformats.org/officeDocument/2006/relationships/hyperlink" Target="https://ned.ipac.caltech.edu/cgi-bin/objsearch?objname=UGC%2003329&amp;extend=no&amp;out_csys=Equatorial&amp;out_equinox=J2000.0&amp;obj_sort=RA+or+Longitude&amp;of=pre_text&amp;zv_breaker=30000.0&amp;list_limit=5&amp;img_stamp=YES" TargetMode="External"/><Relationship Id="rId2245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2452" Type="http://schemas.openxmlformats.org/officeDocument/2006/relationships/hyperlink" Target="https://ned.ipac.caltech.edu/cgi-bin/objsearch?objname=DDO%20190&amp;extend=no&amp;out_csys=Equatorial&amp;out_equinox=J2000.0&amp;obj_sort=RA+or+Longitude&amp;of=pre_text&amp;zv_breaker=30000.0&amp;list_limit=5&amp;img_stamp=YES" TargetMode="External"/><Relationship Id="rId424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31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1054" Type="http://schemas.openxmlformats.org/officeDocument/2006/relationships/hyperlink" Target="https://ned.ipac.caltech.edu/cgi-bin/objsearch?objname=NGC%203032&amp;extend=no&amp;out_csys=Equatorial&amp;out_equinox=J2000.0&amp;obj_sort=RA+or+Longitude&amp;of=pre_text&amp;zv_breaker=30000.0&amp;list_limit=5&amp;img_stamp=YES" TargetMode="External"/><Relationship Id="rId1261" Type="http://schemas.openxmlformats.org/officeDocument/2006/relationships/hyperlink" Target="https://ned.ipac.caltech.edu/cgi-bin/objsearch?objname=%5bMHI2005%5d%20172&amp;extend=no&amp;out_csys=Equatorial&amp;out_equinox=J2000.0&amp;obj_sort=RA+or+Longitude&amp;of=pre_text&amp;zv_breaker=30000.0&amp;list_limit=5&amp;img_stamp=YES" TargetMode="External"/><Relationship Id="rId2105" Type="http://schemas.openxmlformats.org/officeDocument/2006/relationships/hyperlink" Target="https://ned.ipac.caltech.edu/cgi-bin/objsearch?objname=CCC%20124&amp;extend=no&amp;out_csys=Equatorial&amp;out_equinox=J2000.0&amp;obj_sort=RA+or+Longitude&amp;of=pre_text&amp;zv_breaker=30000.0&amp;list_limit=5&amp;img_stamp=YES" TargetMode="External"/><Relationship Id="rId2312" Type="http://schemas.openxmlformats.org/officeDocument/2006/relationships/hyperlink" Target="https://ned.ipac.caltech.edu/cgi-bin/objsearch?objname=ESO%20383-%20G%20032&amp;extend=no&amp;out_csys=Equatorial&amp;out_equinox=J2000.0&amp;obj_sort=RA+or+Longitude&amp;of=pre_text&amp;zv_breaker=30000.0&amp;list_limit=5&amp;img_stamp=YES" TargetMode="External"/><Relationship Id="rId1121" Type="http://schemas.openxmlformats.org/officeDocument/2006/relationships/hyperlink" Target="https://ned.ipac.caltech.edu/cgi-bin/objsearch?objname=BK%2005N&amp;extend=no&amp;out_csys=Equatorial&amp;out_equinox=J2000.0&amp;obj_sort=RA+or+Longitude&amp;of=pre_text&amp;zv_breaker=30000.0&amp;list_limit=5&amp;img_stamp=YES" TargetMode="External"/><Relationship Id="rId1938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81" Type="http://schemas.openxmlformats.org/officeDocument/2006/relationships/hyperlink" Target="https://ned.ipac.caltech.edu/cgi-bin/objsearch?objname=NGC%200908%20&amp;extend=no&amp;out_csys=Equatorial&amp;out_equinox=J2000.0&amp;obj_sort=RA+or+Longitude&amp;of=pre_text&amp;zv_breaker=30000.0&amp;list_limit=5&amp;img_stamp=YES" TargetMode="External"/><Relationship Id="rId141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7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2779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958" Type="http://schemas.openxmlformats.org/officeDocument/2006/relationships/hyperlink" Target="https://ned.ipac.caltech.edu/cgi-bin/objsearch?objname=NGC%202595%20&amp;extend=no&amp;out_csys=Equatorial&amp;out_equinox=J2000.0&amp;obj_sort=RA+or+Longitude&amp;of=pre_text&amp;zv_breaker=30000.0&amp;list_limit=5&amp;img_stamp=YES" TargetMode="External"/><Relationship Id="rId1588" Type="http://schemas.openxmlformats.org/officeDocument/2006/relationships/hyperlink" Target="https://ned.ipac.caltech.edu/cgi-bin/objsearch?objname=NGC%204150&amp;extend=no&amp;out_csys=Equatorial&amp;out_equinox=J2000.0&amp;obj_sort=RA+or+Longitude&amp;of=pre_text&amp;zv_breaker=30000.0&amp;list_limit=5&amp;img_stamp=YES" TargetMode="External"/><Relationship Id="rId1795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639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6" Type="http://schemas.openxmlformats.org/officeDocument/2006/relationships/hyperlink" Target="https://ned.ipac.caltech.edu/cgi-bin/objsearch?objname=NGC%207507&amp;extend=no&amp;out_csys=Equatorial&amp;out_equinox=J2000.0&amp;obj_sort=RA+or+Longitude&amp;of=pre_text&amp;zv_breaker=30000.0&amp;list_limit=5&amp;img_stamp=YES" TargetMode="External"/><Relationship Id="rId87" Type="http://schemas.openxmlformats.org/officeDocument/2006/relationships/hyperlink" Target="https://ned.ipac.caltech.edu/cgi-bin/objsearch?objname=NGC%200253&amp;extend=no&amp;out_csys=Equatorial&amp;out_equinox=J2000.0&amp;obj_sort=RA+or+Longitude&amp;of=pre_text&amp;zv_breaker=30000.0&amp;list_limit=5&amp;img_stamp=YES" TargetMode="External"/><Relationship Id="rId818" Type="http://schemas.openxmlformats.org/officeDocument/2006/relationships/hyperlink" Target="https://ned.ipac.caltech.edu/cgi-bin/objsearch?objname=ESO%20490-%20G%20017&amp;extend=no&amp;out_csys=Equatorial&amp;out_equinox=J2000.0&amp;obj_sort=RA+or+Longitude&amp;of=pre_text&amp;zv_breaker=30000.0&amp;list_limit=5&amp;img_stamp=YES" TargetMode="External"/><Relationship Id="rId1448" Type="http://schemas.openxmlformats.org/officeDocument/2006/relationships/hyperlink" Target="https://ned.ipac.caltech.edu/cgi-bin/objsearch?objname=NGC%203888%20&amp;extend=no&amp;out_csys=Equatorial&amp;out_equinox=J2000.0&amp;obj_sort=RA+or+Longitude&amp;of=pre_text&amp;zv_breaker=30000.0&amp;list_limit=5&amp;img_stamp=YES" TargetMode="External"/><Relationship Id="rId1655" Type="http://schemas.openxmlformats.org/officeDocument/2006/relationships/hyperlink" Target="https://ned.ipac.caltech.edu/cgi-bin/objsearch?objname=ESO%20573-%20G%20014&amp;extend=no&amp;out_csys=Equatorial&amp;out_equinox=J2000.0&amp;obj_sort=RA+or+Longitude&amp;of=pre_text&amp;zv_breaker=30000.0&amp;list_limit=5&amp;img_stamp=YES" TargetMode="External"/><Relationship Id="rId2706" Type="http://schemas.openxmlformats.org/officeDocument/2006/relationships/hyperlink" Target="https://ned.ipac.caltech.edu/cgi-bin/objsearch?objname=KKR%2056&amp;extend=no&amp;out_csys=Equatorial&amp;out_equinox=J2000.0&amp;obj_sort=RA+or+Longitude&amp;of=pre_text&amp;zv_breaker=30000.0&amp;list_limit=5&amp;img_stamp=YES" TargetMode="External"/><Relationship Id="rId1308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862" Type="http://schemas.openxmlformats.org/officeDocument/2006/relationships/hyperlink" Target="https://ned.ipac.caltech.edu/cgi-bin/objsearch?objname=DDO%20133&amp;extend=no&amp;out_csys=Equatorial&amp;out_equinox=J2000.0&amp;obj_sort=RA+or+Longitude&amp;of=pre_text&amp;zv_breaker=30000.0&amp;list_limit=5&amp;img_stamp=YES" TargetMode="External"/><Relationship Id="rId1515" Type="http://schemas.openxmlformats.org/officeDocument/2006/relationships/hyperlink" Target="https://ned.ipac.caltech.edu/cgi-bin/objsearch?objname=NGC%203987%20&amp;extend=no&amp;out_csys=Equatorial&amp;out_equinox=J2000.0&amp;obj_sort=RA+or+Longitude&amp;of=pre_text&amp;zv_breaker=30000.0&amp;list_limit=5&amp;img_stamp=YES" TargetMode="External"/><Relationship Id="rId1722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4" Type="http://schemas.openxmlformats.org/officeDocument/2006/relationships/hyperlink" Target="https://ned.ipac.caltech.edu/cgi-bin/objsearch?objname=NGC%207814&amp;extend=no&amp;out_csys=Equatorial&amp;out_equinox=J2000.0&amp;obj_sort=RA+or+Longitude&amp;of=pre_text&amp;zv_breaker=30000.0&amp;list_limit=5&amp;img_stamp=YES" TargetMode="External"/><Relationship Id="rId2289" Type="http://schemas.openxmlformats.org/officeDocument/2006/relationships/hyperlink" Target="https://ned.ipac.caltech.edu/cgi-bin/objsearch?objname=ESO%20324-%20G%20024&amp;extend=no&amp;out_csys=Equatorial&amp;out_equinox=J2000.0&amp;obj_sort=RA+or+Longitude&amp;of=pre_text&amp;zv_breaker=30000.0&amp;list_limit=5&amp;img_stamp=YES" TargetMode="External"/><Relationship Id="rId2496" Type="http://schemas.openxmlformats.org/officeDocument/2006/relationships/hyperlink" Target="https://ned.ipac.caltech.edu/cgi-bin/objsearch?objname=NGC%205861%20&amp;extend=no&amp;out_csys=Equatorial&amp;out_equinox=J2000.0&amp;obj_sort=RA+or+Longitude&amp;of=pre_text&amp;zv_breaker=30000.0&amp;list_limit=5&amp;img_stamp=YES" TargetMode="External"/><Relationship Id="rId468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75" Type="http://schemas.openxmlformats.org/officeDocument/2006/relationships/hyperlink" Target="https://ned.ipac.caltech.edu/cgi-bin/objsearch?objname=IC%202051%20&amp;extend=no&amp;out_csys=Equatorial&amp;out_equinox=J2000.0&amp;obj_sort=RA+or+Longitude&amp;of=pre_text&amp;zv_breaker=30000.0&amp;list_limit=5&amp;img_stamp=YES" TargetMode="External"/><Relationship Id="rId882" Type="http://schemas.openxmlformats.org/officeDocument/2006/relationships/hyperlink" Target="https://ned.ipac.caltech.edu/cgi-bin/objsearch?objname=UGC%2003876%20&amp;extend=no&amp;out_csys=Equatorial&amp;out_equinox=J2000.0&amp;obj_sort=RA+or+Longitude&amp;of=pre_text&amp;zv_breaker=30000.0&amp;list_limit=5&amp;img_stamp=YES" TargetMode="External"/><Relationship Id="rId1098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9" Type="http://schemas.openxmlformats.org/officeDocument/2006/relationships/hyperlink" Target="https://ned.ipac.caltech.edu/cgi-bin/objsearch?objname=ESO%20323-%20G%20034&amp;extend=no&amp;out_csys=Equatorial&amp;out_equinox=J2000.0&amp;obj_sort=RA+or+Longitude&amp;of=pre_text&amp;zv_breaker=30000.0&amp;list_limit=5&amp;img_stamp=YES" TargetMode="External"/><Relationship Id="rId2356" Type="http://schemas.openxmlformats.org/officeDocument/2006/relationships/hyperlink" Target="https://ned.ipac.caltech.edu/cgi-bin/objsearch?objname=AM%201339-445&amp;extend=no&amp;out_csys=Equatorial&amp;out_equinox=J2000.0&amp;obj_sort=RA+or+Longitude&amp;of=pre_text&amp;zv_breaker=30000.0&amp;list_limit=5&amp;img_stamp=YES" TargetMode="External"/><Relationship Id="rId2563" Type="http://schemas.openxmlformats.org/officeDocument/2006/relationships/hyperlink" Target="https://ned.ipac.caltech.edu/cgi-bin/objsearch?objname=NGC%206411&amp;extend=no&amp;out_csys=Equatorial&amp;out_equinox=J2000.0&amp;obj_sort=RA+or+Longitude&amp;of=pre_text&amp;zv_breaker=30000.0&amp;list_limit=5&amp;img_stamp=YES" TargetMode="External"/><Relationship Id="rId2770" Type="http://schemas.openxmlformats.org/officeDocument/2006/relationships/hyperlink" Target="https://ned.ipac.caltech.edu/cgi-bin/objsearch?objname=NGC%207218%20&amp;extend=no&amp;out_csys=Equatorial&amp;out_equinox=J2000.0&amp;obj_sort=RA+or+Longitude&amp;of=pre_text&amp;zv_breaker=30000.0&amp;list_limit=5&amp;img_stamp=YES" TargetMode="External"/><Relationship Id="rId328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535" Type="http://schemas.openxmlformats.org/officeDocument/2006/relationships/hyperlink" Target="https://ned.ipac.caltech.edu/cgi-bin/objsearch?objname=NGC%201386&amp;extend=no&amp;out_csys=Equatorial&amp;out_equinox=J2000.0&amp;obj_sort=RA+or+Longitude&amp;of=pre_text&amp;zv_breaker=30000.0&amp;list_limit=5&amp;img_stamp=YES" TargetMode="External"/><Relationship Id="rId742" Type="http://schemas.openxmlformats.org/officeDocument/2006/relationships/hyperlink" Target="https://ned.ipac.caltech.edu/cgi-bin/objsearch?objname=UGC%2003151&amp;extend=no&amp;out_csys=Equatorial&amp;out_equinox=J2000.0&amp;obj_sort=RA+or+Longitude&amp;of=pre_text&amp;zv_breaker=30000.0&amp;list_limit=5&amp;img_stamp=YES" TargetMode="External"/><Relationship Id="rId1165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72" Type="http://schemas.openxmlformats.org/officeDocument/2006/relationships/hyperlink" Target="https://ned.ipac.caltech.edu/cgi-bin/objsearch?objname=NGC%203608&amp;extend=no&amp;out_csys=Equatorial&amp;out_equinox=J2000.0&amp;obj_sort=RA+or+Longitude&amp;of=pre_text&amp;zv_breaker=30000.0&amp;list_limit=5&amp;img_stamp=YES" TargetMode="External"/><Relationship Id="rId2009" Type="http://schemas.openxmlformats.org/officeDocument/2006/relationships/hyperlink" Target="https://ned.ipac.caltech.edu/cgi-bin/objsearch?objname=NGC%204627&amp;extend=no&amp;out_csys=Equatorial&amp;out_equinox=J2000.0&amp;obj_sort=RA+or+Longitude&amp;of=pre_text&amp;zv_breaker=30000.0&amp;list_limit=5&amp;img_stamp=YES" TargetMode="External"/><Relationship Id="rId2216" Type="http://schemas.openxmlformats.org/officeDocument/2006/relationships/hyperlink" Target="https://ned.ipac.caltech.edu/cgi-bin/objsearch?objname=NGC%205005%20&amp;extend=no&amp;out_csys=Equatorial&amp;out_equinox=J2000.0&amp;obj_sort=RA+or+Longitude&amp;of=pre_text&amp;zv_breaker=30000.0&amp;list_limit=5&amp;img_stamp=YES" TargetMode="External"/><Relationship Id="rId2423" Type="http://schemas.openxmlformats.org/officeDocument/2006/relationships/hyperlink" Target="https://ned.ipac.caltech.edu/cgi-bin/objsearch?objname=NGC%205485&amp;extend=no&amp;out_csys=Equatorial&amp;out_equinox=J2000.0&amp;obj_sort=RA+or+Longitude&amp;of=pre_text&amp;zv_breaker=30000.0&amp;list_limit=5&amp;img_stamp=YES" TargetMode="External"/><Relationship Id="rId2630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602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1025" Type="http://schemas.openxmlformats.org/officeDocument/2006/relationships/hyperlink" Target="https://ned.ipac.caltech.edu/cgi-bin/objsearch?objname=NGC%202903&amp;extend=no&amp;out_csys=Equatorial&amp;out_equinox=J2000.0&amp;obj_sort=RA+or+Longitude&amp;of=pre_text&amp;zv_breaker=30000.0&amp;list_limit=5&amp;img_stamp=YES" TargetMode="External"/><Relationship Id="rId1232" Type="http://schemas.openxmlformats.org/officeDocument/2006/relationships/hyperlink" Target="https://ned.ipac.caltech.edu/cgi-bin/objsearch?objname=NGC%203268&amp;extend=no&amp;out_csys=Equatorial&amp;out_equinox=J2000.0&amp;obj_sort=RA+or+Longitude&amp;of=pre_text&amp;zv_breaker=30000.0&amp;list_limit=5&amp;img_stamp=YES" TargetMode="External"/><Relationship Id="rId185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1909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392" Type="http://schemas.openxmlformats.org/officeDocument/2006/relationships/hyperlink" Target="https://ned.ipac.caltech.edu/cgi-bin/objsearch?objname=NGC%201253%20&amp;extend=no&amp;out_csys=Equatorial&amp;out_equinox=J2000.0&amp;obj_sort=RA+or+Longitude&amp;of=pre_text&amp;zv_breaker=30000.0&amp;list_limit=5&amp;img_stamp=YES" TargetMode="External"/><Relationship Id="rId2073" Type="http://schemas.openxmlformats.org/officeDocument/2006/relationships/hyperlink" Target="https://ned.ipac.caltech.edu/cgi-bin/objsearch?objname=NGC%204679&amp;extend=no&amp;out_csys=Equatorial&amp;out_equinox=J2000.0&amp;obj_sort=RA+or+Longitude&amp;of=pre_text&amp;zv_breaker=30000.0&amp;list_limit=5&amp;img_stamp=YES" TargetMode="External"/><Relationship Id="rId2280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52" Type="http://schemas.openxmlformats.org/officeDocument/2006/relationships/hyperlink" Target="https://ned.ipac.caltech.edu/cgi-bin/objsearch?objname=%5bKK98%5d%20016&amp;extend=no&amp;out_csys=Equatorial&amp;out_equinox=J2000.0&amp;obj_sort=RA+or+Longitude&amp;of=pre_text&amp;zv_breaker=30000.0&amp;list_limit=5&amp;img_stamp=YES" TargetMode="External"/><Relationship Id="rId2140" Type="http://schemas.openxmlformats.org/officeDocument/2006/relationships/hyperlink" Target="https://ned.ipac.caltech.edu/cgi-bin/objsearch?objname=NGC%204754&amp;extend=no&amp;out_csys=Equatorial&amp;out_equinox=J2000.0&amp;obj_sort=RA+or+Longitude&amp;of=pre_text&amp;zv_breaker=30000.0&amp;list_limit=5&amp;img_stamp=YES" TargetMode="External"/><Relationship Id="rId112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1699" Type="http://schemas.openxmlformats.org/officeDocument/2006/relationships/hyperlink" Target="https://ned.ipac.caltech.edu/cgi-bin/objsearch?objname=NGC%204395&amp;extend=no&amp;out_csys=Equatorial&amp;out_equinox=J2000.0&amp;obj_sort=RA+or+Longitude&amp;of=pre_text&amp;zv_breaker=30000.0&amp;list_limit=5&amp;img_stamp=YES" TargetMode="External"/><Relationship Id="rId2000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929" Type="http://schemas.openxmlformats.org/officeDocument/2006/relationships/hyperlink" Target="https://ned.ipac.caltech.edu/cgi-bin/objsearch?objname=IC%202233&amp;extend=no&amp;out_csys=Equatorial&amp;out_equinox=J2000.0&amp;obj_sort=RA+or+Longitude&amp;of=pre_text&amp;zv_breaker=30000.0&amp;list_limit=5&amp;img_stamp=YES" TargetMode="External"/><Relationship Id="rId1559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766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1973" Type="http://schemas.openxmlformats.org/officeDocument/2006/relationships/hyperlink" Target="https://ned.ipac.caltech.edu/cgi-bin/objsearch?objname=NGC%204564&amp;extend=no&amp;out_csys=Equatorial&amp;out_equinox=J2000.0&amp;obj_sort=RA+or+Longitude&amp;of=pre_text&amp;zv_breaker=30000.0&amp;list_limit=5&amp;img_stamp=YES" TargetMode="External"/><Relationship Id="rId2817" Type="http://schemas.openxmlformats.org/officeDocument/2006/relationships/hyperlink" Target="https://ned.ipac.caltech.edu/cgi-bin/objsearch?objname=%5bP95c%5d%20J224541-0845.2&amp;extend=no&amp;out_csys=Equatorial&amp;out_equinox=J2000.0&amp;obj_sort=RA+or+Longitude&amp;of=pre_text&amp;zv_breaker=30000.0&amp;list_limit=5&amp;img_stamp=YES" TargetMode="External"/><Relationship Id="rId58" Type="http://schemas.openxmlformats.org/officeDocument/2006/relationships/hyperlink" Target="https://ned.ipac.caltech.edu/cgi-bin/objsearch?objname=NGC%200157%20&amp;extend=no&amp;out_csys=Equatorial&amp;out_equinox=J2000.0&amp;obj_sort=RA+or+Longitude&amp;of=pre_text&amp;zv_breaker=30000.0&amp;list_limit=5&amp;img_stamp=YES" TargetMode="External"/><Relationship Id="rId1419" Type="http://schemas.openxmlformats.org/officeDocument/2006/relationships/hyperlink" Target="https://ned.ipac.caltech.edu/cgi-bin/objsearch?objname=NGC%203715%20&amp;extend=no&amp;out_csys=Equatorial&amp;out_equinox=J2000.0&amp;obj_sort=RA+or+Longitude&amp;of=pre_text&amp;zv_breaker=30000.0&amp;list_limit=5&amp;img_stamp=YES" TargetMode="External"/><Relationship Id="rId1626" Type="http://schemas.openxmlformats.org/officeDocument/2006/relationships/hyperlink" Target="https://ned.ipac.caltech.edu/cgi-bin/objsearch?objname=UGC%2007356&amp;extend=no&amp;out_csys=Equatorial&amp;out_equinox=J2000.0&amp;obj_sort=RA+or+Longitude&amp;of=pre_text&amp;zv_breaker=30000.0&amp;list_limit=5&amp;img_stamp=YES" TargetMode="External"/><Relationship Id="rId1833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00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579" Type="http://schemas.openxmlformats.org/officeDocument/2006/relationships/hyperlink" Target="https://ned.ipac.caltech.edu/cgi-bin/objsearch?objname=%5bLSB%209-4%5d&amp;extend=no&amp;out_csys=Equatorial&amp;out_equinox=J2000.0&amp;obj_sort=RA+or+Longitude&amp;of=pre_text&amp;zv_breaker=30000.0&amp;list_limit=5&amp;img_stamp=YES" TargetMode="External"/><Relationship Id="rId786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3" Type="http://schemas.openxmlformats.org/officeDocument/2006/relationships/hyperlink" Target="https://ned.ipac.caltech.edu/cgi-bin/objsearch?objname=NGC%202768&amp;extend=no&amp;out_csys=Equatorial&amp;out_equinox=J2000.0&amp;obj_sort=RA+or+Longitude&amp;of=pre_text&amp;zv_breaker=30000.0&amp;list_limit=5&amp;img_stamp=YES" TargetMode="External"/><Relationship Id="rId2467" Type="http://schemas.openxmlformats.org/officeDocument/2006/relationships/hyperlink" Target="https://ned.ipac.caltech.edu/cgi-bin/objsearch?objname=NGC%205740%20&amp;extend=no&amp;out_csys=Equatorial&amp;out_equinox=J2000.0&amp;obj_sort=RA+or+Longitude&amp;of=pre_text&amp;zv_breaker=30000.0&amp;list_limit=5&amp;img_stamp=YES" TargetMode="External"/><Relationship Id="rId2674" Type="http://schemas.openxmlformats.org/officeDocument/2006/relationships/hyperlink" Target="https://ned.ipac.caltech.edu/cgi-bin/objsearch?objname=NGC%206902%20&amp;extend=no&amp;out_csys=Equatorial&amp;out_equinox=J2000.0&amp;obj_sort=RA+or+Longitude&amp;of=pre_text&amp;zv_breaker=30000.0&amp;list_limit=5&amp;img_stamp=YES" TargetMode="External"/><Relationship Id="rId439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46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1069" Type="http://schemas.openxmlformats.org/officeDocument/2006/relationships/hyperlink" Target="https://ned.ipac.caltech.edu/cgi-bin/objsearch?objname=NGC%203089%20&amp;extend=no&amp;out_csys=Equatorial&amp;out_equinox=J2000.0&amp;obj_sort=RA+or+Longitude&amp;of=pre_text&amp;zv_breaker=30000.0&amp;list_limit=5&amp;img_stamp=YES" TargetMode="External"/><Relationship Id="rId1276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3" Type="http://schemas.openxmlformats.org/officeDocument/2006/relationships/hyperlink" Target="https://ned.ipac.caltech.edu/cgi-bin/objsearch?objname=NGC%203962&amp;extend=no&amp;out_csys=Equatorial&amp;out_equinox=J2000.0&amp;obj_sort=RA+or+Longitude&amp;of=pre_text&amp;zv_breaker=30000.0&amp;list_limit=5&amp;img_stamp=YES" TargetMode="External"/><Relationship Id="rId2327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881" Type="http://schemas.openxmlformats.org/officeDocument/2006/relationships/hyperlink" Target="https://ned.ipac.caltech.edu/cgi-bin/objsearch?objname=%5bQQH97%5d%20J234014.21+261211.8&amp;extend=no&amp;out_csys=Equatorial&amp;out_equinox=J2000.0&amp;obj_sort=RA+or+Longitude&amp;of=pre_text&amp;zv_breaker=30000.0&amp;list_limit=5&amp;img_stamp=YES" TargetMode="External"/><Relationship Id="rId506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853" Type="http://schemas.openxmlformats.org/officeDocument/2006/relationships/hyperlink" Target="https://ned.ipac.caltech.edu/cgi-bin/objsearch?objname=UGC%2003691%20&amp;extend=no&amp;out_csys=Equatorial&amp;out_equinox=J2000.0&amp;obj_sort=RA+or+Longitude&amp;of=pre_text&amp;zv_breaker=30000.0&amp;list_limit=5&amp;img_stamp=YES" TargetMode="External"/><Relationship Id="rId1136" Type="http://schemas.openxmlformats.org/officeDocument/2006/relationships/hyperlink" Target="https://ned.ipac.caltech.edu/cgi-bin/objsearch?objname=UGC%2005456&amp;extend=no&amp;out_csys=Equatorial&amp;out_equinox=J2000.0&amp;obj_sort=RA+or+Longitude&amp;of=pre_text&amp;zv_breaker=30000.0&amp;list_limit=5&amp;img_stamp=YES" TargetMode="External"/><Relationship Id="rId1690" Type="http://schemas.openxmlformats.org/officeDocument/2006/relationships/hyperlink" Target="https://ned.ipac.caltech.edu/cgi-bin/objsearch?objname=NGC%204389&amp;extend=no&amp;out_csys=Equatorial&amp;out_equinox=J2000.0&amp;obj_sort=RA+or+Longitude&amp;of=pre_text&amp;zv_breaker=30000.0&amp;list_limit=5&amp;img_stamp=YES" TargetMode="External"/><Relationship Id="rId2534" Type="http://schemas.openxmlformats.org/officeDocument/2006/relationships/hyperlink" Target="https://ned.ipac.caltech.edu/cgi-bin/objsearch?objname=NGC%206063%20&amp;extend=no&amp;out_csys=Equatorial&amp;out_equinox=J2000.0&amp;obj_sort=RA+or+Longitude&amp;of=pre_text&amp;zv_breaker=30000.0&amp;list_limit=5&amp;img_stamp=YES" TargetMode="External"/><Relationship Id="rId2741" Type="http://schemas.openxmlformats.org/officeDocument/2006/relationships/hyperlink" Target="https://ned.ipac.caltech.edu/cgi-bin/objsearch?objname=NGC%207144&amp;extend=no&amp;out_csys=Equatorial&amp;out_equinox=J2000.0&amp;obj_sort=RA+or+Longitude&amp;of=pre_text&amp;zv_breaker=30000.0&amp;list_limit=5&amp;img_stamp=YES" TargetMode="External"/><Relationship Id="rId713" Type="http://schemas.openxmlformats.org/officeDocument/2006/relationships/hyperlink" Target="https://ned.ipac.caltech.edu/cgi-bin/objsearch?objname=NGC%201574&amp;extend=no&amp;out_csys=Equatorial&amp;out_equinox=J2000.0&amp;obj_sort=RA+or+Longitude&amp;of=pre_text&amp;zv_breaker=30000.0&amp;list_limit=5&amp;img_stamp=YES" TargetMode="External"/><Relationship Id="rId920" Type="http://schemas.openxmlformats.org/officeDocument/2006/relationships/hyperlink" Target="https://ned.ipac.caltech.edu/cgi-bin/objsearch?objname=CGCG%20236-015%20NED01&amp;extend=no&amp;out_csys=Equatorial&amp;out_equinox=J2000.0&amp;obj_sort=RA+or+Longitude&amp;of=pre_text&amp;zv_breaker=30000.0&amp;list_limit=5&amp;img_stamp=YES" TargetMode="External"/><Relationship Id="rId1343" Type="http://schemas.openxmlformats.org/officeDocument/2006/relationships/hyperlink" Target="https://ned.ipac.caltech.edu/cgi-bin/objsearch?objname=NGC%203489&amp;extend=no&amp;out_csys=Equatorial&amp;out_equinox=J2000.0&amp;obj_sort=RA+or+Longitude&amp;of=pre_text&amp;zv_breaker=30000.0&amp;list_limit=5&amp;img_stamp=YES" TargetMode="External"/><Relationship Id="rId1550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2601" Type="http://schemas.openxmlformats.org/officeDocument/2006/relationships/hyperlink" Target="https://ned.ipac.caltech.edu/cgi-bin/objsearch?objname=NGC%206703&amp;extend=no&amp;out_csys=Equatorial&amp;out_equinox=J2000.0&amp;obj_sort=RA+or+Longitude&amp;of=pre_text&amp;zv_breaker=30000.0&amp;list_limit=5&amp;img_stamp=YES" TargetMode="External"/><Relationship Id="rId1203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410" Type="http://schemas.openxmlformats.org/officeDocument/2006/relationships/hyperlink" Target="https://ned.ipac.caltech.edu/cgi-bin/objsearch?objname=NGC%203655%20&amp;extend=no&amp;out_csys=Equatorial&amp;out_equinox=J2000.0&amp;obj_sort=RA+or+Longitude&amp;of=pre_text&amp;zv_breaker=30000.0&amp;list_limit=5&amp;img_stamp=YES" TargetMode="External"/><Relationship Id="rId296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4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1" Type="http://schemas.openxmlformats.org/officeDocument/2006/relationships/hyperlink" Target="https://ned.ipac.caltech.edu/cgi-bin/objsearch?objname=NGC%205350%20&amp;extend=no&amp;out_csys=Equatorial&amp;out_equinox=J2000.0&amp;obj_sort=RA+or+Longitude&amp;of=pre_text&amp;zv_breaker=30000.0&amp;list_limit=5&amp;img_stamp=YES" TargetMode="External"/><Relationship Id="rId156" Type="http://schemas.openxmlformats.org/officeDocument/2006/relationships/hyperlink" Target="https://ned.ipac.caltech.edu/cgi-bin/objsearch?objname=NGC%200404&amp;extend=no&amp;out_csys=Equatorial&amp;out_equinox=J2000.0&amp;obj_sort=RA+or+Longitude&amp;of=pre_text&amp;zv_breaker=30000.0&amp;list_limit=5&amp;img_stamp=YES" TargetMode="External"/><Relationship Id="rId363" Type="http://schemas.openxmlformats.org/officeDocument/2006/relationships/hyperlink" Target="https://ned.ipac.caltech.edu/cgi-bin/objsearch?objname=NGC%201162&amp;extend=no&amp;out_csys=Equatorial&amp;out_equinox=J2000.0&amp;obj_sort=RA+or+Longitude&amp;of=pre_text&amp;zv_breaker=30000.0&amp;list_limit=5&amp;img_stamp=YES" TargetMode="External"/><Relationship Id="rId570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2044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51" Type="http://schemas.openxmlformats.org/officeDocument/2006/relationships/hyperlink" Target="https://ned.ipac.caltech.edu/cgi-bin/objsearch?objname=ESO%20576-%20G%20040&amp;extend=no&amp;out_csys=Equatorial&amp;out_equinox=J2000.0&amp;obj_sort=RA+or+Longitude&amp;of=pre_text&amp;zv_breaker=30000.0&amp;list_limit=5&amp;img_stamp=YES" TargetMode="External"/><Relationship Id="rId223" Type="http://schemas.openxmlformats.org/officeDocument/2006/relationships/hyperlink" Target="https://ned.ipac.caltech.edu/cgi-bin/objsearch?objname=UGC%2001171&amp;extend=no&amp;out_csys=Equatorial&amp;out_equinox=J2000.0&amp;obj_sort=RA+or+Longitude&amp;of=pre_text&amp;zv_breaker=30000.0&amp;list_limit=5&amp;img_stamp=YES" TargetMode="External"/><Relationship Id="rId430" Type="http://schemas.openxmlformats.org/officeDocument/2006/relationships/hyperlink" Target="https://ned.ipac.caltech.edu/cgi-bin/objsearch?objname=NGC%201332&amp;extend=no&amp;out_csys=Equatorial&amp;out_equinox=J2000.0&amp;obj_sort=RA+or+Longitude&amp;of=pre_text&amp;zv_breaker=30000.0&amp;list_limit=5&amp;img_stamp=YES" TargetMode="External"/><Relationship Id="rId1060" Type="http://schemas.openxmlformats.org/officeDocument/2006/relationships/hyperlink" Target="https://ned.ipac.caltech.edu/cgi-bin/objsearch?objname=KDG%20061&amp;extend=no&amp;out_csys=Equatorial&amp;out_equinox=J2000.0&amp;obj_sort=RA+or+Longitude&amp;of=pre_text&amp;zv_breaker=30000.0&amp;list_limit=5&amp;img_stamp=YES" TargetMode="External"/><Relationship Id="rId2111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1877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1737" Type="http://schemas.openxmlformats.org/officeDocument/2006/relationships/hyperlink" Target="https://ned.ipac.caltech.edu/cgi-bin/objsearch?objname=NGC%204431&amp;extend=no&amp;out_csys=Equatorial&amp;out_equinox=J2000.0&amp;obj_sort=RA+or+Longitude&amp;of=pre_text&amp;zv_breaker=30000.0&amp;list_limit=5&amp;img_stamp=YES" TargetMode="External"/><Relationship Id="rId1944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" Type="http://schemas.openxmlformats.org/officeDocument/2006/relationships/hyperlink" Target="https://ned.ipac.caltech.edu/cgi-bin/objsearch?objname=NGC%200059&amp;extend=no&amp;out_csys=Equatorial&amp;out_equinox=J2000.0&amp;obj_sort=RA+or+Longitude&amp;of=pre_text&amp;zv_breaker=30000.0&amp;list_limit=5&amp;img_stamp=YES" TargetMode="External"/><Relationship Id="rId1804" Type="http://schemas.openxmlformats.org/officeDocument/2006/relationships/hyperlink" Target="https://ned.ipac.caltech.edu/cgi-bin/objsearch?objname=NGC%204490%20&amp;extend=no&amp;out_csys=Equatorial&amp;out_equinox=J2000.0&amp;obj_sort=RA+or+Longitude&amp;of=pre_text&amp;zv_breaker=30000.0&amp;list_limit=5&amp;img_stamp=YES" TargetMode="External"/><Relationship Id="rId897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2578" Type="http://schemas.openxmlformats.org/officeDocument/2006/relationships/hyperlink" Target="https://ned.ipac.caltech.edu/cgi-bin/objsearch?objname=UGC%2011064&amp;extend=no&amp;out_csys=Equatorial&amp;out_equinox=J2000.0&amp;obj_sort=RA+or+Longitude&amp;of=pre_text&amp;zv_breaker=30000.0&amp;list_limit=5&amp;img_stamp=YES" TargetMode="External"/><Relationship Id="rId2785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757" Type="http://schemas.openxmlformats.org/officeDocument/2006/relationships/hyperlink" Target="https://ned.ipac.caltech.edu/cgi-bin/objsearch?objname=NGC%201797%20&amp;extend=no&amp;out_csys=Equatorial&amp;out_equinox=J2000.0&amp;obj_sort=RA+or+Longitude&amp;of=pre_text&amp;zv_breaker=30000.0&amp;list_limit=5&amp;img_stamp=YES" TargetMode="External"/><Relationship Id="rId964" Type="http://schemas.openxmlformats.org/officeDocument/2006/relationships/hyperlink" Target="https://ned.ipac.caltech.edu/cgi-bin/objsearch?objname=NGC%202623%20&amp;extend=no&amp;out_csys=Equatorial&amp;out_equinox=J2000.0&amp;obj_sort=RA+or+Longitude&amp;of=pre_text&amp;zv_breaker=30000.0&amp;list_limit=5&amp;img_stamp=YES" TargetMode="External"/><Relationship Id="rId1387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4" Type="http://schemas.openxmlformats.org/officeDocument/2006/relationships/hyperlink" Target="https://ned.ipac.caltech.edu/cgi-bin/objsearch?objname=NGC%204163&amp;extend=no&amp;out_csys=Equatorial&amp;out_equinox=J2000.0&amp;obj_sort=RA+or+Longitude&amp;of=pre_text&amp;zv_breaker=30000.0&amp;list_limit=5&amp;img_stamp=YES" TargetMode="External"/><Relationship Id="rId2438" Type="http://schemas.openxmlformats.org/officeDocument/2006/relationships/hyperlink" Target="https://ned.ipac.caltech.edu/cgi-bin/objsearch?objname=NGC%205585%20&amp;extend=no&amp;out_csys=Equatorial&amp;out_equinox=J2000.0&amp;obj_sort=RA+or+Longitude&amp;of=pre_text&amp;zv_breaker=30000.0&amp;list_limit=5&amp;img_stamp=YES" TargetMode="External"/><Relationship Id="rId2645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52" Type="http://schemas.openxmlformats.org/officeDocument/2006/relationships/hyperlink" Target="https://ned.ipac.caltech.edu/cgi-bin/objsearch?objname=NGC%207541%20&amp;extend=no&amp;out_csys=Equatorial&amp;out_equinox=J2000.0&amp;obj_sort=RA+or+Longitude&amp;of=pre_text&amp;zv_breaker=30000.0&amp;list_limit=5&amp;img_stamp=YES" TargetMode="External"/><Relationship Id="rId93" Type="http://schemas.openxmlformats.org/officeDocument/2006/relationships/hyperlink" Target="https://ned.ipac.caltech.edu/cgi-bin/objsearch?objname=ESO%20540-%20G%20032&amp;extend=no&amp;out_csys=Equatorial&amp;out_equinox=J2000.0&amp;obj_sort=RA+or+Longitude&amp;of=pre_text&amp;zv_breaker=30000.0&amp;list_limit=5&amp;img_stamp=YES" TargetMode="External"/><Relationship Id="rId617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4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247" Type="http://schemas.openxmlformats.org/officeDocument/2006/relationships/hyperlink" Target="https://ned.ipac.caltech.edu/cgi-bin/objsearch?objname=NGC%203309&amp;extend=no&amp;out_csys=Equatorial&amp;out_equinox=J2000.0&amp;obj_sort=RA+or+Longitude&amp;of=pre_text&amp;zv_breaker=30000.0&amp;list_limit=5&amp;img_stamp=YES" TargetMode="External"/><Relationship Id="rId1454" Type="http://schemas.openxmlformats.org/officeDocument/2006/relationships/hyperlink" Target="https://ned.ipac.caltech.edu/cgi-bin/objsearch?objname=NGC%203904&amp;extend=no&amp;out_csys=Equatorial&amp;out_equinox=J2000.0&amp;obj_sort=RA+or+Longitude&amp;of=pre_text&amp;zv_breaker=30000.0&amp;list_limit=5&amp;img_stamp=YES" TargetMode="External"/><Relationship Id="rId1661" Type="http://schemas.openxmlformats.org/officeDocument/2006/relationships/hyperlink" Target="https://ned.ipac.caltech.edu/cgi-bin/objsearch?objname=NGC%204346&amp;extend=no&amp;out_csys=Equatorial&amp;out_equinox=J2000.0&amp;obj_sort=RA+or+Longitude&amp;of=pre_text&amp;zv_breaker=30000.0&amp;list_limit=5&amp;img_stamp=YES" TargetMode="External"/><Relationship Id="rId2505" Type="http://schemas.openxmlformats.org/officeDocument/2006/relationships/hyperlink" Target="https://ned.ipac.caltech.edu/cgi-bin/objsearch?objname=NGC%205903&amp;extend=no&amp;out_csys=Equatorial&amp;out_equinox=J2000.0&amp;obj_sort=RA+or+Longitude&amp;of=pre_text&amp;zv_breaker=30000.0&amp;list_limit=5&amp;img_stamp=YES" TargetMode="External"/><Relationship Id="rId2712" Type="http://schemas.openxmlformats.org/officeDocument/2006/relationships/hyperlink" Target="https://ned.ipac.caltech.edu/cgi-bin/objsearch?objname=KKR%2059&amp;extend=no&amp;out_csys=Equatorial&amp;out_equinox=J2000.0&amp;obj_sort=RA+or+Longitude&amp;of=pre_text&amp;zv_breaker=30000.0&amp;list_limit=5&amp;img_stamp=YES" TargetMode="External"/><Relationship Id="rId1107" Type="http://schemas.openxmlformats.org/officeDocument/2006/relationships/hyperlink" Target="https://ned.ipac.caltech.edu/cgi-bin/objsearch?objname=NGC%203077&amp;extend=no&amp;out_csys=Equatorial&amp;out_equinox=J2000.0&amp;obj_sort=RA+or+Longitude&amp;of=pre_text&amp;zv_breaker=30000.0&amp;list_limit=5&amp;img_stamp=YES" TargetMode="External"/><Relationship Id="rId1314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21" Type="http://schemas.openxmlformats.org/officeDocument/2006/relationships/hyperlink" Target="https://ned.ipac.caltech.edu/cgi-bin/objsearch?objname=NGC%204024&amp;extend=no&amp;out_csys=Equatorial&amp;out_equinox=J2000.0&amp;obj_sort=RA+or+Longitude&amp;of=pre_text&amp;zv_breaker=30000.0&amp;list_limit=5&amp;img_stamp=YES" TargetMode="External"/><Relationship Id="rId20" Type="http://schemas.openxmlformats.org/officeDocument/2006/relationships/hyperlink" Target="https://ned.ipac.caltech.edu/cgi-bin/objsearch?objname=NGC%200048%20&amp;extend=no&amp;out_csys=Equatorial&amp;out_equinox=J2000.0&amp;obj_sort=RA+or+Longitude&amp;of=pre_text&amp;zv_breaker=30000.0&amp;list_limit=5&amp;img_stamp=YES" TargetMode="External"/><Relationship Id="rId2088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295" Type="http://schemas.openxmlformats.org/officeDocument/2006/relationships/hyperlink" Target="https://ned.ipac.caltech.edu/cgi-bin/objsearch?objname=NGC%205204&amp;extend=no&amp;out_csys=Equatorial&amp;out_equinox=J2000.0&amp;obj_sort=RA+or+Longitude&amp;of=pre_text&amp;zv_breaker=30000.0&amp;list_limit=5&amp;img_stamp=YES" TargetMode="External"/><Relationship Id="rId267" Type="http://schemas.openxmlformats.org/officeDocument/2006/relationships/hyperlink" Target="https://ned.ipac.caltech.edu/cgi-bin/objsearch?objname=ESO%20053-%20G%20002&amp;extend=no&amp;out_csys=Equatorial&amp;out_equinox=J2000.0&amp;obj_sort=RA+or+Longitude&amp;of=pre_text&amp;zv_breaker=30000.0&amp;list_limit=5&amp;img_stamp=YES" TargetMode="External"/><Relationship Id="rId474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55" Type="http://schemas.openxmlformats.org/officeDocument/2006/relationships/hyperlink" Target="https://ned.ipac.caltech.edu/cgi-bin/objsearch?objname=NGC%204767&amp;extend=no&amp;out_csys=Equatorial&amp;out_equinox=J2000.0&amp;obj_sort=RA+or+Longitude&amp;of=pre_text&amp;zv_breaker=30000.0&amp;list_limit=5&amp;img_stamp=YES" TargetMode="External"/><Relationship Id="rId127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681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2362" Type="http://schemas.openxmlformats.org/officeDocument/2006/relationships/hyperlink" Target="https://ned.ipac.caltech.edu/cgi-bin/objsearch?objname=AM%201343-452&amp;extend=no&amp;out_csys=Equatorial&amp;out_equinox=J2000.0&amp;obj_sort=RA+or+Longitude&amp;of=pre_text&amp;zv_breaker=30000.0&amp;list_limit=5&amp;img_stamp=YES" TargetMode="External"/><Relationship Id="rId334" Type="http://schemas.openxmlformats.org/officeDocument/2006/relationships/hyperlink" Target="https://ned.ipac.caltech.edu/cgi-bin/objsearch?objname=NGC%201035&amp;extend=no&amp;out_csys=Equatorial&amp;out_equinox=J2000.0&amp;obj_sort=RA+or+Longitude&amp;of=pre_text&amp;zv_breaker=30000.0&amp;list_limit=5&amp;img_stamp=YES" TargetMode="External"/><Relationship Id="rId541" Type="http://schemas.openxmlformats.org/officeDocument/2006/relationships/hyperlink" Target="https://ned.ipac.caltech.edu/cgi-bin/objsearch?objname=FCC%20188&amp;extend=no&amp;out_csys=Equatorial&amp;out_equinox=J2000.0&amp;obj_sort=RA+or+Longitude&amp;of=pre_text&amp;zv_breaker=30000.0&amp;list_limit=5&amp;img_stamp=YES" TargetMode="External"/><Relationship Id="rId1171" Type="http://schemas.openxmlformats.org/officeDocument/2006/relationships/hyperlink" Target="https://ned.ipac.caltech.edu/cgi-bin/objsearch?objname=Sextans%20I&amp;extend=no&amp;out_csys=Equatorial&amp;out_equinox=J2000.0&amp;obj_sort=RA+or+Longitude&amp;of=pre_text&amp;zv_breaker=30000.0&amp;list_limit=5&amp;img_stamp=YES" TargetMode="External"/><Relationship Id="rId2015" Type="http://schemas.openxmlformats.org/officeDocument/2006/relationships/hyperlink" Target="https://ned.ipac.caltech.edu/cgi-bin/objsearch?objname=NGC%204616&amp;extend=no&amp;out_csys=Equatorial&amp;out_equinox=J2000.0&amp;obj_sort=RA+or+Longitude&amp;of=pre_text&amp;zv_breaker=30000.0&amp;list_limit=5&amp;img_stamp=YES" TargetMode="External"/><Relationship Id="rId2222" Type="http://schemas.openxmlformats.org/officeDocument/2006/relationships/hyperlink" Target="https://ned.ipac.caltech.edu/cgi-bin/objsearch?objname=NGC%205011&amp;extend=no&amp;out_csys=Equatorial&amp;out_equinox=J2000.0&amp;obj_sort=RA+or+Longitude&amp;of=pre_text&amp;zv_breaker=30000.0&amp;list_limit=5&amp;img_stamp=YES" TargetMode="External"/><Relationship Id="rId401" Type="http://schemas.openxmlformats.org/officeDocument/2006/relationships/hyperlink" Target="https://ned.ipac.caltech.edu/cgi-bin/objsearch?objname=NGC%201311&amp;extend=no&amp;out_csys=Equatorial&amp;out_equinox=J2000.0&amp;obj_sort=RA+or+Longitude&amp;of=pre_text&amp;zv_breaker=30000.0&amp;list_limit=5&amp;img_stamp=YES" TargetMode="External"/><Relationship Id="rId1031" Type="http://schemas.openxmlformats.org/officeDocument/2006/relationships/hyperlink" Target="https://ned.ipac.caltech.edu/cgi-bin/objsearch?objname=NGC%202935%20&amp;extend=no&amp;out_csys=Equatorial&amp;out_equinox=J2000.0&amp;obj_sort=RA+or+Longitude&amp;of=pre_text&amp;zv_breaker=30000.0&amp;list_limit=5&amp;img_stamp=YES" TargetMode="External"/><Relationship Id="rId1988" Type="http://schemas.openxmlformats.org/officeDocument/2006/relationships/hyperlink" Target="https://ned.ipac.caltech.edu/cgi-bin/objsearch?objname=UGCA%20292&amp;extend=no&amp;out_csys=Equatorial&amp;out_equinox=J2000.0&amp;obj_sort=RA+or+Longitude&amp;of=pre_text&amp;zv_breaker=30000.0&amp;list_limit=5&amp;img_stamp=YES" TargetMode="External"/><Relationship Id="rId1848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1" Type="http://schemas.openxmlformats.org/officeDocument/2006/relationships/hyperlink" Target="https://ned.ipac.caltech.edu/cgi-bin/objsearch?objname=MCG%20-01-04-039&amp;extend=no&amp;out_csys=Equatorial&amp;out_equinox=J2000.0&amp;obj_sort=RA+or+Longitude&amp;of=pre_text&amp;zv_breaker=30000.0&amp;list_limit=5&amp;img_stamp=YES" TargetMode="External"/><Relationship Id="rId1708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15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689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896" Type="http://schemas.openxmlformats.org/officeDocument/2006/relationships/hyperlink" Target="https://ned.ipac.caltech.edu/cgi-bin/objsearch?objname=NGC%207793&amp;extend=no&amp;out_csys=Equatorial&amp;out_equinox=J2000.0&amp;obj_sort=RA+or+Longitude&amp;of=pre_text&amp;zv_breaker=30000.0&amp;list_limit=5&amp;img_stamp=YES" TargetMode="External"/><Relationship Id="rId868" Type="http://schemas.openxmlformats.org/officeDocument/2006/relationships/hyperlink" Target="https://ned.ipac.caltech.edu/cgi-bin/objsearch?objname=UGC%2003770&amp;extend=no&amp;out_csys=Equatorial&amp;out_equinox=J2000.0&amp;obj_sort=RA+or+Longitude&amp;of=pre_text&amp;zv_breaker=30000.0&amp;list_limit=5&amp;img_stamp=YES" TargetMode="External"/><Relationship Id="rId1498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549" Type="http://schemas.openxmlformats.org/officeDocument/2006/relationships/hyperlink" Target="https://ned.ipac.caltech.edu/cgi-bin/objsearch?objname=UGC%2010743&amp;extend=no&amp;out_csys=Equatorial&amp;out_equinox=J2000.0&amp;obj_sort=RA+or+Longitude&amp;of=pre_text&amp;zv_breaker=30000.0&amp;list_limit=5&amp;img_stamp=YES" TargetMode="External"/><Relationship Id="rId2756" Type="http://schemas.openxmlformats.org/officeDocument/2006/relationships/hyperlink" Target="https://ned.ipac.caltech.edu/cgi-bin/objsearch?objname=IC%205152&amp;extend=no&amp;out_csys=Equatorial&amp;out_equinox=J2000.0&amp;obj_sort=RA+or+Longitude&amp;of=pre_text&amp;zv_breaker=30000.0&amp;list_limit=5&amp;img_stamp=YES" TargetMode="External"/><Relationship Id="rId728" Type="http://schemas.openxmlformats.org/officeDocument/2006/relationships/hyperlink" Target="https://ned.ipac.caltech.edu/cgi-bin/objsearch?objname=NGC%201560&amp;extend=no&amp;out_csys=Equatorial&amp;out_equinox=J2000.0&amp;obj_sort=RA+or+Longitude&amp;of=pre_text&amp;zv_breaker=30000.0&amp;list_limit=5&amp;img_stamp=YES" TargetMode="External"/><Relationship Id="rId935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358" Type="http://schemas.openxmlformats.org/officeDocument/2006/relationships/hyperlink" Target="https://ned.ipac.caltech.edu/cgi-bin/objsearch?objname=NGC%203585&amp;extend=no&amp;out_csys=Equatorial&amp;out_equinox=J2000.0&amp;obj_sort=RA+or+Longitude&amp;of=pre_text&amp;zv_breaker=30000.0&amp;list_limit=5&amp;img_stamp=YES" TargetMode="External"/><Relationship Id="rId1565" Type="http://schemas.openxmlformats.org/officeDocument/2006/relationships/hyperlink" Target="https://ned.ipac.caltech.edu/cgi-bin/objsearch?objname=NGC%204102&amp;extend=no&amp;out_csys=Equatorial&amp;out_equinox=J2000.0&amp;obj_sort=RA+or+Longitude&amp;of=pre_text&amp;zv_breaker=30000.0&amp;list_limit=5&amp;img_stamp=YES" TargetMode="External"/><Relationship Id="rId1772" Type="http://schemas.openxmlformats.org/officeDocument/2006/relationships/hyperlink" Target="https://ned.ipac.caltech.edu/cgi-bin/objsearch?objname=NGC%204459&amp;extend=no&amp;out_csys=Equatorial&amp;out_equinox=J2000.0&amp;obj_sort=RA+or+Longitude&amp;of=pre_text&amp;zv_breaker=30000.0&amp;list_limit=5&amp;img_stamp=YES" TargetMode="External"/><Relationship Id="rId2409" Type="http://schemas.openxmlformats.org/officeDocument/2006/relationships/hyperlink" Target="https://ned.ipac.caltech.edu/cgi-bin/objsearch?objname=NGC%205448%20&amp;extend=no&amp;out_csys=Equatorial&amp;out_equinox=J2000.0&amp;obj_sort=RA+or+Longitude&amp;of=pre_text&amp;zv_breaker=30000.0&amp;list_limit=5&amp;img_stamp=YES" TargetMode="External"/><Relationship Id="rId2616" Type="http://schemas.openxmlformats.org/officeDocument/2006/relationships/hyperlink" Target="https://ned.ipac.caltech.edu/cgi-bin/objsearch?objname=ESO%20183-%20G%20030&amp;extend=no&amp;out_csys=Equatorial&amp;out_equinox=J2000.0&amp;obj_sort=RA+or+Longitude&amp;of=pre_text&amp;zv_breaker=30000.0&amp;list_limit=5&amp;img_stamp=YES" TargetMode="External"/><Relationship Id="rId64" Type="http://schemas.openxmlformats.org/officeDocument/2006/relationships/hyperlink" Target="https://ned.ipac.caltech.edu/cgi-bin/objsearch?objname=%5bP96%5d%20J003618.17+112334.7&amp;extend=no&amp;out_csys=Equatorial&amp;out_equinox=J2000.0&amp;obj_sort=RA+or+Longitude&amp;of=pre_text&amp;zv_breaker=30000.0&amp;list_limit=5&amp;img_stamp=YES" TargetMode="External"/><Relationship Id="rId1218" Type="http://schemas.openxmlformats.org/officeDocument/2006/relationships/hyperlink" Target="https://ned.ipac.caltech.edu/cgi-bin/objsearch?objname=UGC%2005672&amp;extend=no&amp;out_csys=Equatorial&amp;out_equinox=J2000.0&amp;obj_sort=RA+or+Longitude&amp;of=pre_text&amp;zv_breaker=30000.0&amp;list_limit=5&amp;img_stamp=YES" TargetMode="External"/><Relationship Id="rId1425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2823" Type="http://schemas.openxmlformats.org/officeDocument/2006/relationships/hyperlink" Target="https://ned.ipac.caltech.edu/cgi-bin/objsearch?objname=IC%201459&amp;extend=no&amp;out_csys=Equatorial&amp;out_equinox=J2000.0&amp;obj_sort=RA+or+Longitude&amp;of=pre_text&amp;zv_breaker=30000.0&amp;list_limit=5&amp;img_stamp=YES" TargetMode="External"/><Relationship Id="rId1632" Type="http://schemas.openxmlformats.org/officeDocument/2006/relationships/hyperlink" Target="https://ned.ipac.caltech.edu/cgi-bin/objsearch?objname=NGC%204261&amp;extend=no&amp;out_csys=Equatorial&amp;out_equinox=J2000.0&amp;obj_sort=RA+or+Longitude&amp;of=pre_text&amp;zv_breaker=30000.0&amp;list_limit=5&amp;img_stamp=YES" TargetMode="External"/><Relationship Id="rId2199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378" Type="http://schemas.openxmlformats.org/officeDocument/2006/relationships/hyperlink" Target="https://ned.ipac.caltech.edu/cgi-bin/objsearch?objname=NGC%201201&amp;extend=no&amp;out_csys=Equatorial&amp;out_equinox=J2000.0&amp;obj_sort=RA+or+Longitude&amp;of=pre_text&amp;zv_breaker=30000.0&amp;list_limit=5&amp;img_stamp=YES" TargetMode="External"/><Relationship Id="rId585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792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059" Type="http://schemas.openxmlformats.org/officeDocument/2006/relationships/hyperlink" Target="https://ned.ipac.caltech.edu/cgi-bin/objsearch?objname=NGC%204675%20&amp;extend=no&amp;out_csys=Equatorial&amp;out_equinox=J2000.0&amp;obj_sort=RA+or+Longitude&amp;of=pre_text&amp;zv_breaker=30000.0&amp;list_limit=5&amp;img_stamp=YES" TargetMode="External"/><Relationship Id="rId2266" Type="http://schemas.openxmlformats.org/officeDocument/2006/relationships/hyperlink" Target="https://ned.ipac.caltech.edu/cgi-bin/objsearch?objname=%5bKK2000%5d%2055&amp;extend=no&amp;out_csys=Equatorial&amp;out_equinox=J2000.0&amp;obj_sort=RA+or+Longitude&amp;of=pre_text&amp;zv_breaker=30000.0&amp;list_limit=5&amp;img_stamp=YES" TargetMode="External"/><Relationship Id="rId2473" Type="http://schemas.openxmlformats.org/officeDocument/2006/relationships/hyperlink" Target="https://ned.ipac.caltech.edu/cgi-bin/objsearch?objname=NGC%205812&amp;extend=no&amp;out_csys=Equatorial&amp;out_equinox=J2000.0&amp;obj_sort=RA+or+Longitude&amp;of=pre_text&amp;zv_breaker=30000.0&amp;list_limit=5&amp;img_stamp=YES" TargetMode="External"/><Relationship Id="rId2680" Type="http://schemas.openxmlformats.org/officeDocument/2006/relationships/hyperlink" Target="https://ned.ipac.caltech.edu/cgi-bin/objsearch?objname=%5bKK98%5d%20251&amp;extend=no&amp;out_csys=Equatorial&amp;out_equinox=J2000.0&amp;obj_sort=RA+or+Longitude&amp;of=pre_text&amp;zv_breaker=30000.0&amp;list_limit=5&amp;img_stamp=YES" TargetMode="External"/><Relationship Id="rId238" Type="http://schemas.openxmlformats.org/officeDocument/2006/relationships/hyperlink" Target="https://ned.ipac.caltech.edu/cgi-bin/objsearch?objname=NGC%200673%20&amp;extend=no&amp;out_csys=Equatorial&amp;out_equinox=J2000.0&amp;obj_sort=RA+or+Longitude&amp;of=pre_text&amp;zv_breaker=30000.0&amp;list_limit=5&amp;img_stamp=YES" TargetMode="External"/><Relationship Id="rId445" Type="http://schemas.openxmlformats.org/officeDocument/2006/relationships/hyperlink" Target="https://ned.ipac.caltech.edu/cgi-bin/objsearch?objname=FCCB%200602&amp;extend=no&amp;out_csys=Equatorial&amp;out_equinox=J2000.0&amp;obj_sort=RA+or+Longitude&amp;of=pre_text&amp;zv_breaker=30000.0&amp;list_limit=5&amp;img_stamp=YES" TargetMode="External"/><Relationship Id="rId652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1075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82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2126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3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0" Type="http://schemas.openxmlformats.org/officeDocument/2006/relationships/hyperlink" Target="https://ned.ipac.caltech.edu/cgi-bin/objsearch?objname=MCG%20-01-42-004%20&amp;extend=no&amp;out_csys=Equatorial&amp;out_equinox=J2000.0&amp;obj_sort=RA+or+Longitude&amp;of=pre_text&amp;zv_breaker=30000.0&amp;list_limit=5&amp;img_stamp=YES" TargetMode="External"/><Relationship Id="rId305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512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1142" Type="http://schemas.openxmlformats.org/officeDocument/2006/relationships/hyperlink" Target="https://ned.ipac.caltech.edu/cgi-bin/objsearch?objname=%5bM92b%5d%20100643-2624.0&amp;extend=no&amp;out_csys=Equatorial&amp;out_equinox=J2000.0&amp;obj_sort=RA+or+Longitude&amp;of=pre_text&amp;zv_breaker=30000.0&amp;list_limit=5&amp;img_stamp=YES" TargetMode="External"/><Relationship Id="rId2400" Type="http://schemas.openxmlformats.org/officeDocument/2006/relationships/hyperlink" Target="https://ned.ipac.caltech.edu/cgi-bin/objsearch?objname=NGC%205364%20&amp;extend=no&amp;out_csys=Equatorial&amp;out_equinox=J2000.0&amp;obj_sort=RA+or+Longitude&amp;of=pre_text&amp;zv_breaker=30000.0&amp;list_limit=5&amp;img_stamp=YES" TargetMode="External"/><Relationship Id="rId1002" Type="http://schemas.openxmlformats.org/officeDocument/2006/relationships/hyperlink" Target="https://ned.ipac.caltech.edu/cgi-bin/objsearch?objname=NGC%202835&amp;extend=no&amp;out_csys=Equatorial&amp;out_equinox=J2000.0&amp;obj_sort=RA+or+Longitude&amp;of=pre_text&amp;zv_breaker=30000.0&amp;list_limit=5&amp;img_stamp=YES" TargetMode="External"/><Relationship Id="rId1959" Type="http://schemas.openxmlformats.org/officeDocument/2006/relationships/hyperlink" Target="https://ned.ipac.caltech.edu/cgi-bin/objsearch?objname=NGC%204551&amp;extend=no&amp;out_csys=Equatorial&amp;out_equinox=J2000.0&amp;obj_sort=RA+or+Longitude&amp;of=pre_text&amp;zv_breaker=30000.0&amp;list_limit=5&amp;img_stamp=YES" TargetMode="External"/><Relationship Id="rId1819" Type="http://schemas.openxmlformats.org/officeDocument/2006/relationships/hyperlink" Target="https://ned.ipac.caltech.edu/cgi-bin/objsearch?objname=NGC%204495%20&amp;extend=no&amp;out_csys=Equatorial&amp;out_equinox=J2000.0&amp;obj_sort=RA+or+Longitude&amp;of=pre_text&amp;zv_breaker=30000.0&amp;list_limit=5&amp;img_stamp=YES" TargetMode="External"/><Relationship Id="rId2190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2" Type="http://schemas.openxmlformats.org/officeDocument/2006/relationships/hyperlink" Target="https://ned.ipac.caltech.edu/cgi-bin/objsearch?objname=MCG%20-01-04-008%20&amp;extend=no&amp;out_csys=Equatorial&amp;out_equinox=J2000.0&amp;obj_sort=RA+or+Longitude&amp;of=pre_text&amp;zv_breaker=30000.0&amp;list_limit=5&amp;img_stamp=YES" TargetMode="External"/><Relationship Id="rId2050" Type="http://schemas.openxmlformats.org/officeDocument/2006/relationships/hyperlink" Target="https://ned.ipac.caltech.edu/cgi-bin/objsearch?objname=NGC%204645&amp;extend=no&amp;out_csys=Equatorial&amp;out_equinox=J2000.0&amp;obj_sort=RA+or+Longitude&amp;of=pre_text&amp;zv_breaker=30000.0&amp;list_limit=5&amp;img_stamp=YES" TargetMode="External"/><Relationship Id="rId979" Type="http://schemas.openxmlformats.org/officeDocument/2006/relationships/hyperlink" Target="https://ned.ipac.caltech.edu/cgi-bin/objsearch?objname=CGCG%20180-022&amp;extend=no&amp;out_csys=Equatorial&amp;out_equinox=J2000.0&amp;obj_sort=RA+or+Longitude&amp;of=pre_text&amp;zv_breaker=30000.0&amp;list_limit=5&amp;img_stamp=YES" TargetMode="External"/><Relationship Id="rId839" Type="http://schemas.openxmlformats.org/officeDocument/2006/relationships/hyperlink" Target="https://ned.ipac.caltech.edu/cgi-bin/objsearch?objname=NGC%202258&amp;extend=no&amp;out_csys=Equatorial&amp;out_equinox=J2000.0&amp;obj_sort=RA+or+Longitude&amp;of=pre_text&amp;zv_breaker=30000.0&amp;list_limit=5&amp;img_stamp=YES" TargetMode="External"/><Relationship Id="rId1469" Type="http://schemas.openxmlformats.org/officeDocument/2006/relationships/hyperlink" Target="https://ned.ipac.caltech.edu/cgi-bin/objsearch?objname=NGC%203941&amp;extend=no&amp;out_csys=Equatorial&amp;out_equinox=J2000.0&amp;obj_sort=RA+or+Longitude&amp;of=pre_text&amp;zv_breaker=30000.0&amp;list_limit=5&amp;img_stamp=YES" TargetMode="External"/><Relationship Id="rId2867" Type="http://schemas.openxmlformats.org/officeDocument/2006/relationships/hyperlink" Target="https://ned.ipac.caltech.edu/cgi-bin/objsearch?objname=NGC%207619&amp;extend=no&amp;out_csys=Equatorial&amp;out_equinox=J2000.0&amp;obj_sort=RA+or+Longitude&amp;of=pre_text&amp;zv_breaker=30000.0&amp;list_limit=5&amp;img_stamp=YES" TargetMode="External"/><Relationship Id="rId1676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3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727" Type="http://schemas.openxmlformats.org/officeDocument/2006/relationships/hyperlink" Target="https://ned.ipac.caltech.edu/cgi-bin/objsearch?objname=%5bTB93%5d%202131.14-6257.7&amp;extend=no&amp;out_csys=Equatorial&amp;out_equinox=J2000.0&amp;obj_sort=RA+or+Longitude&amp;of=pre_text&amp;zv_breaker=30000.0&amp;list_limit=5&amp;img_stamp=YES" TargetMode="External"/><Relationship Id="rId906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329" Type="http://schemas.openxmlformats.org/officeDocument/2006/relationships/hyperlink" Target="https://ned.ipac.caltech.edu/cgi-bin/objsearch?objname=NGC%203412&amp;extend=no&amp;out_csys=Equatorial&amp;out_equinox=J2000.0&amp;obj_sort=RA+or+Longitude&amp;of=pre_text&amp;zv_breaker=30000.0&amp;list_limit=5&amp;img_stamp=YES" TargetMode="External"/><Relationship Id="rId1536" Type="http://schemas.openxmlformats.org/officeDocument/2006/relationships/hyperlink" Target="https://ned.ipac.caltech.edu/cgi-bin/objsearch?objname=NGC%204033&amp;extend=no&amp;out_csys=Equatorial&amp;out_equinox=J2000.0&amp;obj_sort=RA+or+Longitude&amp;of=pre_text&amp;zv_breaker=30000.0&amp;list_limit=5&amp;img_stamp=YES" TargetMode="External"/><Relationship Id="rId1743" Type="http://schemas.openxmlformats.org/officeDocument/2006/relationships/hyperlink" Target="https://ned.ipac.caltech.edu/cgi-bin/objsearch?objname=IC%203370&amp;extend=no&amp;out_csys=Equatorial&amp;out_equinox=J2000.0&amp;obj_sort=RA+or+Longitude&amp;of=pre_text&amp;zv_breaker=30000.0&amp;list_limit=5&amp;img_stamp=YES" TargetMode="External"/><Relationship Id="rId1950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35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603" Type="http://schemas.openxmlformats.org/officeDocument/2006/relationships/hyperlink" Target="https://ned.ipac.caltech.edu/cgi-bin/objsearch?objname=NGC%204214&amp;extend=no&amp;out_csys=Equatorial&amp;out_equinox=J2000.0&amp;obj_sort=RA+or+Longitude&amp;of=pre_text&amp;zv_breaker=30000.0&amp;list_limit=5&amp;img_stamp=YES" TargetMode="External"/><Relationship Id="rId1810" Type="http://schemas.openxmlformats.org/officeDocument/2006/relationships/hyperlink" Target="https://ned.ipac.caltech.edu/cgi-bin/objsearch?objname=NGC%204489&amp;extend=no&amp;out_csys=Equatorial&amp;out_equinox=J2000.0&amp;obj_sort=RA+or+Longitude&amp;of=pre_text&amp;zv_breaker=30000.0&amp;list_limit=5&amp;img_stamp=YES" TargetMode="External"/><Relationship Id="rId489" Type="http://schemas.openxmlformats.org/officeDocument/2006/relationships/hyperlink" Target="https://ned.ipac.caltech.edu/cgi-bin/objsearch?objname=NGC%201373&amp;extend=no&amp;out_csys=Equatorial&amp;out_equinox=J2000.0&amp;obj_sort=RA+or+Longitude&amp;of=pre_text&amp;zv_breaker=30000.0&amp;list_limit=5&amp;img_stamp=YES" TargetMode="External"/><Relationship Id="rId696" Type="http://schemas.openxmlformats.org/officeDocument/2006/relationships/hyperlink" Target="https://ned.ipac.caltech.edu/cgi-bin/objsearch?objname=NGC%201543&amp;extend=no&amp;out_csys=Equatorial&amp;out_equinox=J2000.0&amp;obj_sort=RA+or+Longitude&amp;of=pre_text&amp;zv_breaker=30000.0&amp;list_limit=5&amp;img_stamp=YES" TargetMode="External"/><Relationship Id="rId2377" Type="http://schemas.openxmlformats.org/officeDocument/2006/relationships/hyperlink" Target="https://ned.ipac.caltech.edu/cgi-bin/objsearch?objname=MCG%20+08-25-047&amp;extend=no&amp;out_csys=Equatorial&amp;out_equinox=J2000.0&amp;obj_sort=RA+or+Longitude&amp;of=pre_text&amp;zv_breaker=30000.0&amp;list_limit=5&amp;img_stamp=YES" TargetMode="External"/><Relationship Id="rId2584" Type="http://schemas.openxmlformats.org/officeDocument/2006/relationships/hyperlink" Target="https://ned.ipac.caltech.edu/cgi-bin/objsearch?objname=UGC%2011149&amp;extend=no&amp;out_csys=Equatorial&amp;out_equinox=J2000.0&amp;obj_sort=RA+or+Longitude&amp;of=pre_text&amp;zv_breaker=30000.0&amp;list_limit=5&amp;img_stamp=YES" TargetMode="External"/><Relationship Id="rId2791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349" Type="http://schemas.openxmlformats.org/officeDocument/2006/relationships/hyperlink" Target="https://ned.ipac.caltech.edu/cgi-bin/objsearch?objname=NGC%201055%20&amp;extend=no&amp;out_csys=Equatorial&amp;out_equinox=J2000.0&amp;obj_sort=RA+or+Longitude&amp;of=pre_text&amp;zv_breaker=30000.0&amp;list_limit=5&amp;img_stamp=YES" TargetMode="External"/><Relationship Id="rId556" Type="http://schemas.openxmlformats.org/officeDocument/2006/relationships/hyperlink" Target="https://ned.ipac.caltech.edu/cgi-bin/objsearch?objname=FCC%20207&amp;extend=no&amp;out_csys=Equatorial&amp;out_equinox=J2000.0&amp;obj_sort=RA+or+Longitude&amp;of=pre_text&amp;zv_breaker=30000.0&amp;list_limit=5&amp;img_stamp=YES" TargetMode="External"/><Relationship Id="rId763" Type="http://schemas.openxmlformats.org/officeDocument/2006/relationships/hyperlink" Target="https://ned.ipac.caltech.edu/cgi-bin/objsearch?objname=NGC%201888%20&amp;extend=no&amp;out_csys=Equatorial&amp;out_equinox=J2000.0&amp;obj_sort=RA+or+Longitude&amp;of=pre_text&amp;zv_breaker=30000.0&amp;list_limit=5&amp;img_stamp=YES" TargetMode="External"/><Relationship Id="rId1186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393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237" Type="http://schemas.openxmlformats.org/officeDocument/2006/relationships/hyperlink" Target="https://ned.ipac.caltech.edu/cgi-bin/objsearch?objname=NGC%205055%20&amp;extend=no&amp;out_csys=Equatorial&amp;out_equinox=J2000.0&amp;obj_sort=RA+or+Longitude&amp;of=pre_text&amp;zv_breaker=30000.0&amp;list_limit=5&amp;img_stamp=YES" TargetMode="External"/><Relationship Id="rId2444" Type="http://schemas.openxmlformats.org/officeDocument/2006/relationships/hyperlink" Target="https://ned.ipac.caltech.edu/cgi-bin/objsearch?objname=NGC%205576&amp;extend=no&amp;out_csys=Equatorial&amp;out_equinox=J2000.0&amp;obj_sort=RA+or+Longitude&amp;of=pre_text&amp;zv_breaker=30000.0&amp;list_limit=5&amp;img_stamp=YES" TargetMode="External"/><Relationship Id="rId209" Type="http://schemas.openxmlformats.org/officeDocument/2006/relationships/hyperlink" Target="https://ned.ipac.caltech.edu/cgi-bin/objsearch?objname=NGC%200596&amp;extend=no&amp;out_csys=Equatorial&amp;out_equinox=J2000.0&amp;obj_sort=RA+or+Longitude&amp;of=pre_text&amp;zv_breaker=30000.0&amp;list_limit=5&amp;img_stamp=YES" TargetMode="External"/><Relationship Id="rId416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970" Type="http://schemas.openxmlformats.org/officeDocument/2006/relationships/hyperlink" Target="https://ned.ipac.caltech.edu/cgi-bin/objsearch?objname=UGC%2004640%20&amp;extend=no&amp;out_csys=Equatorial&amp;out_equinox=J2000.0&amp;obj_sort=RA+or+Longitude&amp;of=pre_text&amp;zv_breaker=30000.0&amp;list_limit=5&amp;img_stamp=YES" TargetMode="External"/><Relationship Id="rId1046" Type="http://schemas.openxmlformats.org/officeDocument/2006/relationships/hyperlink" Target="https://ned.ipac.caltech.edu/cgi-bin/objsearch?objname=%5bFM2000%5d%201&amp;extend=no&amp;out_csys=Equatorial&amp;out_equinox=J2000.0&amp;obj_sort=RA+or+Longitude&amp;of=pre_text&amp;zv_breaker=30000.0&amp;list_limit=5&amp;img_stamp=YES" TargetMode="External"/><Relationship Id="rId1253" Type="http://schemas.openxmlformats.org/officeDocument/2006/relationships/hyperlink" Target="https://ned.ipac.caltech.edu/cgi-bin/objsearch?objname=NGC%203311&amp;extend=no&amp;out_csys=Equatorial&amp;out_equinox=J2000.0&amp;obj_sort=RA+or+Longitude&amp;of=pre_text&amp;zv_breaker=30000.0&amp;list_limit=5&amp;img_stamp=YES" TargetMode="External"/><Relationship Id="rId2651" Type="http://schemas.openxmlformats.org/officeDocument/2006/relationships/hyperlink" Target="https://ned.ipac.caltech.edu/cgi-bin/objsearch?objname=IC%204889&amp;extend=no&amp;out_csys=Equatorial&amp;out_equinox=J2000.0&amp;obj_sort=RA+or+Longitude&amp;of=pre_text&amp;zv_breaker=30000.0&amp;list_limit=5&amp;img_stamp=YES" TargetMode="External"/><Relationship Id="rId623" Type="http://schemas.openxmlformats.org/officeDocument/2006/relationships/hyperlink" Target="https://ned.ipac.caltech.edu/cgi-bin/objsearch?objname=NGC%201419&amp;extend=no&amp;out_csys=Equatorial&amp;out_equinox=J2000.0&amp;obj_sort=RA+or+Longitude&amp;of=pre_text&amp;zv_breaker=30000.0&amp;list_limit=5&amp;img_stamp=YES" TargetMode="External"/><Relationship Id="rId830" Type="http://schemas.openxmlformats.org/officeDocument/2006/relationships/hyperlink" Target="https://ned.ipac.caltech.edu/cgi-bin/objsearch?objname=MCG-05-16-21&amp;extend=no&amp;out_csys=Equatorial&amp;out_equinox=J2000.0&amp;obj_sort=RA+or+Longitude&amp;of=pre_text&amp;zv_breaker=30000.0&amp;list_limit=5&amp;img_stamp=YES" TargetMode="External"/><Relationship Id="rId1460" Type="http://schemas.openxmlformats.org/officeDocument/2006/relationships/hyperlink" Target="https://ned.ipac.caltech.edu/cgi-bin/objsearch?objname=NGC%203917&amp;extend=no&amp;out_csys=Equatorial&amp;out_equinox=J2000.0&amp;obj_sort=RA+or+Longitude&amp;of=pre_text&amp;zv_breaker=30000.0&amp;list_limit=5&amp;img_stamp=YES" TargetMode="External"/><Relationship Id="rId2304" Type="http://schemas.openxmlformats.org/officeDocument/2006/relationships/hyperlink" Target="https://ned.ipac.caltech.edu/cgi-bin/objsearch?objname=%5bHM93%5d%20132819-3257.6&amp;extend=no&amp;out_csys=Equatorial&amp;out_equinox=J2000.0&amp;obj_sort=RA+or+Longitude&amp;of=pre_text&amp;zv_breaker=30000.0&amp;list_limit=5&amp;img_stamp=YES" TargetMode="External"/><Relationship Id="rId2511" Type="http://schemas.openxmlformats.org/officeDocument/2006/relationships/hyperlink" Target="https://ned.ipac.caltech.edu/cgi-bin/objsearch?objname=%5bM96b%5d%20J152109.75+275508&amp;extend=no&amp;out_csys=Equatorial&amp;out_equinox=J2000.0&amp;obj_sort=RA+or+Longitude&amp;of=pre_text&amp;zv_breaker=30000.0&amp;list_limit=5&amp;img_stamp=YES" TargetMode="External"/><Relationship Id="rId1113" Type="http://schemas.openxmlformats.org/officeDocument/2006/relationships/hyperlink" Target="https://ned.ipac.caltech.edu/cgi-bin/objsearch?objname=%5bHM93a%5d%20100125-3513.1&amp;extend=no&amp;out_csys=Equatorial&amp;out_equinox=J2000.0&amp;obj_sort=RA+or+Longitude&amp;of=pre_text&amp;zv_breaker=30000.0&amp;list_limit=5&amp;img_stamp=YES" TargetMode="External"/><Relationship Id="rId1320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2094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73" Type="http://schemas.openxmlformats.org/officeDocument/2006/relationships/hyperlink" Target="https://ned.ipac.caltech.edu/cgi-bin/objsearch?objname=MCG%20+06-06-012&amp;extend=no&amp;out_csys=Equatorial&amp;out_equinox=J2000.0&amp;obj_sort=RA+or+Longitude&amp;of=pre_text&amp;zv_breaker=30000.0&amp;list_limit=5&amp;img_stamp=YES" TargetMode="External"/><Relationship Id="rId480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61" Type="http://schemas.openxmlformats.org/officeDocument/2006/relationships/hyperlink" Target="https://ned.ipac.caltech.edu/cgi-bin/objsearch?objname=NGC%204874&amp;extend=no&amp;out_csys=Equatorial&amp;out_equinox=J2000.0&amp;obj_sort=RA+or+Longitude&amp;of=pre_text&amp;zv_breaker=30000.0&amp;list_limit=5&amp;img_stamp=YES" TargetMode="External"/><Relationship Id="rId133" Type="http://schemas.openxmlformats.org/officeDocument/2006/relationships/hyperlink" Target="https://ned.ipac.caltech.edu/cgi-bin/objsearch?objname=Sculptor%20Dwarf%20Elliptical&amp;extend=no&amp;out_csys=Equatorial&amp;out_equinox=J2000.0&amp;obj_sort=RA+or+Longitude&amp;of=pre_text&amp;zv_breaker=30000.0&amp;list_limit=5&amp;img_stamp=YES" TargetMode="External"/><Relationship Id="rId340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2021" Type="http://schemas.openxmlformats.org/officeDocument/2006/relationships/hyperlink" Target="https://ned.ipac.caltech.edu/cgi-bin/objsearch?objname=IC%203690%20&amp;extend=no&amp;out_csys=Equatorial&amp;out_equinox=J2000.0&amp;obj_sort=RA+or+Longitude&amp;of=pre_text&amp;zv_breaker=30000.0&amp;list_limit=5&amp;img_stamp=YES" TargetMode="External"/><Relationship Id="rId200" Type="http://schemas.openxmlformats.org/officeDocument/2006/relationships/hyperlink" Target="https://ned.ipac.caltech.edu/cgi-bin/objsearch?objname=NGC%200584&amp;extend=no&amp;out_csys=Equatorial&amp;out_equinox=J2000.0&amp;obj_sort=RA+or+Longitude&amp;of=pre_text&amp;zv_breaker=30000.0&amp;list_limit=5&amp;img_stamp=YES" TargetMode="External"/><Relationship Id="rId1787" Type="http://schemas.openxmlformats.org/officeDocument/2006/relationships/hyperlink" Target="https://ned.ipac.caltech.edu/cgi-bin/objsearch?objname=NGC%204476&amp;extend=no&amp;out_csys=Equatorial&amp;out_equinox=J2000.0&amp;obj_sort=RA+or+Longitude&amp;of=pre_text&amp;zv_breaker=30000.0&amp;list_limit=5&amp;img_stamp=YES" TargetMode="External"/><Relationship Id="rId1994" Type="http://schemas.openxmlformats.org/officeDocument/2006/relationships/hyperlink" Target="https://ned.ipac.caltech.edu/cgi-bin/objsearch?objname=NGC%204600&amp;extend=no&amp;out_csys=Equatorial&amp;out_equinox=J2000.0&amp;obj_sort=RA+or+Longitude&amp;of=pre_text&amp;zv_breaker=30000.0&amp;list_limit=5&amp;img_stamp=YES" TargetMode="External"/><Relationship Id="rId2838" Type="http://schemas.openxmlformats.org/officeDocument/2006/relationships/hyperlink" Target="https://ned.ipac.caltech.edu/cgi-bin/objsearch?objname=%5bHM92%5d%20230149-3736.8&amp;extend=no&amp;out_csys=Equatorial&amp;out_equinox=J2000.0&amp;obj_sort=RA+or+Longitude&amp;of=pre_text&amp;zv_breaker=30000.0&amp;list_limit=5&amp;img_stamp=YES" TargetMode="External"/><Relationship Id="rId79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1647" Type="http://schemas.openxmlformats.org/officeDocument/2006/relationships/hyperlink" Target="https://ned.ipac.caltech.edu/cgi-bin/objsearch?objname=NGC%204291&amp;extend=no&amp;out_csys=Equatorial&amp;out_equinox=J2000.0&amp;obj_sort=RA+or+Longitude&amp;of=pre_text&amp;zv_breaker=30000.0&amp;list_limit=5&amp;img_stamp=YES" TargetMode="External"/><Relationship Id="rId1854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7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4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1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488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1297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695" Type="http://schemas.openxmlformats.org/officeDocument/2006/relationships/hyperlink" Target="https://ned.ipac.caltech.edu/cgi-bin/objsearch?objname=1ES%202037+521&amp;extend=no&amp;out_csys=Equatorial&amp;out_equinox=J2000.0&amp;obj_sort=RA+or+Longitude&amp;of=pre_text&amp;zv_breaker=30000.0&amp;list_limit=5&amp;img_stamp=YES" TargetMode="External"/><Relationship Id="rId667" Type="http://schemas.openxmlformats.org/officeDocument/2006/relationships/hyperlink" Target="https://ned.ipac.caltech.edu/cgi-bin/objsearch?objname=ESO%20358-%20G%20059&amp;extend=no&amp;out_csys=Equatorial&amp;out_equinox=J2000.0&amp;obj_sort=RA+or+Longitude&amp;of=pre_text&amp;zv_breaker=30000.0&amp;list_limit=5&amp;img_stamp=YES" TargetMode="External"/><Relationship Id="rId874" Type="http://schemas.openxmlformats.org/officeDocument/2006/relationships/hyperlink" Target="https://ned.ipac.caltech.edu/cgi-bin/objsearch?objname=UGC%2003845&amp;extend=no&amp;out_csys=Equatorial&amp;out_equinox=J2000.0&amp;obj_sort=RA+or+Longitude&amp;of=pre_text&amp;zv_breaker=30000.0&amp;list_limit=5&amp;img_stamp=YES" TargetMode="External"/><Relationship Id="rId2348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5" Type="http://schemas.openxmlformats.org/officeDocument/2006/relationships/hyperlink" Target="https://ned.ipac.caltech.edu/cgi-bin/objsearch?objname=MCG%20+03-44-003&amp;extend=no&amp;out_csys=Equatorial&amp;out_equinox=J2000.0&amp;obj_sort=RA+or+Longitude&amp;of=pre_text&amp;zv_breaker=30000.0&amp;list_limit=5&amp;img_stamp=YES" TargetMode="External"/><Relationship Id="rId2762" Type="http://schemas.openxmlformats.org/officeDocument/2006/relationships/hyperlink" Target="https://ned.ipac.caltech.edu/cgi-bin/objsearch?objname=NGC%207192&amp;extend=no&amp;out_csys=Equatorial&amp;out_equinox=J2000.0&amp;obj_sort=RA+or+Longitude&amp;of=pre_text&amp;zv_breaker=30000.0&amp;list_limit=5&amp;img_stamp=YES" TargetMode="External"/><Relationship Id="rId527" Type="http://schemas.openxmlformats.org/officeDocument/2006/relationships/hyperlink" Target="https://ned.ipac.caltech.edu/cgi-bin/objsearch?objname=NGC%201381&amp;extend=no&amp;out_csys=Equatorial&amp;out_equinox=J2000.0&amp;obj_sort=RA+or+Longitude&amp;of=pre_text&amp;zv_breaker=30000.0&amp;list_limit=5&amp;img_stamp=YES" TargetMode="External"/><Relationship Id="rId734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941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57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4" Type="http://schemas.openxmlformats.org/officeDocument/2006/relationships/hyperlink" Target="https://ned.ipac.caltech.edu/cgi-bin/objsearch?objname=NGC%203599&amp;extend=no&amp;out_csys=Equatorial&amp;out_equinox=J2000.0&amp;obj_sort=RA+or+Longitude&amp;of=pre_text&amp;zv_breaker=30000.0&amp;list_limit=5&amp;img_stamp=YES" TargetMode="External"/><Relationship Id="rId1571" Type="http://schemas.openxmlformats.org/officeDocument/2006/relationships/hyperlink" Target="https://ned.ipac.caltech.edu/cgi-bin/objsearch?objname=NGC%204125&amp;extend=no&amp;out_csys=Equatorial&amp;out_equinox=J2000.0&amp;obj_sort=RA+or+Longitude&amp;of=pre_text&amp;zv_breaker=30000.0&amp;list_limit=5&amp;img_stamp=YES" TargetMode="External"/><Relationship Id="rId2208" Type="http://schemas.openxmlformats.org/officeDocument/2006/relationships/hyperlink" Target="https://ned.ipac.caltech.edu/cgi-bin/objsearch?objname=UGC%2008215&amp;extend=no&amp;out_csys=Equatorial&amp;out_equinox=J2000.0&amp;obj_sort=RA+or+Longitude&amp;of=pre_text&amp;zv_breaker=30000.0&amp;list_limit=5&amp;img_stamp=YES" TargetMode="External"/><Relationship Id="rId2415" Type="http://schemas.openxmlformats.org/officeDocument/2006/relationships/hyperlink" Target="https://ned.ipac.caltech.edu/cgi-bin/objsearch?objname=NGC%205477&amp;extend=no&amp;out_csys=Equatorial&amp;out_equinox=J2000.0&amp;obj_sort=RA+or+Longitude&amp;of=pre_text&amp;zv_breaker=30000.0&amp;list_limit=5&amp;img_stamp=YES" TargetMode="External"/><Relationship Id="rId2622" Type="http://schemas.openxmlformats.org/officeDocument/2006/relationships/hyperlink" Target="https://ned.ipac.caltech.edu/cgi-bin/objsearch?objname=IC%204830&amp;extend=no&amp;out_csys=Equatorial&amp;out_equinox=J2000.0&amp;obj_sort=RA+or+Longitude&amp;of=pre_text&amp;zv_breaker=30000.0&amp;list_limit=5&amp;img_stamp=YES" TargetMode="External"/><Relationship Id="rId70" Type="http://schemas.openxmlformats.org/officeDocument/2006/relationships/hyperlink" Target="https://ned.ipac.caltech.edu/cgi-bin/objsearch?objname=NGC%200185&amp;extend=no&amp;out_csys=Equatorial&amp;out_equinox=J2000.0&amp;obj_sort=RA+or+Longitude&amp;of=pre_text&amp;zv_breaker=30000.0&amp;list_limit=5&amp;img_stamp=YES" TargetMode="External"/><Relationship Id="rId801" Type="http://schemas.openxmlformats.org/officeDocument/2006/relationships/hyperlink" Target="https://ned.ipac.caltech.edu/cgi-bin/objsearch?objname=kkh%20034&amp;extend=no&amp;out_csys=Equatorial&amp;out_equinox=J2000.0&amp;obj_sort=RA+or+Longitude&amp;of=pre_text&amp;zv_breaker=30000.0&amp;list_limit=5&amp;img_stamp=YES" TargetMode="External"/><Relationship Id="rId1017" Type="http://schemas.openxmlformats.org/officeDocument/2006/relationships/hyperlink" Target="https://ned.ipac.caltech.edu/cgi-bin/objsearch?objname=NGC%202865&amp;extend=no&amp;out_csys=Equatorial&amp;out_equinox=J2000.0&amp;obj_sort=RA+or+Longitude&amp;of=pre_text&amp;zv_breaker=30000.0&amp;list_limit=5&amp;img_stamp=YES" TargetMode="External"/><Relationship Id="rId1224" Type="http://schemas.openxmlformats.org/officeDocument/2006/relationships/hyperlink" Target="https://ned.ipac.caltech.edu/cgi-bin/objsearch?objname=NGC%203258&amp;extend=no&amp;out_csys=Equatorial&amp;out_equinox=J2000.0&amp;obj_sort=RA+or+Longitude&amp;of=pre_text&amp;zv_breaker=30000.0&amp;list_limit=5&amp;img_stamp=YES" TargetMode="External"/><Relationship Id="rId1431" Type="http://schemas.openxmlformats.org/officeDocument/2006/relationships/hyperlink" Target="https://ned.ipac.caltech.edu/cgi-bin/objsearch?objname=NGC%203729&amp;extend=no&amp;out_csys=Equatorial&amp;out_equinox=J2000.0&amp;obj_sort=RA+or+Longitude&amp;of=pre_text&amp;zv_breaker=30000.0&amp;list_limit=5&amp;img_stamp=YES" TargetMode="External"/><Relationship Id="rId177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384" Type="http://schemas.openxmlformats.org/officeDocument/2006/relationships/hyperlink" Target="https://ned.ipac.caltech.edu/cgi-bin/objsearch?objname=NGC%201209&amp;extend=no&amp;out_csys=Equatorial&amp;out_equinox=J2000.0&amp;obj_sort=RA+or+Longitude&amp;of=pre_text&amp;zv_breaker=30000.0&amp;list_limit=5&amp;img_stamp=YES" TargetMode="External"/><Relationship Id="rId591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65" Type="http://schemas.openxmlformats.org/officeDocument/2006/relationships/hyperlink" Target="https://ned.ipac.caltech.edu/cgi-bin/objsearch?objname=NGC%204680%20&amp;extend=no&amp;out_csys=Equatorial&amp;out_equinox=J2000.0&amp;obj_sort=RA+or+Longitude&amp;of=pre_text&amp;zv_breaker=30000.0&amp;list_limit=5&amp;img_stamp=YES" TargetMode="External"/><Relationship Id="rId2272" Type="http://schemas.openxmlformats.org/officeDocument/2006/relationships/hyperlink" Target="https://ned.ipac.caltech.edu/cgi-bin/objsearch?objname=ESO%20508-%20G%20067&amp;extend=no&amp;out_csys=Equatorial&amp;out_equinox=J2000.0&amp;obj_sort=RA+or+Longitude&amp;of=pre_text&amp;zv_breaker=30000.0&amp;list_limit=5&amp;img_stamp=YES" TargetMode="External"/><Relationship Id="rId244" Type="http://schemas.openxmlformats.org/officeDocument/2006/relationships/hyperlink" Target="https://ned.ipac.caltech.edu/cgi-bin/objsearch?objname=NGC%200680&amp;extend=no&amp;out_csys=Equatorial&amp;out_equinox=J2000.0&amp;obj_sort=RA+or+Longitude&amp;of=pre_text&amp;zv_breaker=30000.0&amp;list_limit=5&amp;img_stamp=YES" TargetMode="External"/><Relationship Id="rId1081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451" Type="http://schemas.openxmlformats.org/officeDocument/2006/relationships/hyperlink" Target="https://ned.ipac.caltech.edu/cgi-bin/objsearch?objname=NGC%201351&amp;extend=no&amp;out_csys=Equatorial&amp;out_equinox=J2000.0&amp;obj_sort=RA+or+Longitude&amp;of=pre_text&amp;zv_breaker=30000.0&amp;list_limit=5&amp;img_stamp=YES" TargetMode="External"/><Relationship Id="rId2132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104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1" Type="http://schemas.openxmlformats.org/officeDocument/2006/relationships/hyperlink" Target="https://ned.ipac.caltech.edu/cgi-bin/objsearch?objname=NGC%200936&amp;extend=no&amp;out_csys=Equatorial&amp;out_equinox=J2000.0&amp;obj_sort=RA+or+Longitude&amp;of=pre_text&amp;zv_breaker=30000.0&amp;list_limit=5&amp;img_stamp=YES" TargetMode="External"/><Relationship Id="rId1898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1758" Type="http://schemas.openxmlformats.org/officeDocument/2006/relationships/hyperlink" Target="https://ned.ipac.caltech.edu/cgi-bin/objsearch?objname=NGC%204450%20&amp;extend=no&amp;out_csys=Equatorial&amp;out_equinox=J2000.0&amp;obj_sort=RA+or+Longitude&amp;of=pre_text&amp;zv_breaker=30000.0&amp;list_limit=5&amp;img_stamp=YES" TargetMode="External"/><Relationship Id="rId2809" Type="http://schemas.openxmlformats.org/officeDocument/2006/relationships/hyperlink" Target="https://ned.ipac.caltech.edu/cgi-bin/objsearch?objname=ESO%20147-%20G%20005&amp;extend=no&amp;out_csys=Equatorial&amp;out_equinox=J2000.0&amp;obj_sort=RA+or+Longitude&amp;of=pre_text&amp;zv_breaker=30000.0&amp;list_limit=5&amp;img_stamp=YES" TargetMode="External"/><Relationship Id="rId1965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1618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825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2599" Type="http://schemas.openxmlformats.org/officeDocument/2006/relationships/hyperlink" Target="https://ned.ipac.caltech.edu/cgi-bin/objsearch?objname=NGC%206702&amp;extend=no&amp;out_csys=Equatorial&amp;out_equinox=J2000.0&amp;obj_sort=RA+or+Longitude&amp;of=pre_text&amp;zv_breaker=30000.0&amp;list_limit=5&amp;img_stamp=YES" TargetMode="External"/><Relationship Id="rId778" Type="http://schemas.openxmlformats.org/officeDocument/2006/relationships/hyperlink" Target="https://ned.ipac.caltech.edu/cgi-bin/objsearch?objname=CGCG%20307-023&amp;extend=no&amp;out_csys=Equatorial&amp;out_equinox=J2000.0&amp;obj_sort=RA+or+Longitude&amp;of=pre_text&amp;zv_breaker=30000.0&amp;list_limit=5&amp;img_stamp=YES" TargetMode="External"/><Relationship Id="rId985" Type="http://schemas.openxmlformats.org/officeDocument/2006/relationships/hyperlink" Target="https://ned.ipac.caltech.edu/cgi-bin/objsearch?objname=NGC%202706%20&amp;extend=no&amp;out_csys=Equatorial&amp;out_equinox=J2000.0&amp;obj_sort=RA+or+Longitude&amp;of=pre_text&amp;zv_breaker=30000.0&amp;list_limit=5&amp;img_stamp=YES" TargetMode="External"/><Relationship Id="rId2459" Type="http://schemas.openxmlformats.org/officeDocument/2006/relationships/hyperlink" Target="https://ned.ipac.caltech.edu/cgi-bin/objsearch?objname=NGC%205638&amp;extend=no&amp;out_csys=Equatorial&amp;out_equinox=J2000.0&amp;obj_sort=RA+or+Longitude&amp;of=pre_text&amp;zv_breaker=30000.0&amp;list_limit=5&amp;img_stamp=YES" TargetMode="External"/><Relationship Id="rId2666" Type="http://schemas.openxmlformats.org/officeDocument/2006/relationships/hyperlink" Target="https://ned.ipac.caltech.edu/cgi-bin/objsearch?objname=PKS%202005-489&amp;extend=no&amp;out_csys=Equatorial&amp;out_equinox=J2000.0&amp;obj_sort=RA+or+Longitude&amp;of=pre_text&amp;zv_breaker=30000.0&amp;list_limit=5&amp;img_stamp=YES" TargetMode="External"/><Relationship Id="rId2873" Type="http://schemas.openxmlformats.org/officeDocument/2006/relationships/hyperlink" Target="https://ned.ipac.caltech.edu/cgi-bin/objsearch?objname=NGC%207678%20&amp;extend=no&amp;out_csys=Equatorial&amp;out_equinox=J2000.0&amp;obj_sort=RA+or+Longitude&amp;of=pre_text&amp;zv_breaker=30000.0&amp;list_limit=5&amp;img_stamp=YES" TargetMode="External"/><Relationship Id="rId638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845" Type="http://schemas.openxmlformats.org/officeDocument/2006/relationships/hyperlink" Target="https://ned.ipac.caltech.edu/cgi-bin/objsearch?objname=UGC%2003630%20&amp;extend=no&amp;out_csys=Equatorial&amp;out_equinox=J2000.0&amp;obj_sort=RA+or+Longitude&amp;of=pre_text&amp;zv_breaker=30000.0&amp;list_limit=5&amp;img_stamp=YES" TargetMode="External"/><Relationship Id="rId1268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75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1682" Type="http://schemas.openxmlformats.org/officeDocument/2006/relationships/hyperlink" Target="https://ned.ipac.caltech.edu/cgi-bin/objsearch?objname=NGC%204377&amp;extend=no&amp;out_csys=Equatorial&amp;out_equinox=J2000.0&amp;obj_sort=RA+or+Longitude&amp;of=pre_text&amp;zv_breaker=30000.0&amp;list_limit=5&amp;img_stamp=YES" TargetMode="External"/><Relationship Id="rId2319" Type="http://schemas.openxmlformats.org/officeDocument/2006/relationships/hyperlink" Target="https://ned.ipac.caltech.edu/cgi-bin/objsearch?objname=UGC%2008638&amp;extend=no&amp;out_csys=Equatorial&amp;out_equinox=J2000.0&amp;obj_sort=RA+or+Longitude&amp;of=pre_text&amp;zv_breaker=30000.0&amp;list_limit=5&amp;img_stamp=YES" TargetMode="External"/><Relationship Id="rId2526" Type="http://schemas.openxmlformats.org/officeDocument/2006/relationships/hyperlink" Target="https://ned.ipac.caltech.edu/cgi-bin/objsearch?objname=NGC%206017&amp;extend=no&amp;out_csys=Equatorial&amp;out_equinox=J2000.0&amp;obj_sort=RA+or+Longitude&amp;of=pre_text&amp;zv_breaker=30000.0&amp;list_limit=5&amp;img_stamp=YES" TargetMode="External"/><Relationship Id="rId2733" Type="http://schemas.openxmlformats.org/officeDocument/2006/relationships/hyperlink" Target="https://ned.ipac.caltech.edu/cgi-bin/objsearch?objname=NGC%207083%20&amp;extend=no&amp;out_csys=Equatorial&amp;out_equinox=J2000.0&amp;obj_sort=RA+or+Longitude&amp;of=pre_text&amp;zv_breaker=30000.0&amp;list_limit=5&amp;img_stamp=YES" TargetMode="External"/><Relationship Id="rId705" Type="http://schemas.openxmlformats.org/officeDocument/2006/relationships/hyperlink" Target="https://ned.ipac.caltech.edu/cgi-bin/objsearch?objname=NGC%201553&amp;extend=no&amp;out_csys=Equatorial&amp;out_equinox=J2000.0&amp;obj_sort=RA+or+Longitude&amp;of=pre_text&amp;zv_breaker=30000.0&amp;list_limit=5&amp;img_stamp=YES" TargetMode="External"/><Relationship Id="rId1128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335" Type="http://schemas.openxmlformats.org/officeDocument/2006/relationships/hyperlink" Target="https://ned.ipac.caltech.edu/cgi-bin/objsearch?objname=NGC%203437%20&amp;extend=no&amp;out_csys=Equatorial&amp;out_equinox=J2000.0&amp;obj_sort=RA+or+Longitude&amp;of=pre_text&amp;zv_breaker=30000.0&amp;list_limit=5&amp;img_stamp=YES" TargetMode="External"/><Relationship Id="rId1542" Type="http://schemas.openxmlformats.org/officeDocument/2006/relationships/hyperlink" Target="https://ned.ipac.caltech.edu/cgi-bin/objsearch?objname=NGC%204051&amp;extend=no&amp;out_csys=Equatorial&amp;out_equinox=J2000.0&amp;obj_sort=RA+or+Longitude&amp;of=pre_text&amp;zv_breaker=30000.0&amp;list_limit=5&amp;img_stamp=YES" TargetMode="External"/><Relationship Id="rId912" Type="http://schemas.openxmlformats.org/officeDocument/2006/relationships/hyperlink" Target="https://ned.ipac.caltech.edu/cgi-bin/objsearch?objname=%5bMH92d%5d%20074119.0-622406&amp;extend=no&amp;out_csys=Equatorial&amp;out_equinox=J2000.0&amp;obj_sort=RA+or+Longitude&amp;of=pre_text&amp;zv_breaker=30000.0&amp;list_limit=5&amp;img_stamp=YES" TargetMode="External"/><Relationship Id="rId2800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41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402" Type="http://schemas.openxmlformats.org/officeDocument/2006/relationships/hyperlink" Target="https://ned.ipac.caltech.edu/cgi-bin/objsearch?objname=NGC%203613&amp;extend=no&amp;out_csys=Equatorial&amp;out_equinox=J2000.0&amp;obj_sort=RA+or+Longitude&amp;of=pre_text&amp;zv_breaker=30000.0&amp;list_limit=5&amp;img_stamp=YES" TargetMode="External"/><Relationship Id="rId288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495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176" Type="http://schemas.openxmlformats.org/officeDocument/2006/relationships/hyperlink" Target="https://ned.ipac.caltech.edu/cgi-bin/objsearch?objname=NGC%204946&amp;extend=no&amp;out_csys=Equatorial&amp;out_equinox=J2000.0&amp;obj_sort=RA+or+Longitude&amp;of=pre_text&amp;zv_breaker=30000.0&amp;list_limit=5&amp;img_stamp=YES" TargetMode="External"/><Relationship Id="rId2383" Type="http://schemas.openxmlformats.org/officeDocument/2006/relationships/hyperlink" Target="https://ned.ipac.caltech.edu/cgi-bin/objsearch?objname=NGC%205337%20&amp;extend=no&amp;out_csys=Equatorial&amp;out_equinox=J2000.0&amp;obj_sort=RA+or+Longitude&amp;of=pre_text&amp;zv_breaker=30000.0&amp;list_limit=5&amp;img_stamp=YES" TargetMode="External"/><Relationship Id="rId2590" Type="http://schemas.openxmlformats.org/officeDocument/2006/relationships/hyperlink" Target="https://ned.ipac.caltech.edu/cgi-bin/objsearch?objname=NGC%206627%20&amp;extend=no&amp;out_csys=Equatorial&amp;out_equinox=J2000.0&amp;obj_sort=RA+or+Longitude&amp;of=pre_text&amp;zv_breaker=30000.0&amp;list_limit=5&amp;img_stamp=YES" TargetMode="External"/><Relationship Id="rId148" Type="http://schemas.openxmlformats.org/officeDocument/2006/relationships/hyperlink" Target="https://ned.ipac.caltech.edu/cgi-bin/objsearch?objname=NGC%200382%20&amp;extend=no&amp;out_csys=Equatorial&amp;out_equinox=J2000.0&amp;obj_sort=RA+or+Longitude&amp;of=pre_text&amp;zv_breaker=30000.0&amp;list_limit=5&amp;img_stamp=YES" TargetMode="External"/><Relationship Id="rId355" Type="http://schemas.openxmlformats.org/officeDocument/2006/relationships/hyperlink" Target="https://ned.ipac.caltech.edu/cgi-bin/objsearch?objname=IC%201844&amp;extend=no&amp;out_csys=Equatorial&amp;out_equinox=J2000.0&amp;obj_sort=RA+or+Longitude&amp;of=pre_text&amp;zv_breaker=30000.0&amp;list_limit=5&amp;img_stamp=YES" TargetMode="External"/><Relationship Id="rId562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1192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6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43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2450" Type="http://schemas.openxmlformats.org/officeDocument/2006/relationships/hyperlink" Target="https://ned.ipac.caltech.edu/cgi-bin/objsearch?objname=NGC%205611&amp;extend=no&amp;out_csys=Equatorial&amp;out_equinox=J2000.0&amp;obj_sort=RA+or+Longitude&amp;of=pre_text&amp;zv_breaker=30000.0&amp;list_limit=5&amp;img_stamp=YES" TargetMode="External"/><Relationship Id="rId215" Type="http://schemas.openxmlformats.org/officeDocument/2006/relationships/hyperlink" Target="https://ned.ipac.caltech.edu/cgi-bin/objsearch?objname=NGC%200625&amp;extend=no&amp;out_csys=Equatorial&amp;out_equinox=J2000.0&amp;obj_sort=RA+or+Longitude&amp;of=pre_text&amp;zv_breaker=30000.0&amp;list_limit=5&amp;img_stamp=YES" TargetMode="External"/><Relationship Id="rId422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1052" Type="http://schemas.openxmlformats.org/officeDocument/2006/relationships/hyperlink" Target="https://ned.ipac.caltech.edu/cgi-bin/objsearch?objname=NGC%203038%20&amp;extend=no&amp;out_csys=Equatorial&amp;out_equinox=J2000.0&amp;obj_sort=RA+or+Longitude&amp;of=pre_text&amp;zv_breaker=30000.0&amp;list_limit=5&amp;img_stamp=YES" TargetMode="External"/><Relationship Id="rId2103" Type="http://schemas.openxmlformats.org/officeDocument/2006/relationships/hyperlink" Target="https://ned.ipac.caltech.edu/cgi-bin/objsearch?objname=CCC%20121&amp;extend=no&amp;out_csys=Equatorial&amp;out_equinox=J2000.0&amp;obj_sort=RA+or+Longitude&amp;of=pre_text&amp;zv_breaker=30000.0&amp;list_limit=5&amp;img_stamp=YES" TargetMode="External"/><Relationship Id="rId2310" Type="http://schemas.openxmlformats.org/officeDocument/2006/relationships/hyperlink" Target="https://ned.ipac.caltech.edu/cgi-bin/objsearch?objname=ESO%20383-%20G%20032&amp;extend=no&amp;out_csys=Equatorial&amp;out_equinox=J2000.0&amp;obj_sort=RA+or+Longitude&amp;of=pre_text&amp;zv_breaker=30000.0&amp;list_limit=5&amp;img_stamp=YES" TargetMode="External"/><Relationship Id="rId1869" Type="http://schemas.openxmlformats.org/officeDocument/2006/relationships/hyperlink" Target="https://ned.ipac.caltech.edu/cgi-bin/objsearch?objname=NGC%204526&amp;extend=no&amp;out_csys=Equatorial&amp;out_equinox=J2000.0&amp;obj_sort=RA+or+Longitude&amp;of=pre_text&amp;zv_breaker=30000.0&amp;list_limit=5&amp;img_stamp=YES" TargetMode="External"/><Relationship Id="rId1729" Type="http://schemas.openxmlformats.org/officeDocument/2006/relationships/hyperlink" Target="https://ned.ipac.caltech.edu/cgi-bin/objsearch?objname=VCC%200928&amp;extend=no&amp;out_csys=Equatorial&amp;out_equinox=J2000.0&amp;obj_sort=RA+or+Longitude&amp;of=pre_text&amp;zv_breaker=30000.0&amp;list_limit=5&amp;img_stamp=YES" TargetMode="External"/><Relationship Id="rId1936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5" Type="http://schemas.openxmlformats.org/officeDocument/2006/relationships/hyperlink" Target="https://ui.adsabs.harvard.edu/" TargetMode="External"/><Relationship Id="rId889" Type="http://schemas.openxmlformats.org/officeDocument/2006/relationships/hyperlink" Target="https://ned.ipac.caltech.edu/cgi-bin/objsearch?objname=DDO%20044&amp;extend=no&amp;out_csys=Equatorial&amp;out_equinox=J2000.0&amp;obj_sort=RA+or+Longitude&amp;of=pre_text&amp;zv_breaker=30000.0&amp;list_limit=5&amp;img_stamp=YES" TargetMode="External"/><Relationship Id="rId2777" Type="http://schemas.openxmlformats.org/officeDocument/2006/relationships/hyperlink" Target="https://ned.ipac.caltech.edu/cgi-bin/objsearch?objname=NGC%207280&amp;extend=no&amp;out_csys=Equatorial&amp;out_equinox=J2000.0&amp;obj_sort=RA+or+Longitude&amp;of=pre_text&amp;zv_breaker=30000.0&amp;list_limit=5&amp;img_stamp=YES" TargetMode="External"/><Relationship Id="rId749" Type="http://schemas.openxmlformats.org/officeDocument/2006/relationships/hyperlink" Target="https://ned.ipac.caltech.edu/cgi-bin/objsearch?objname=NGC%201700&amp;extend=no&amp;out_csys=Equatorial&amp;out_equinox=J2000.0&amp;obj_sort=RA+or+Longitude&amp;of=pre_text&amp;zv_breaker=30000.0&amp;list_limit=5&amp;img_stamp=YES" TargetMode="External"/><Relationship Id="rId1379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86" Type="http://schemas.openxmlformats.org/officeDocument/2006/relationships/hyperlink" Target="https://ned.ipac.caltech.edu/cgi-bin/objsearch?objname=NGC%204144&amp;extend=no&amp;out_csys=Equatorial&amp;out_equinox=J2000.0&amp;obj_sort=RA+or+Longitude&amp;of=pre_text&amp;zv_breaker=30000.0&amp;list_limit=5&amp;img_stamp=YES" TargetMode="External"/><Relationship Id="rId609" Type="http://schemas.openxmlformats.org/officeDocument/2006/relationships/hyperlink" Target="https://ned.ipac.caltech.edu/cgi-bin/objsearch?objname=NGC%201427A&amp;extend=no&amp;out_csys=Equatorial&amp;out_equinox=J2000.0&amp;obj_sort=RA+or+Longitude&amp;of=pre_text&amp;zv_breaker=30000.0&amp;list_limit=5&amp;img_stamp=YES" TargetMode="External"/><Relationship Id="rId956" Type="http://schemas.openxmlformats.org/officeDocument/2006/relationships/hyperlink" Target="https://ned.ipac.caltech.edu/cgi-bin/objsearch?objname=NGC%202595%20&amp;extend=no&amp;out_csys=Equatorial&amp;out_equinox=J2000.0&amp;obj_sort=RA+or+Longitude&amp;of=pre_text&amp;zv_breaker=30000.0&amp;list_limit=5&amp;img_stamp=YES" TargetMode="External"/><Relationship Id="rId1239" Type="http://schemas.openxmlformats.org/officeDocument/2006/relationships/hyperlink" Target="https://ned.ipac.caltech.edu/cgi-bin/objsearch?objname=%5bMH93a%5d%20103235.1-341103&amp;extend=no&amp;out_csys=Equatorial&amp;out_equinox=J2000.0&amp;obj_sort=RA+or+Longitude&amp;of=pre_text&amp;zv_breaker=30000.0&amp;list_limit=5&amp;img_stamp=YES" TargetMode="External"/><Relationship Id="rId1793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637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4" Type="http://schemas.openxmlformats.org/officeDocument/2006/relationships/hyperlink" Target="https://ned.ipac.caltech.edu/cgi-bin/objsearch?objname=NGC%207507&amp;extend=no&amp;out_csys=Equatorial&amp;out_equinox=J2000.0&amp;obj_sort=RA+or+Longitude&amp;of=pre_text&amp;zv_breaker=30000.0&amp;list_limit=5&amp;img_stamp=YES" TargetMode="External"/><Relationship Id="rId85" Type="http://schemas.openxmlformats.org/officeDocument/2006/relationships/hyperlink" Target="https://ned.ipac.caltech.edu/cgi-bin/objsearch?objname=NGC%200247&amp;extend=no&amp;out_csys=Equatorial&amp;out_equinox=J2000.0&amp;obj_sort=RA+or+Longitude&amp;of=pre_text&amp;zv_breaker=30000.0&amp;list_limit=5&amp;img_stamp=YES" TargetMode="External"/><Relationship Id="rId816" Type="http://schemas.openxmlformats.org/officeDocument/2006/relationships/hyperlink" Target="https://ned.ipac.caltech.edu/cgi-bin/objsearch?objname=ESO%20489%20-G%20056&amp;extend=no&amp;out_csys=Equatorial&amp;out_equinox=J2000.0&amp;obj_sort=RA+or+Longitude&amp;of=pre_text&amp;zv_breaker=30000.0&amp;list_limit=5&amp;img_stamp=YES" TargetMode="External"/><Relationship Id="rId1446" Type="http://schemas.openxmlformats.org/officeDocument/2006/relationships/hyperlink" Target="https://ned.ipac.caltech.edu/cgi-bin/objsearch?objname=NGC%203818&amp;extend=no&amp;out_csys=Equatorial&amp;out_equinox=J2000.0&amp;obj_sort=RA+or+Longitude&amp;of=pre_text&amp;zv_breaker=30000.0&amp;list_limit=5&amp;img_stamp=YES" TargetMode="External"/><Relationship Id="rId1653" Type="http://schemas.openxmlformats.org/officeDocument/2006/relationships/hyperlink" Target="https://ned.ipac.caltech.edu/cgi-bin/objsearch?objname=NGC%204281&amp;extend=no&amp;out_csys=Equatorial&amp;out_equinox=J2000.0&amp;obj_sort=RA+or+Longitude&amp;of=pre_text&amp;zv_breaker=30000.0&amp;list_limit=5&amp;img_stamp=YES" TargetMode="External"/><Relationship Id="rId1860" Type="http://schemas.openxmlformats.org/officeDocument/2006/relationships/hyperlink" Target="https://ned.ipac.caltech.edu/cgi-bin/objsearch?objname=IC%203468&amp;extend=no&amp;out_csys=Equatorial&amp;out_equinox=J2000.0&amp;obj_sort=RA+or+Longitude&amp;of=pre_text&amp;zv_breaker=30000.0&amp;list_limit=5&amp;img_stamp=YES" TargetMode="External"/><Relationship Id="rId2704" Type="http://schemas.openxmlformats.org/officeDocument/2006/relationships/hyperlink" Target="https://ned.ipac.caltech.edu/cgi-bin/objsearch?objname=ESO%20234-%20G%20069&amp;extend=no&amp;out_csys=Equatorial&amp;out_equinox=J2000.0&amp;obj_sort=RA+or+Longitude&amp;of=pre_text&amp;zv_breaker=30000.0&amp;list_limit=5&amp;img_stamp=YES" TargetMode="External"/><Relationship Id="rId1306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13" Type="http://schemas.openxmlformats.org/officeDocument/2006/relationships/hyperlink" Target="https://ned.ipac.caltech.edu/cgi-bin/objsearch?objname=NGC%203982%20&amp;extend=no&amp;out_csys=Equatorial&amp;out_equinox=J2000.0&amp;obj_sort=RA+or+Longitude&amp;of=pre_text&amp;zv_breaker=30000.0&amp;list_limit=5&amp;img_stamp=YES" TargetMode="External"/><Relationship Id="rId1720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2" Type="http://schemas.openxmlformats.org/officeDocument/2006/relationships/hyperlink" Target="https://ned.ipac.caltech.edu/cgi-bin/objsearch?objname=NGC%207814&amp;extend=no&amp;out_csys=Equatorial&amp;out_equinox=J2000.0&amp;obj_sort=RA+or+Longitude&amp;of=pre_text&amp;zv_breaker=30000.0&amp;list_limit=5&amp;img_stamp=YES" TargetMode="External"/><Relationship Id="rId399" Type="http://schemas.openxmlformats.org/officeDocument/2006/relationships/hyperlink" Target="https://ned.ipac.caltech.edu/cgi-bin/objsearch?objname=NGC%201300&amp;extend=no&amp;out_csys=Equatorial&amp;out_equinox=J2000.0&amp;obj_sort=RA+or+Longitude&amp;of=pre_text&amp;zv_breaker=30000.0&amp;list_limit=5&amp;img_stamp=YES" TargetMode="External"/><Relationship Id="rId2287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94" Type="http://schemas.openxmlformats.org/officeDocument/2006/relationships/hyperlink" Target="https://ned.ipac.caltech.edu/cgi-bin/objsearch?objname=NGC%205866&amp;extend=no&amp;out_csys=Equatorial&amp;out_equinox=J2000.0&amp;obj_sort=RA+or+Longitude&amp;of=pre_text&amp;zv_breaker=30000.0&amp;list_limit=5&amp;img_stamp=YES" TargetMode="External"/><Relationship Id="rId259" Type="http://schemas.openxmlformats.org/officeDocument/2006/relationships/hyperlink" Target="https://ned.ipac.caltech.edu/cgi-bin/objsearch?objname=ESO%20052-%20G%20020&amp;extend=no&amp;out_csys=Equatorial&amp;out_equinox=J2000.0&amp;obj_sort=RA+or+Longitude&amp;of=pre_text&amp;zv_breaker=30000.0&amp;list_limit=5&amp;img_stamp=YES" TargetMode="External"/><Relationship Id="rId466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73" Type="http://schemas.openxmlformats.org/officeDocument/2006/relationships/hyperlink" Target="https://ned.ipac.caltech.edu/cgi-bin/objsearch?objname=AM%200345-362&amp;extend=no&amp;out_csys=Equatorial&amp;out_equinox=J2000.0&amp;obj_sort=RA+or+Longitude&amp;of=pre_text&amp;zv_breaker=30000.0&amp;list_limit=5&amp;img_stamp=YES" TargetMode="External"/><Relationship Id="rId880" Type="http://schemas.openxmlformats.org/officeDocument/2006/relationships/hyperlink" Target="https://ned.ipac.caltech.edu/cgi-bin/objsearch?objname=%5bCanis%20Major%5d&amp;extend=no&amp;out_csys=Equatorial&amp;out_equinox=J2000.0&amp;obj_sort=RA+or+Longitude&amp;of=pre_text&amp;zv_breaker=30000.0&amp;list_limit=5&amp;img_stamp=YES" TargetMode="External"/><Relationship Id="rId1096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7" Type="http://schemas.openxmlformats.org/officeDocument/2006/relationships/hyperlink" Target="https://ned.ipac.caltech.edu/cgi-bin/objsearch?objname=ESO%20323-%20G%20025&amp;extend=no&amp;out_csys=Equatorial&amp;out_equinox=J2000.0&amp;obj_sort=RA+or+Longitude&amp;of=pre_text&amp;zv_breaker=30000.0&amp;list_limit=5&amp;img_stamp=YES" TargetMode="External"/><Relationship Id="rId2354" Type="http://schemas.openxmlformats.org/officeDocument/2006/relationships/hyperlink" Target="https://ned.ipac.caltech.edu/cgi-bin/objsearch?objname=%5bKK2000%5d%2057&amp;extend=no&amp;out_csys=Equatorial&amp;out_equinox=J2000.0&amp;obj_sort=RA+or+Longitude&amp;of=pre_text&amp;zv_breaker=30000.0&amp;list_limit=5&amp;img_stamp=YES" TargetMode="External"/><Relationship Id="rId2561" Type="http://schemas.openxmlformats.org/officeDocument/2006/relationships/hyperlink" Target="https://ned.ipac.caltech.edu/cgi-bin/objsearch?objname=NGC%206411&amp;extend=no&amp;out_csys=Equatorial&amp;out_equinox=J2000.0&amp;obj_sort=RA+or+Longitude&amp;of=pre_text&amp;zv_breaker=30000.0&amp;list_limit=5&amp;img_stamp=YES" TargetMode="External"/><Relationship Id="rId119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26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533" Type="http://schemas.openxmlformats.org/officeDocument/2006/relationships/hyperlink" Target="https://ned.ipac.caltech.edu/cgi-bin/objsearch?objname=%5bM92n%5d%20033422.3-183104&amp;extend=no&amp;out_csys=Equatorial&amp;out_equinox=J2000.0&amp;obj_sort=RA+or+Longitude&amp;of=pre_text&amp;zv_breaker=30000.0&amp;list_limit=5&amp;img_stamp=YES" TargetMode="External"/><Relationship Id="rId1163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70" Type="http://schemas.openxmlformats.org/officeDocument/2006/relationships/hyperlink" Target="https://ned.ipac.caltech.edu/cgi-bin/objsearch?objname=NGC%203607&amp;extend=no&amp;out_csys=Equatorial&amp;out_equinox=J2000.0&amp;obj_sort=RA+or+Longitude&amp;of=pre_text&amp;zv_breaker=30000.0&amp;list_limit=5&amp;img_stamp=YES" TargetMode="External"/><Relationship Id="rId2007" Type="http://schemas.openxmlformats.org/officeDocument/2006/relationships/hyperlink" Target="https://ned.ipac.caltech.edu/cgi-bin/objsearch?objname=NGC%204620&amp;extend=no&amp;out_csys=Equatorial&amp;out_equinox=J2000.0&amp;obj_sort=RA+or+Longitude&amp;of=pre_text&amp;zv_breaker=30000.0&amp;list_limit=5&amp;img_stamp=YES" TargetMode="External"/><Relationship Id="rId2214" Type="http://schemas.openxmlformats.org/officeDocument/2006/relationships/hyperlink" Target="https://ned.ipac.caltech.edu/cgi-bin/objsearch?objname=NGC%205005%20&amp;extend=no&amp;out_csys=Equatorial&amp;out_equinox=J2000.0&amp;obj_sort=RA+or+Longitude&amp;of=pre_text&amp;zv_breaker=30000.0&amp;list_limit=5&amp;img_stamp=YES" TargetMode="External"/><Relationship Id="rId740" Type="http://schemas.openxmlformats.org/officeDocument/2006/relationships/hyperlink" Target="https://ned.ipac.caltech.edu/cgi-bin/objsearch?objname=UGC%2003151&amp;extend=no&amp;out_csys=Equatorial&amp;out_equinox=J2000.0&amp;obj_sort=RA+or+Longitude&amp;of=pre_text&amp;zv_breaker=30000.0&amp;list_limit=5&amp;img_stamp=YES" TargetMode="External"/><Relationship Id="rId1023" Type="http://schemas.openxmlformats.org/officeDocument/2006/relationships/hyperlink" Target="https://ned.ipac.caltech.edu/cgi-bin/objsearch?objname=NGC%202903&amp;extend=no&amp;out_csys=Equatorial&amp;out_equinox=J2000.0&amp;obj_sort=RA+or+Longitude&amp;of=pre_text&amp;zv_breaker=30000.0&amp;list_limit=5&amp;img_stamp=YES" TargetMode="External"/><Relationship Id="rId2421" Type="http://schemas.openxmlformats.org/officeDocument/2006/relationships/hyperlink" Target="https://ned.ipac.caltech.edu/cgi-bin/objsearch?objname=%5bKK98%5d%20230&amp;extend=no&amp;out_csys=Equatorial&amp;out_equinox=J2000.0&amp;obj_sort=RA+or+Longitude&amp;of=pre_text&amp;zv_breaker=30000.0&amp;list_limit=5&amp;img_stamp=YES" TargetMode="External"/><Relationship Id="rId600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1230" Type="http://schemas.openxmlformats.org/officeDocument/2006/relationships/hyperlink" Target="https://ned.ipac.caltech.edu/cgi-bin/objsearch?objname=NGC%203268&amp;extend=no&amp;out_csys=Equatorial&amp;out_equinox=J2000.0&amp;obj_sort=RA+or+Longitude&amp;of=pre_text&amp;zv_breaker=30000.0&amp;list_limit=5&amp;img_stamp=YES" TargetMode="External"/><Relationship Id="rId183" Type="http://schemas.openxmlformats.org/officeDocument/2006/relationships/hyperlink" Target="https://ned.ipac.caltech.edu/cgi-bin/objsearch?objname=NGC%200514%20&amp;extend=no&amp;out_csys=Equatorial&amp;out_equinox=J2000.0&amp;obj_sort=RA+or+Longitude&amp;of=pre_text&amp;zv_breaker=30000.0&amp;list_limit=5&amp;img_stamp=YES" TargetMode="External"/><Relationship Id="rId390" Type="http://schemas.openxmlformats.org/officeDocument/2006/relationships/hyperlink" Target="https://ned.ipac.caltech.edu/cgi-bin/objsearch?objname=NGC%201232&amp;extend=no&amp;out_csys=Equatorial&amp;out_equinox=J2000.0&amp;obj_sort=RA+or+Longitude&amp;of=pre_text&amp;zv_breaker=30000.0&amp;list_limit=5&amp;img_stamp=YES" TargetMode="External"/><Relationship Id="rId1907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071" Type="http://schemas.openxmlformats.org/officeDocument/2006/relationships/hyperlink" Target="https://ned.ipac.caltech.edu/cgi-bin/objsearch?objname=NGC%204679&amp;extend=no&amp;out_csys=Equatorial&amp;out_equinox=J2000.0&amp;obj_sort=RA+or+Longitude&amp;of=pre_text&amp;zv_breaker=30000.0&amp;list_limit=5&amp;img_stamp=YES" TargetMode="External"/><Relationship Id="rId250" Type="http://schemas.openxmlformats.org/officeDocument/2006/relationships/hyperlink" Target="https://ned.ipac.caltech.edu/cgi-bin/objsearch?objname=NGC%200720&amp;extend=no&amp;out_csys=Equatorial&amp;out_equinox=J2000.0&amp;obj_sort=RA+or+Longitude&amp;of=pre_text&amp;zv_breaker=30000.0&amp;list_limit=5&amp;img_stamp=YES" TargetMode="External"/><Relationship Id="rId110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2888" Type="http://schemas.openxmlformats.org/officeDocument/2006/relationships/hyperlink" Target="https://ned.ipac.caltech.edu/cgi-bin/objsearch?objname=NGC%207743&amp;extend=no&amp;out_csys=Equatorial&amp;out_equinox=J2000.0&amp;obj_sort=RA+or+Longitude&amp;of=pre_text&amp;zv_breaker=30000.0&amp;list_limit=5&amp;img_stamp=YES" TargetMode="External"/><Relationship Id="rId1697" Type="http://schemas.openxmlformats.org/officeDocument/2006/relationships/hyperlink" Target="https://ned.ipac.caltech.edu/cgi-bin/objsearch?objname=NGC%204387&amp;extend=no&amp;out_csys=Equatorial&amp;out_equinox=J2000.0&amp;obj_sort=RA+or+Longitude&amp;of=pre_text&amp;zv_breaker=30000.0&amp;list_limit=5&amp;img_stamp=YES" TargetMode="External"/><Relationship Id="rId2748" Type="http://schemas.openxmlformats.org/officeDocument/2006/relationships/hyperlink" Target="https://ned.ipac.caltech.edu/cgi-bin/objsearch?objname=NGC%207173&amp;extend=no&amp;out_csys=Equatorial&amp;out_equinox=J2000.0&amp;obj_sort=RA+or+Longitude&amp;of=pre_text&amp;zv_breaker=30000.0&amp;list_limit=5&amp;img_stamp=YES" TargetMode="External"/><Relationship Id="rId927" Type="http://schemas.openxmlformats.org/officeDocument/2006/relationships/hyperlink" Target="https://ned.ipac.caltech.edu/cgi-bin/objsearch?objname=UGC%2004195&amp;extend=no&amp;out_csys=Equatorial&amp;out_equinox=J2000.0&amp;obj_sort=RA+or+Longitude&amp;of=pre_text&amp;zv_breaker=30000.0&amp;list_limit=5&amp;img_stamp=YES" TargetMode="External"/><Relationship Id="rId1557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764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1971" Type="http://schemas.openxmlformats.org/officeDocument/2006/relationships/hyperlink" Target="https://ned.ipac.caltech.edu/cgi-bin/objsearch?objname=NGC%204564&amp;extend=no&amp;out_csys=Equatorial&amp;out_equinox=J2000.0&amp;obj_sort=RA+or+Longitude&amp;of=pre_text&amp;zv_breaker=30000.0&amp;list_limit=5&amp;img_stamp=YES" TargetMode="External"/><Relationship Id="rId2608" Type="http://schemas.openxmlformats.org/officeDocument/2006/relationships/hyperlink" Target="https://ned.ipac.caltech.edu/cgi-bin/objsearch?objname=ESO%20396-%20G%20007%20&amp;extend=no&amp;out_csys=Equatorial&amp;out_equinox=J2000.0&amp;obj_sort=RA+or+Longitude&amp;of=pre_text&amp;zv_breaker=30000.0&amp;list_limit=5&amp;img_stamp=YES" TargetMode="External"/><Relationship Id="rId2815" Type="http://schemas.openxmlformats.org/officeDocument/2006/relationships/hyperlink" Target="https://ned.ipac.caltech.edu/cgi-bin/objsearch?objname=%5bP95c%5d%20J224541-0845.2&amp;extend=no&amp;out_csys=Equatorial&amp;out_equinox=J2000.0&amp;obj_sort=RA+or+Longitude&amp;of=pre_text&amp;zv_breaker=30000.0&amp;list_limit=5&amp;img_stamp=YES" TargetMode="External"/><Relationship Id="rId56" Type="http://schemas.openxmlformats.org/officeDocument/2006/relationships/hyperlink" Target="https://ned.ipac.caltech.edu/cgi-bin/objsearch?objname=NGC%200150&amp;extend=no&amp;out_csys=Equatorial&amp;out_equinox=J2000.0&amp;obj_sort=RA+or+Longitude&amp;of=pre_text&amp;zv_breaker=30000.0&amp;list_limit=5&amp;img_stamp=YES" TargetMode="External"/><Relationship Id="rId1417" Type="http://schemas.openxmlformats.org/officeDocument/2006/relationships/hyperlink" Target="https://ned.ipac.caltech.edu/cgi-bin/objsearch?objname=NGC%203705%20&amp;extend=no&amp;out_csys=Equatorial&amp;out_equinox=J2000.0&amp;obj_sort=RA+or+Longitude&amp;of=pre_text&amp;zv_breaker=30000.0&amp;list_limit=5&amp;img_stamp=YES" TargetMode="External"/><Relationship Id="rId1624" Type="http://schemas.openxmlformats.org/officeDocument/2006/relationships/hyperlink" Target="https://ned.ipac.caltech.edu/cgi-bin/objsearch?objname=NGC%204251&amp;extend=no&amp;out_csys=Equatorial&amp;out_equinox=J2000.0&amp;obj_sort=RA+or+Longitude&amp;of=pre_text&amp;zv_breaker=30000.0&amp;list_limit=5&amp;img_stamp=YES" TargetMode="External"/><Relationship Id="rId1831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2398" Type="http://schemas.openxmlformats.org/officeDocument/2006/relationships/hyperlink" Target="https://ned.ipac.caltech.edu/cgi-bin/objsearch?objname=NGC%205371%20&amp;extend=no&amp;out_csys=Equatorial&amp;out_equinox=J2000.0&amp;obj_sort=RA+or+Longitude&amp;of=pre_text&amp;zv_breaker=30000.0&amp;list_limit=5&amp;img_stamp=YES" TargetMode="External"/><Relationship Id="rId577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2258" Type="http://schemas.openxmlformats.org/officeDocument/2006/relationships/hyperlink" Target="https://ned.ipac.caltech.edu/cgi-bin/objsearch?objname=CGCG%20016-058&amp;extend=no&amp;out_csys=Equatorial&amp;out_equinox=J2000.0&amp;obj_sort=RA+or+Longitude&amp;of=pre_text&amp;zv_breaker=30000.0&amp;list_limit=5&amp;img_stamp=YES" TargetMode="External"/><Relationship Id="rId784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1" Type="http://schemas.openxmlformats.org/officeDocument/2006/relationships/hyperlink" Target="https://ned.ipac.caltech.edu/cgi-bin/objsearch?objname=NGC%202768&amp;extend=no&amp;out_csys=Equatorial&amp;out_equinox=J2000.0&amp;obj_sort=RA+or+Longitude&amp;of=pre_text&amp;zv_breaker=30000.0&amp;list_limit=5&amp;img_stamp=YES" TargetMode="External"/><Relationship Id="rId1067" Type="http://schemas.openxmlformats.org/officeDocument/2006/relationships/hyperlink" Target="https://ned.ipac.caltech.edu/cgi-bin/objsearch?objname=NGC%203087&amp;extend=no&amp;out_csys=Equatorial&amp;out_equinox=J2000.0&amp;obj_sort=RA+or+Longitude&amp;of=pre_text&amp;zv_breaker=30000.0&amp;list_limit=5&amp;img_stamp=YES" TargetMode="External"/><Relationship Id="rId2465" Type="http://schemas.openxmlformats.org/officeDocument/2006/relationships/hyperlink" Target="https://ned.ipac.caltech.edu/cgi-bin/objsearch?objname=UGC%2009401%20&amp;extend=no&amp;out_csys=Equatorial&amp;out_equinox=J2000.0&amp;obj_sort=RA+or+Longitude&amp;of=pre_text&amp;zv_breaker=30000.0&amp;list_limit=5&amp;img_stamp=YES" TargetMode="External"/><Relationship Id="rId2672" Type="http://schemas.openxmlformats.org/officeDocument/2006/relationships/hyperlink" Target="https://ned.ipac.caltech.edu/cgi-bin/objsearch?objname=NGC%206916%20&amp;extend=no&amp;out_csys=Equatorial&amp;out_equinox=J2000.0&amp;obj_sort=RA+or+Longitude&amp;of=pre_text&amp;zv_breaker=30000.0&amp;list_limit=5&amp;img_stamp=YES" TargetMode="External"/><Relationship Id="rId437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44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851" Type="http://schemas.openxmlformats.org/officeDocument/2006/relationships/hyperlink" Target="https://ned.ipac.caltech.edu/cgi-bin/objsearch?objname=NGC%202320%20&amp;extend=no&amp;out_csys=Equatorial&amp;out_equinox=J2000.0&amp;obj_sort=RA+or+Longitude&amp;of=pre_text&amp;zv_breaker=30000.0&amp;list_limit=5&amp;img_stamp=YES" TargetMode="External"/><Relationship Id="rId1274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1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2118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5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32" Type="http://schemas.openxmlformats.org/officeDocument/2006/relationships/hyperlink" Target="https://ned.ipac.caltech.edu/cgi-bin/objsearch?objname=NGC%206063%20&amp;extend=no&amp;out_csys=Equatorial&amp;out_equinox=J2000.0&amp;obj_sort=RA+or+Longitude&amp;of=pre_text&amp;zv_breaker=30000.0&amp;list_limit=5&amp;img_stamp=YES" TargetMode="External"/><Relationship Id="rId504" Type="http://schemas.openxmlformats.org/officeDocument/2006/relationships/hyperlink" Target="https://ned.ipac.caltech.edu/cgi-bin/objsearch?objname=%5bLSB%206-4%5d&amp;extend=no&amp;out_csys=Equatorial&amp;out_equinox=J2000.0&amp;obj_sort=RA+or+Longitude&amp;of=pre_text&amp;zv_breaker=30000.0&amp;list_limit=5&amp;img_stamp=YES" TargetMode="External"/><Relationship Id="rId711" Type="http://schemas.openxmlformats.org/officeDocument/2006/relationships/hyperlink" Target="https://ned.ipac.caltech.edu/cgi-bin/objsearch?objname=NGC%201559&amp;extend=no&amp;out_csys=Equatorial&amp;out_equinox=J2000.0&amp;obj_sort=RA+or+Longitude&amp;of=pre_text&amp;zv_breaker=30000.0&amp;list_limit=5&amp;img_stamp=YES" TargetMode="External"/><Relationship Id="rId1134" Type="http://schemas.openxmlformats.org/officeDocument/2006/relationships/hyperlink" Target="https://ned.ipac.caltech.edu/cgi-bin/objsearch?objname=NGC%203136&amp;extend=no&amp;out_csys=Equatorial&amp;out_equinox=J2000.0&amp;obj_sort=RA+or+Longitude&amp;of=pre_text&amp;zv_breaker=30000.0&amp;list_limit=5&amp;img_stamp=YES" TargetMode="External"/><Relationship Id="rId1341" Type="http://schemas.openxmlformats.org/officeDocument/2006/relationships/hyperlink" Target="https://ned.ipac.caltech.edu/cgi-bin/objsearch?objname=ESO%20215-%20G%20009&amp;extend=no&amp;out_csys=Equatorial&amp;out_equinox=J2000.0&amp;obj_sort=RA+or+Longitude&amp;of=pre_text&amp;zv_breaker=30000.0&amp;list_limit=5&amp;img_stamp=YES" TargetMode="External"/><Relationship Id="rId1201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94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2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54" Type="http://schemas.openxmlformats.org/officeDocument/2006/relationships/hyperlink" Target="https://ned.ipac.caltech.edu/cgi-bin/objsearch?objname=NGC%200404&amp;extend=no&amp;out_csys=Equatorial&amp;out_equinox=J2000.0&amp;obj_sort=RA+or+Longitude&amp;of=pre_text&amp;zv_breaker=30000.0&amp;list_limit=5&amp;img_stamp=YES" TargetMode="External"/><Relationship Id="rId361" Type="http://schemas.openxmlformats.org/officeDocument/2006/relationships/hyperlink" Target="https://ned.ipac.caltech.edu/cgi-bin/objsearch?objname=NGC%201134%20&amp;extend=no&amp;out_csys=Equatorial&amp;out_equinox=J2000.0&amp;obj_sort=RA+or+Longitude&amp;of=pre_text&amp;zv_breaker=30000.0&amp;list_limit=5&amp;img_stamp=YES" TargetMode="External"/><Relationship Id="rId2042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1" Type="http://schemas.openxmlformats.org/officeDocument/2006/relationships/hyperlink" Target="https://ned.ipac.caltech.edu/cgi-bin/objsearch?objname=NGC%200636&amp;extend=no&amp;out_csys=Equatorial&amp;out_equinox=J2000.0&amp;obj_sort=RA+or+Longitude&amp;of=pre_text&amp;zv_breaker=30000.0&amp;list_limit=5&amp;img_stamp=YES" TargetMode="External"/><Relationship Id="rId2859" Type="http://schemas.openxmlformats.org/officeDocument/2006/relationships/hyperlink" Target="https://ned.ipac.caltech.edu/cgi-bin/objsearch?objname=ESO%20291-%20G%20011&amp;extend=no&amp;out_csys=Equatorial&amp;out_equinox=J2000.0&amp;obj_sort=RA+or+Longitude&amp;of=pre_text&amp;zv_breaker=30000.0&amp;list_limit=5&amp;img_stamp=YES" TargetMode="External"/><Relationship Id="rId1668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75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719" Type="http://schemas.openxmlformats.org/officeDocument/2006/relationships/hyperlink" Target="https://ned.ipac.caltech.edu/cgi-bin/objsearch?objname=NGC%207049&amp;extend=no&amp;out_csys=Equatorial&amp;out_equinox=J2000.0&amp;obj_sort=RA+or+Longitude&amp;of=pre_text&amp;zv_breaker=30000.0&amp;list_limit=5&amp;img_stamp=YES" TargetMode="External"/><Relationship Id="rId1528" Type="http://schemas.openxmlformats.org/officeDocument/2006/relationships/hyperlink" Target="https://ned.ipac.caltech.edu/cgi-bin/objsearch?objname=UGC%2006983&amp;extend=no&amp;out_csys=Equatorial&amp;out_equinox=J2000.0&amp;obj_sort=RA+or+Longitude&amp;of=pre_text&amp;zv_breaker=30000.0&amp;list_limit=5&amp;img_stamp=YES" TargetMode="External"/><Relationship Id="rId1735" Type="http://schemas.openxmlformats.org/officeDocument/2006/relationships/hyperlink" Target="https://ned.ipac.caltech.edu/cgi-bin/objsearch?objname=NGC%204441&amp;extend=no&amp;out_csys=Equatorial&amp;out_equinox=J2000.0&amp;obj_sort=RA+or+Longitude&amp;of=pre_text&amp;zv_breaker=30000.0&amp;list_limit=5&amp;img_stamp=YES" TargetMode="External"/><Relationship Id="rId1942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7" Type="http://schemas.openxmlformats.org/officeDocument/2006/relationships/hyperlink" Target="https://ned.ipac.caltech.edu/cgi-bin/objsearch?objname=NGC%200055&amp;extend=no&amp;out_csys=Equatorial&amp;out_equinox=J2000.0&amp;obj_sort=RA+or+Longitude&amp;of=pre_text&amp;zv_breaker=30000.0&amp;list_limit=5&amp;img_stamp=YES" TargetMode="External"/><Relationship Id="rId1802" Type="http://schemas.openxmlformats.org/officeDocument/2006/relationships/hyperlink" Target="https://ned.ipac.caltech.edu/cgi-bin/objsearch?objname=NGC%204486B&amp;extend=no&amp;out_csys=Equatorial&amp;out_equinox=J2000.0&amp;obj_sort=RA+or+Longitude&amp;of=pre_text&amp;zv_breaker=30000.0&amp;list_limit=5&amp;img_stamp=YES" TargetMode="External"/><Relationship Id="rId688" Type="http://schemas.openxmlformats.org/officeDocument/2006/relationships/hyperlink" Target="https://ned.ipac.caltech.edu/cgi-bin/objsearch?objname=NGC%201527&amp;extend=no&amp;out_csys=Equatorial&amp;out_equinox=J2000.0&amp;obj_sort=RA+or+Longitude&amp;of=pre_text&amp;zv_breaker=30000.0&amp;list_limit=5&amp;img_stamp=YES" TargetMode="External"/><Relationship Id="rId895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2369" Type="http://schemas.openxmlformats.org/officeDocument/2006/relationships/hyperlink" Target="https://ned.ipac.caltech.edu/cgi-bin/objsearch?objname=NGC%205322&amp;extend=no&amp;out_csys=Equatorial&amp;out_equinox=J2000.0&amp;obj_sort=RA+or+Longitude&amp;of=pre_text&amp;zv_breaker=30000.0&amp;list_limit=5&amp;img_stamp=YES" TargetMode="External"/><Relationship Id="rId2576" Type="http://schemas.openxmlformats.org/officeDocument/2006/relationships/hyperlink" Target="https://ned.ipac.caltech.edu/cgi-bin/objsearch?objname=UGC%2011064&amp;extend=no&amp;out_csys=Equatorial&amp;out_equinox=J2000.0&amp;obj_sort=RA+or+Longitude&amp;of=pre_text&amp;zv_breaker=30000.0&amp;list_limit=5&amp;img_stamp=YES" TargetMode="External"/><Relationship Id="rId2783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548" Type="http://schemas.openxmlformats.org/officeDocument/2006/relationships/hyperlink" Target="https://ned.ipac.caltech.edu/cgi-bin/objsearch?objname=FCCB%201147&amp;extend=no&amp;out_csys=Equatorial&amp;out_equinox=J2000.0&amp;obj_sort=RA+or+Longitude&amp;of=pre_text&amp;zv_breaker=30000.0&amp;list_limit=5&amp;img_stamp=YES" TargetMode="External"/><Relationship Id="rId755" Type="http://schemas.openxmlformats.org/officeDocument/2006/relationships/hyperlink" Target="https://ned.ipac.caltech.edu/cgi-bin/objsearch?objname=LSBG%20F119-024&amp;extend=no&amp;out_csys=Equatorial&amp;out_equinox=J2000.0&amp;obj_sort=RA+or+Longitude&amp;of=pre_text&amp;zv_breaker=30000.0&amp;list_limit=5&amp;img_stamp=YES" TargetMode="External"/><Relationship Id="rId962" Type="http://schemas.openxmlformats.org/officeDocument/2006/relationships/hyperlink" Target="https://ned.ipac.caltech.edu/cgi-bin/objsearch?objname=NGC%202619%20&amp;extend=no&amp;out_csys=Equatorial&amp;out_equinox=J2000.0&amp;obj_sort=RA+or+Longitude&amp;of=pre_text&amp;zv_breaker=30000.0&amp;list_limit=5&amp;img_stamp=YES" TargetMode="External"/><Relationship Id="rId1178" Type="http://schemas.openxmlformats.org/officeDocument/2006/relationships/hyperlink" Target="https://ned.ipac.caltech.edu/cgi-bin/objsearch?objname=ESO%20213-%20G%20011%20&amp;extend=no&amp;out_csys=Equatorial&amp;out_equinox=J2000.0&amp;obj_sort=RA+or+Longitude&amp;of=pre_text&amp;zv_breaker=30000.0&amp;list_limit=5&amp;img_stamp=YES" TargetMode="External"/><Relationship Id="rId1385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2" Type="http://schemas.openxmlformats.org/officeDocument/2006/relationships/hyperlink" Target="https://ned.ipac.caltech.edu/cgi-bin/objsearch?objname=NGC%204162%20&amp;extend=no&amp;out_csys=Equatorial&amp;out_equinox=J2000.0&amp;obj_sort=RA+or+Longitude&amp;of=pre_text&amp;zv_breaker=30000.0&amp;list_limit=5&amp;img_stamp=YES" TargetMode="External"/><Relationship Id="rId2229" Type="http://schemas.openxmlformats.org/officeDocument/2006/relationships/hyperlink" Target="https://ned.ipac.caltech.edu/cgi-bin/objsearch?objname=NGC%205033&amp;extend=no&amp;out_csys=Equatorial&amp;out_equinox=J2000.0&amp;obj_sort=RA+or+Longitude&amp;of=pre_text&amp;zv_breaker=30000.0&amp;list_limit=5&amp;img_stamp=YES" TargetMode="External"/><Relationship Id="rId2436" Type="http://schemas.openxmlformats.org/officeDocument/2006/relationships/hyperlink" Target="https://ned.ipac.caltech.edu/cgi-bin/objsearch?objname=NGC%205585&amp;extend=no&amp;out_csys=Equatorial&amp;out_equinox=J2000.0&amp;obj_sort=RA+or+Longitude&amp;of=pre_text&amp;zv_breaker=30000.0&amp;list_limit=5&amp;img_stamp=YES" TargetMode="External"/><Relationship Id="rId2643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50" Type="http://schemas.openxmlformats.org/officeDocument/2006/relationships/hyperlink" Target="https://ned.ipac.caltech.edu/cgi-bin/objsearch?objname=NGC%207541%20&amp;extend=no&amp;out_csys=Equatorial&amp;out_equinox=J2000.0&amp;obj_sort=RA+or+Longitude&amp;of=pre_text&amp;zv_breaker=30000.0&amp;list_limit=5&amp;img_stamp=YES" TargetMode="External"/><Relationship Id="rId91" Type="http://schemas.openxmlformats.org/officeDocument/2006/relationships/hyperlink" Target="https://ned.ipac.caltech.edu/cgi-bin/objsearch?objname=NGC%200252&amp;extend=no&amp;out_csys=Equatorial&amp;out_equinox=J2000.0&amp;obj_sort=RA+or+Longitude&amp;of=pre_text&amp;zv_breaker=30000.0&amp;list_limit=5&amp;img_stamp=YES" TargetMode="External"/><Relationship Id="rId408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615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2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038" Type="http://schemas.openxmlformats.org/officeDocument/2006/relationships/hyperlink" Target="https://ned.ipac.caltech.edu/cgi-bin/objsearch?objname=NGC%202974&amp;extend=no&amp;out_csys=Equatorial&amp;out_equinox=J2000.0&amp;obj_sort=RA+or+Longitude&amp;of=pre_text&amp;zv_breaker=30000.0&amp;list_limit=5&amp;img_stamp=YES" TargetMode="External"/><Relationship Id="rId1245" Type="http://schemas.openxmlformats.org/officeDocument/2006/relationships/hyperlink" Target="https://ned.ipac.caltech.edu/cgi-bin/objsearch?objname=%5bMHI2005%5d%20150&amp;extend=no&amp;out_csys=Equatorial&amp;out_equinox=J2000.0&amp;obj_sort=RA+or+Longitude&amp;of=pre_text&amp;zv_breaker=30000.0&amp;list_limit=5&amp;img_stamp=YES" TargetMode="External"/><Relationship Id="rId1452" Type="http://schemas.openxmlformats.org/officeDocument/2006/relationships/hyperlink" Target="https://ned.ipac.caltech.edu/cgi-bin/objsearch?objname=NGC%203893&amp;extend=no&amp;out_csys=Equatorial&amp;out_equinox=J2000.0&amp;obj_sort=RA+or+Longitude&amp;of=pre_text&amp;zv_breaker=30000.0&amp;list_limit=5&amp;img_stamp=YES" TargetMode="External"/><Relationship Id="rId2503" Type="http://schemas.openxmlformats.org/officeDocument/2006/relationships/hyperlink" Target="https://ned.ipac.caltech.edu/cgi-bin/objsearch?objname=NGC%205898&amp;extend=no&amp;out_csys=Equatorial&amp;out_equinox=J2000.0&amp;obj_sort=RA+or+Longitude&amp;of=pre_text&amp;zv_breaker=30000.0&amp;list_limit=5&amp;img_stamp=YES" TargetMode="External"/><Relationship Id="rId1105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312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2710" Type="http://schemas.openxmlformats.org/officeDocument/2006/relationships/hyperlink" Target="https://ned.ipac.caltech.edu/cgi-bin/objsearch?objname=NGC%206986&amp;extend=no&amp;out_csys=Equatorial&amp;out_equinox=J2000.0&amp;obj_sort=RA+or+Longitude&amp;of=pre_text&amp;zv_breaker=30000.0&amp;list_limit=5&amp;img_stamp=YES" TargetMode="External"/><Relationship Id="rId198" Type="http://schemas.openxmlformats.org/officeDocument/2006/relationships/hyperlink" Target="https://ned.ipac.caltech.edu/cgi-bin/objsearch?objname=NGC%200578&amp;extend=no&amp;out_csys=Equatorial&amp;out_equinox=J2000.0&amp;obj_sort=RA+or+Longitude&amp;of=pre_text&amp;zv_breaker=30000.0&amp;list_limit=5&amp;img_stamp=YES" TargetMode="External"/><Relationship Id="rId2086" Type="http://schemas.openxmlformats.org/officeDocument/2006/relationships/hyperlink" Target="https://ned.ipac.caltech.edu/cgi-bin/objsearch?objname=NGC%204704%20&amp;extend=no&amp;out_csys=Equatorial&amp;out_equinox=J2000.0&amp;obj_sort=RA+or+Longitude&amp;of=pre_text&amp;zv_breaker=30000.0&amp;list_limit=5&amp;img_stamp=YES" TargetMode="External"/><Relationship Id="rId2293" Type="http://schemas.openxmlformats.org/officeDocument/2006/relationships/hyperlink" Target="https://ned.ipac.caltech.edu/cgi-bin/objsearch?objname=NGC%205161%20&amp;extend=no&amp;out_csys=Equatorial&amp;out_equinox=J2000.0&amp;obj_sort=RA+or+Longitude&amp;of=pre_text&amp;zv_breaker=30000.0&amp;list_limit=5&amp;img_stamp=YES" TargetMode="External"/><Relationship Id="rId265" Type="http://schemas.openxmlformats.org/officeDocument/2006/relationships/hyperlink" Target="https://ned.ipac.caltech.edu/cgi-bin/objsearch?objname=IC%201783%20&amp;extend=no&amp;out_csys=Equatorial&amp;out_equinox=J2000.0&amp;obj_sort=RA+or+Longitude&amp;of=pre_text&amp;zv_breaker=30000.0&amp;list_limit=5&amp;img_stamp=YES" TargetMode="External"/><Relationship Id="rId472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53" Type="http://schemas.openxmlformats.org/officeDocument/2006/relationships/hyperlink" Target="https://ned.ipac.caltech.edu/cgi-bin/objsearch?objname=NGC%204767&amp;extend=no&amp;out_csys=Equatorial&amp;out_equinox=J2000.0&amp;obj_sort=RA+or+Longitude&amp;of=pre_text&amp;zv_breaker=30000.0&amp;list_limit=5&amp;img_stamp=YES" TargetMode="External"/><Relationship Id="rId2360" Type="http://schemas.openxmlformats.org/officeDocument/2006/relationships/hyperlink" Target="https://ned.ipac.caltech.edu/cgi-bin/objsearch?objname=ESO%20325-%20G%20011&amp;extend=no&amp;out_csys=Equatorial&amp;out_equinox=J2000.0&amp;obj_sort=RA+or+Longitude&amp;of=pre_text&amp;zv_breaker=30000.0&amp;list_limit=5&amp;img_stamp=YES" TargetMode="External"/><Relationship Id="rId125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32" Type="http://schemas.openxmlformats.org/officeDocument/2006/relationships/hyperlink" Target="https://ned.ipac.caltech.edu/cgi-bin/objsearch?objname=ESO%20115-%20G%20021&amp;extend=no&amp;out_csys=Equatorial&amp;out_equinox=J2000.0&amp;obj_sort=RA+or+Longitude&amp;of=pre_text&amp;zv_breaker=30000.0&amp;list_limit=5&amp;img_stamp=YES" TargetMode="External"/><Relationship Id="rId2013" Type="http://schemas.openxmlformats.org/officeDocument/2006/relationships/hyperlink" Target="https://ned.ipac.caltech.edu/cgi-bin/objsearch?objname=NGC%204623&amp;extend=no&amp;out_csys=Equatorial&amp;out_equinox=J2000.0&amp;obj_sort=RA+or+Longitude&amp;of=pre_text&amp;zv_breaker=30000.0&amp;list_limit=5&amp;img_stamp=YES" TargetMode="External"/><Relationship Id="rId2220" Type="http://schemas.openxmlformats.org/officeDocument/2006/relationships/hyperlink" Target="https://ned.ipac.caltech.edu/cgi-bin/objsearch?objname=NGC%205023&amp;extend=no&amp;out_csys=Equatorial&amp;out_equinox=J2000.0&amp;obj_sort=RA+or+Longitude&amp;of=pre_text&amp;zv_breaker=30000.0&amp;list_limit=5&amp;img_stamp=YES" TargetMode="External"/><Relationship Id="rId1779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1986" Type="http://schemas.openxmlformats.org/officeDocument/2006/relationships/hyperlink" Target="https://ned.ipac.caltech.edu/cgi-bin/objsearch?objname=ESO%20322-%20G%20038&amp;extend=no&amp;out_csys=Equatorial&amp;out_equinox=J2000.0&amp;obj_sort=RA+or+Longitude&amp;of=pre_text&amp;zv_breaker=30000.0&amp;list_limit=5&amp;img_stamp=YES" TargetMode="External"/><Relationship Id="rId1639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846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6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13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799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687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894" Type="http://schemas.openxmlformats.org/officeDocument/2006/relationships/hyperlink" Target="https://ned.ipac.caltech.edu/cgi-bin/objsearch?objname=ESO%20471-%20G%20027&amp;extend=no&amp;out_csys=Equatorial&amp;out_equinox=J2000.0&amp;obj_sort=RA+or+Longitude&amp;of=pre_text&amp;zv_breaker=30000.0&amp;list_limit=5&amp;img_stamp=YES" TargetMode="External"/><Relationship Id="rId659" Type="http://schemas.openxmlformats.org/officeDocument/2006/relationships/hyperlink" Target="https://ned.ipac.caltech.edu/cgi-bin/objsearch?objname=ESO%20156-%20G%20008&amp;extend=no&amp;out_csys=Equatorial&amp;out_equinox=J2000.0&amp;obj_sort=RA+or+Longitude&amp;of=pre_text&amp;zv_breaker=30000.0&amp;list_limit=5&amp;img_stamp=YES" TargetMode="External"/><Relationship Id="rId866" Type="http://schemas.openxmlformats.org/officeDocument/2006/relationships/hyperlink" Target="https://ned.ipac.caltech.edu/cgi-bin/objsearch?objname=UGC%2003770&amp;extend=no&amp;out_csys=Equatorial&amp;out_equinox=J2000.0&amp;obj_sort=RA+or+Longitude&amp;of=pre_text&amp;zv_breaker=30000.0&amp;list_limit=5&amp;img_stamp=YES" TargetMode="External"/><Relationship Id="rId1289" Type="http://schemas.openxmlformats.org/officeDocument/2006/relationships/hyperlink" Target="https://ned.ipac.caltech.edu/cgi-bin/objsearch?objname=NGC%203347%20&amp;extend=no&amp;out_csys=Equatorial&amp;out_equinox=J2000.0&amp;obj_sort=RA+or+Longitude&amp;of=pre_text&amp;zv_breaker=30000.0&amp;list_limit=5&amp;img_stamp=YES" TargetMode="External"/><Relationship Id="rId1496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547" Type="http://schemas.openxmlformats.org/officeDocument/2006/relationships/hyperlink" Target="https://ned.ipac.caltech.edu/cgi-bin/objsearch?objname=NGC%206221%20&amp;extend=no&amp;out_csys=Equatorial&amp;out_equinox=J2000.0&amp;obj_sort=RA+or+Longitude&amp;of=pre_text&amp;zv_breaker=30000.0&amp;list_limit=5&amp;img_stamp=YES" TargetMode="External"/><Relationship Id="rId519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1149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56" Type="http://schemas.openxmlformats.org/officeDocument/2006/relationships/hyperlink" Target="https://ned.ipac.caltech.edu/cgi-bin/objsearch?objname=NGC%203556%20&amp;extend=no&amp;out_csys=Equatorial&amp;out_equinox=J2000.0&amp;obj_sort=RA+or+Longitude&amp;of=pre_text&amp;zv_breaker=30000.0&amp;list_limit=5&amp;img_stamp=YES" TargetMode="External"/><Relationship Id="rId2754" Type="http://schemas.openxmlformats.org/officeDocument/2006/relationships/hyperlink" Target="https://ned.ipac.caltech.edu/cgi-bin/objsearch?objname=IC%205152&amp;extend=no&amp;out_csys=Equatorial&amp;out_equinox=J2000.0&amp;obj_sort=RA+or+Longitude&amp;of=pre_text&amp;zv_breaker=30000.0&amp;list_limit=5&amp;img_stamp=YES" TargetMode="External"/><Relationship Id="rId726" Type="http://schemas.openxmlformats.org/officeDocument/2006/relationships/hyperlink" Target="https://ned.ipac.caltech.edu/cgi-bin/objsearch?objname=UGCA%2092&amp;extend=no&amp;out_csys=Equatorial&amp;out_equinox=J2000.0&amp;obj_sort=RA+or+Longitude&amp;of=pre_text&amp;zv_breaker=30000.0&amp;list_limit=5&amp;img_stamp=YES" TargetMode="External"/><Relationship Id="rId933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009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563" Type="http://schemas.openxmlformats.org/officeDocument/2006/relationships/hyperlink" Target="https://ned.ipac.caltech.edu/cgi-bin/objsearch?objname=NGC%204102&amp;extend=no&amp;out_csys=Equatorial&amp;out_equinox=J2000.0&amp;obj_sort=RA+or+Longitude&amp;of=pre_text&amp;zv_breaker=30000.0&amp;list_limit=5&amp;img_stamp=YES" TargetMode="External"/><Relationship Id="rId1770" Type="http://schemas.openxmlformats.org/officeDocument/2006/relationships/hyperlink" Target="https://ned.ipac.caltech.edu/cgi-bin/objsearch?objname=NGC%204459&amp;extend=no&amp;out_csys=Equatorial&amp;out_equinox=J2000.0&amp;obj_sort=RA+or+Longitude&amp;of=pre_text&amp;zv_breaker=30000.0&amp;list_limit=5&amp;img_stamp=YES" TargetMode="External"/><Relationship Id="rId2407" Type="http://schemas.openxmlformats.org/officeDocument/2006/relationships/hyperlink" Target="https://ned.ipac.caltech.edu/cgi-bin/objsearch?objname=%5bBootes%20dSph%5d&amp;extend=no&amp;out_csys=Equatorial&amp;out_equinox=J2000.0&amp;obj_sort=RA+or+Longitude&amp;of=pre_text&amp;zv_breaker=30000.0&amp;list_limit=5&amp;img_stamp=YES" TargetMode="External"/><Relationship Id="rId2614" Type="http://schemas.openxmlformats.org/officeDocument/2006/relationships/hyperlink" Target="https://ned.ipac.caltech.edu/cgi-bin/objsearch?objname=IC%204797&amp;extend=no&amp;out_csys=Equatorial&amp;out_equinox=J2000.0&amp;obj_sort=RA+or+Longitude&amp;of=pre_text&amp;zv_breaker=30000.0&amp;list_limit=5&amp;img_stamp=YES" TargetMode="External"/><Relationship Id="rId2821" Type="http://schemas.openxmlformats.org/officeDocument/2006/relationships/hyperlink" Target="https://ned.ipac.caltech.edu/cgi-bin/objsearch?objname=NGC%207392%20&amp;extend=no&amp;out_csys=Equatorial&amp;out_equinox=J2000.0&amp;obj_sort=RA+or+Longitude&amp;of=pre_text&amp;zv_breaker=30000.0&amp;list_limit=5&amp;img_stamp=YES" TargetMode="External"/><Relationship Id="rId62" Type="http://schemas.openxmlformats.org/officeDocument/2006/relationships/hyperlink" Target="https://ned.ipac.caltech.edu/cgi-bin/objsearch?objname=And%20III&amp;extend=no&amp;out_csys=Equatorial&amp;out_equinox=J2000.0&amp;obj_sort=RA+or+Longitude&amp;of=pre_text&amp;zv_breaker=30000.0&amp;list_limit=5&amp;img_stamp=YES" TargetMode="External"/><Relationship Id="rId1216" Type="http://schemas.openxmlformats.org/officeDocument/2006/relationships/hyperlink" Target="https://ned.ipac.caltech.edu/cgi-bin/objsearch?objname=NGC%203250&amp;extend=no&amp;out_csys=Equatorial&amp;out_equinox=J2000.0&amp;obj_sort=RA+or+Longitude&amp;of=pre_text&amp;zv_breaker=30000.0&amp;list_limit=5&amp;img_stamp=YES" TargetMode="External"/><Relationship Id="rId1423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630" Type="http://schemas.openxmlformats.org/officeDocument/2006/relationships/hyperlink" Target="https://ned.ipac.caltech.edu/cgi-bin/objsearch?objname=NGC%204261&amp;extend=no&amp;out_csys=Equatorial&amp;out_equinox=J2000.0&amp;obj_sort=RA+or+Longitude&amp;of=pre_text&amp;zv_breaker=30000.0&amp;list_limit=5&amp;img_stamp=YES" TargetMode="External"/><Relationship Id="rId2197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9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376" Type="http://schemas.openxmlformats.org/officeDocument/2006/relationships/hyperlink" Target="https://ned.ipac.caltech.edu/cgi-bin/objsearch?objname=NGC%201199&amp;extend=no&amp;out_csys=Equatorial&amp;out_equinox=J2000.0&amp;obj_sort=RA+or+Longitude&amp;of=pre_text&amp;zv_breaker=30000.0&amp;list_limit=5&amp;img_stamp=YES" TargetMode="External"/><Relationship Id="rId583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790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057" Type="http://schemas.openxmlformats.org/officeDocument/2006/relationships/hyperlink" Target="https://ned.ipac.caltech.edu/cgi-bin/objsearch?objname=IC%203735&amp;extend=no&amp;out_csys=Equatorial&amp;out_equinox=J2000.0&amp;obj_sort=RA+or+Longitude&amp;of=pre_text&amp;zv_breaker=30000.0&amp;list_limit=5&amp;img_stamp=YES" TargetMode="External"/><Relationship Id="rId2264" Type="http://schemas.openxmlformats.org/officeDocument/2006/relationships/hyperlink" Target="https://ned.ipac.caltech.edu/cgi-bin/objsearch?objname=NGC%205102&amp;extend=no&amp;out_csys=Equatorial&amp;out_equinox=J2000.0&amp;obj_sort=RA+or+Longitude&amp;of=pre_text&amp;zv_breaker=30000.0&amp;list_limit=5&amp;img_stamp=YES" TargetMode="External"/><Relationship Id="rId2471" Type="http://schemas.openxmlformats.org/officeDocument/2006/relationships/hyperlink" Target="https://ned.ipac.caltech.edu/cgi-bin/objsearch?objname=NGC%205806%20&amp;extend=no&amp;out_csys=Equatorial&amp;out_equinox=J2000.0&amp;obj_sort=RA+or+Longitude&amp;of=pre_text&amp;zv_breaker=30000.0&amp;list_limit=5&amp;img_stamp=YES" TargetMode="External"/><Relationship Id="rId236" Type="http://schemas.openxmlformats.org/officeDocument/2006/relationships/hyperlink" Target="https://ned.ipac.caltech.edu/cgi-bin/objsearch?objname=NGC%200672&amp;extend=no&amp;out_csys=Equatorial&amp;out_equinox=J2000.0&amp;obj_sort=RA+or+Longitude&amp;of=pre_text&amp;zv_breaker=30000.0&amp;list_limit=5&amp;img_stamp=YES" TargetMode="External"/><Relationship Id="rId443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50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1073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80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2124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1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303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1140" Type="http://schemas.openxmlformats.org/officeDocument/2006/relationships/hyperlink" Target="https://ned.ipac.caltech.edu/cgi-bin/objsearch?objname=NGC%203131%20&amp;extend=no&amp;out_csys=Equatorial&amp;out_equinox=J2000.0&amp;obj_sort=RA+or+Longitude&amp;of=pre_text&amp;zv_breaker=30000.0&amp;list_limit=5&amp;img_stamp=YES" TargetMode="External"/><Relationship Id="rId510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1000" Type="http://schemas.openxmlformats.org/officeDocument/2006/relationships/hyperlink" Target="https://ned.ipac.caltech.edu/cgi-bin/objsearch?objname=ESO%20126-%20G%20003%20&amp;extend=no&amp;out_csys=Equatorial&amp;out_equinox=J2000.0&amp;obj_sort=RA+or+Longitude&amp;of=pre_text&amp;zv_breaker=30000.0&amp;list_limit=5&amp;img_stamp=YES" TargetMode="External"/><Relationship Id="rId1957" Type="http://schemas.openxmlformats.org/officeDocument/2006/relationships/hyperlink" Target="https://ned.ipac.caltech.edu/cgi-bin/objsearch?objname=NGC%204550&amp;extend=no&amp;out_csys=Equatorial&amp;out_equinox=J2000.0&amp;obj_sort=RA+or+Longitude&amp;of=pre_text&amp;zv_breaker=30000.0&amp;list_limit=5&amp;img_stamp=YES" TargetMode="External"/><Relationship Id="rId1817" Type="http://schemas.openxmlformats.org/officeDocument/2006/relationships/hyperlink" Target="https://ned.ipac.caltech.edu/cgi-bin/objsearch?objname=NGC%204495%20&amp;extend=no&amp;out_csys=Equatorial&amp;out_equinox=J2000.0&amp;obj_sort=RA+or+Longitude&amp;of=pre_text&amp;zv_breaker=30000.0&amp;list_limit=5&amp;img_stamp=YES" TargetMode="External"/><Relationship Id="rId160" Type="http://schemas.openxmlformats.org/officeDocument/2006/relationships/hyperlink" Target="https://ned.ipac.caltech.edu/cgi-bin/objsearch?objname=And%20V&amp;extend=no&amp;out_csys=Equatorial&amp;out_equinox=J2000.0&amp;obj_sort=RA+or+Longitude&amp;of=pre_text&amp;zv_breaker=30000.0&amp;list_limit=5&amp;img_stamp=YES" TargetMode="External"/><Relationship Id="rId2798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977" Type="http://schemas.openxmlformats.org/officeDocument/2006/relationships/hyperlink" Target="https://ned.ipac.caltech.edu/cgi-bin/objsearch?objname=NGC%202695&amp;extend=no&amp;out_csys=Equatorial&amp;out_equinox=J2000.0&amp;obj_sort=RA+or+Longitude&amp;of=pre_text&amp;zv_breaker=30000.0&amp;list_limit=5&amp;img_stamp=YES" TargetMode="External"/><Relationship Id="rId2658" Type="http://schemas.openxmlformats.org/officeDocument/2006/relationships/hyperlink" Target="https://ned.ipac.caltech.edu/cgi-bin/objsearch?objname=NGC%206869&amp;extend=no&amp;out_csys=Equatorial&amp;out_equinox=J2000.0&amp;obj_sort=RA+or+Longitude&amp;of=pre_text&amp;zv_breaker=30000.0&amp;list_limit=5&amp;img_stamp=YES" TargetMode="External"/><Relationship Id="rId2865" Type="http://schemas.openxmlformats.org/officeDocument/2006/relationships/hyperlink" Target="https://ned.ipac.caltech.edu/cgi-bin/objsearch?objname=NGC%207590%20&amp;extend=no&amp;out_csys=Equatorial&amp;out_equinox=J2000.0&amp;obj_sort=RA+or+Longitude&amp;of=pre_text&amp;zv_breaker=30000.0&amp;list_limit=5&amp;img_stamp=YES" TargetMode="External"/><Relationship Id="rId837" Type="http://schemas.openxmlformats.org/officeDocument/2006/relationships/hyperlink" Target="https://ned.ipac.caltech.edu/cgi-bin/objsearch?objname=NGC%202258&amp;extend=no&amp;out_csys=Equatorial&amp;out_equinox=J2000.0&amp;obj_sort=RA+or+Longitude&amp;of=pre_text&amp;zv_breaker=30000.0&amp;list_limit=5&amp;img_stamp=YES" TargetMode="External"/><Relationship Id="rId1467" Type="http://schemas.openxmlformats.org/officeDocument/2006/relationships/hyperlink" Target="https://ned.ipac.caltech.edu/cgi-bin/objsearch?objname=NGC%203928&amp;extend=no&amp;out_csys=Equatorial&amp;out_equinox=J2000.0&amp;obj_sort=RA+or+Longitude&amp;of=pre_text&amp;zv_breaker=30000.0&amp;list_limit=5&amp;img_stamp=YES" TargetMode="External"/><Relationship Id="rId1674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1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518" Type="http://schemas.openxmlformats.org/officeDocument/2006/relationships/hyperlink" Target="https://ned.ipac.caltech.edu/cgi-bin/objsearch?objname=NGC%205967%20&amp;extend=no&amp;out_csys=Equatorial&amp;out_equinox=J2000.0&amp;obj_sort=RA+or+Longitude&amp;of=pre_text&amp;zv_breaker=30000.0&amp;list_limit=5&amp;img_stamp=YES" TargetMode="External"/><Relationship Id="rId2725" Type="http://schemas.openxmlformats.org/officeDocument/2006/relationships/hyperlink" Target="https://ned.ipac.caltech.edu/cgi-bin/objsearch?objname=%5bWM92%5d%20212426.8-614612&amp;extend=no&amp;out_csys=Equatorial&amp;out_equinox=J2000.0&amp;obj_sort=RA+or+Longitude&amp;of=pre_text&amp;zv_breaker=30000.0&amp;list_limit=5&amp;img_stamp=YES" TargetMode="External"/><Relationship Id="rId904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327" Type="http://schemas.openxmlformats.org/officeDocument/2006/relationships/hyperlink" Target="https://ned.ipac.caltech.edu/cgi-bin/objsearch?objname=NGC%203412&amp;extend=no&amp;out_csys=Equatorial&amp;out_equinox=J2000.0&amp;obj_sort=RA+or+Longitude&amp;of=pre_text&amp;zv_breaker=30000.0&amp;list_limit=5&amp;img_stamp=YES" TargetMode="External"/><Relationship Id="rId1534" Type="http://schemas.openxmlformats.org/officeDocument/2006/relationships/hyperlink" Target="https://ned.ipac.caltech.edu/cgi-bin/objsearch?objname=NGC%204033&amp;extend=no&amp;out_csys=Equatorial&amp;out_equinox=J2000.0&amp;obj_sort=RA+or+Longitude&amp;of=pre_text&amp;zv_breaker=30000.0&amp;list_limit=5&amp;img_stamp=YES" TargetMode="External"/><Relationship Id="rId1741" Type="http://schemas.openxmlformats.org/officeDocument/2006/relationships/hyperlink" Target="https://ned.ipac.caltech.edu/cgi-bin/objsearch?objname=NGC%204434&amp;extend=no&amp;out_csys=Equatorial&amp;out_equinox=J2000.0&amp;obj_sort=RA+or+Longitude&amp;of=pre_text&amp;zv_breaker=30000.0&amp;list_limit=5&amp;img_stamp=YES" TargetMode="External"/><Relationship Id="rId33" Type="http://schemas.openxmlformats.org/officeDocument/2006/relationships/hyperlink" Target="https://ned.ipac.caltech.edu/cgi-bin/objsearch?objname=NGC%200063&amp;extend=no&amp;out_csys=Equatorial&amp;out_equinox=J2000.0&amp;obj_sort=RA+or+Longitude&amp;of=pre_text&amp;zv_breaker=30000.0&amp;list_limit=5&amp;img_stamp=YES" TargetMode="External"/><Relationship Id="rId1601" Type="http://schemas.openxmlformats.org/officeDocument/2006/relationships/hyperlink" Target="https://ned.ipac.caltech.edu/cgi-bin/objsearch?objname=IC%203065&amp;extend=no&amp;out_csys=Equatorial&amp;out_equinox=J2000.0&amp;obj_sort=RA+or+Longitude&amp;of=pre_text&amp;zv_breaker=30000.0&amp;list_limit=5&amp;img_stamp=YES" TargetMode="External"/><Relationship Id="rId487" Type="http://schemas.openxmlformats.org/officeDocument/2006/relationships/hyperlink" Target="https://ned.ipac.caltech.edu/cgi-bin/objsearch?objname=NGC%201373&amp;extend=no&amp;out_csys=Equatorial&amp;out_equinox=J2000.0&amp;obj_sort=RA+or+Longitude&amp;of=pre_text&amp;zv_breaker=30000.0&amp;list_limit=5&amp;img_stamp=YES" TargetMode="External"/><Relationship Id="rId694" Type="http://schemas.openxmlformats.org/officeDocument/2006/relationships/hyperlink" Target="https://ned.ipac.caltech.edu/cgi-bin/objsearch?objname=NGC%201543&amp;extend=no&amp;out_csys=Equatorial&amp;out_equinox=J2000.0&amp;obj_sort=RA+or+Longitude&amp;of=pre_text&amp;zv_breaker=30000.0&amp;list_limit=5&amp;img_stamp=YES" TargetMode="External"/><Relationship Id="rId2168" Type="http://schemas.openxmlformats.org/officeDocument/2006/relationships/hyperlink" Target="https://ned.ipac.caltech.edu/cgi-bin/objsearch?objname=ESO%20269-%20G%20037&amp;extend=no&amp;out_csys=Equatorial&amp;out_equinox=J2000.0&amp;obj_sort=RA+or+Longitude&amp;of=pre_text&amp;zv_breaker=30000.0&amp;list_limit=5&amp;img_stamp=YES" TargetMode="External"/><Relationship Id="rId2375" Type="http://schemas.openxmlformats.org/officeDocument/2006/relationships/hyperlink" Target="https://ned.ipac.caltech.edu/cgi-bin/objsearch?objname=ESO%20383-%20G%20087&amp;extend=no&amp;out_csys=Equatorial&amp;out_equinox=J2000.0&amp;obj_sort=RA+or+Longitude&amp;of=pre_text&amp;zv_breaker=30000.0&amp;list_limit=5&amp;img_stamp=YES" TargetMode="External"/><Relationship Id="rId347" Type="http://schemas.openxmlformats.org/officeDocument/2006/relationships/hyperlink" Target="https://ned.ipac.caltech.edu/cgi-bin/objsearch?objname=NGC%201052&amp;extend=no&amp;out_csys=Equatorial&amp;out_equinox=J2000.0&amp;obj_sort=RA+or+Longitude&amp;of=pre_text&amp;zv_breaker=30000.0&amp;list_limit=5&amp;img_stamp=YES" TargetMode="External"/><Relationship Id="rId1184" Type="http://schemas.openxmlformats.org/officeDocument/2006/relationships/hyperlink" Target="https://ned.ipac.caltech.edu/cgi-bin/objsearch?objname=NGC%203193&amp;extend=no&amp;out_csys=Equatorial&amp;out_equinox=J2000.0&amp;obj_sort=RA+or+Longitude&amp;of=pre_text&amp;zv_breaker=30000.0&amp;list_limit=5&amp;img_stamp=YES" TargetMode="External"/><Relationship Id="rId2028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582" Type="http://schemas.openxmlformats.org/officeDocument/2006/relationships/hyperlink" Target="https://ned.ipac.caltech.edu/cgi-bin/objsearch?objname=NGC%206548&amp;extend=no&amp;out_csys=Equatorial&amp;out_equinox=J2000.0&amp;obj_sort=RA+or+Longitude&amp;of=pre_text&amp;zv_breaker=30000.0&amp;list_limit=5&amp;img_stamp=YES" TargetMode="External"/><Relationship Id="rId554" Type="http://schemas.openxmlformats.org/officeDocument/2006/relationships/hyperlink" Target="https://ned.ipac.caltech.edu/cgi-bin/objsearch?objname=ESO%20358-%20G%20044&amp;extend=no&amp;out_csys=Equatorial&amp;out_equinox=J2000.0&amp;obj_sort=RA+or+Longitude&amp;of=pre_text&amp;zv_breaker=30000.0&amp;list_limit=5&amp;img_stamp=YES" TargetMode="External"/><Relationship Id="rId761" Type="http://schemas.openxmlformats.org/officeDocument/2006/relationships/hyperlink" Target="https://ned.ipac.caltech.edu/cgi-bin/objsearch?objname=UGCA%20105&amp;extend=no&amp;out_csys=Equatorial&amp;out_equinox=J2000.0&amp;obj_sort=RA+or+Longitude&amp;of=pre_text&amp;zv_breaker=30000.0&amp;list_limit=5&amp;img_stamp=YES" TargetMode="External"/><Relationship Id="rId1391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235" Type="http://schemas.openxmlformats.org/officeDocument/2006/relationships/hyperlink" Target="https://ned.ipac.caltech.edu/cgi-bin/objsearch?objname=NGC%205044&amp;extend=no&amp;out_csys=Equatorial&amp;out_equinox=J2000.0&amp;obj_sort=RA+or+Longitude&amp;of=pre_text&amp;zv_breaker=30000.0&amp;list_limit=5&amp;img_stamp=YES" TargetMode="External"/><Relationship Id="rId2442" Type="http://schemas.openxmlformats.org/officeDocument/2006/relationships/hyperlink" Target="https://ned.ipac.caltech.edu/cgi-bin/objsearch?objname=NGC%205582&amp;extend=no&amp;out_csys=Equatorial&amp;out_equinox=J2000.0&amp;obj_sort=RA+or+Longitude&amp;of=pre_text&amp;zv_breaker=30000.0&amp;list_limit=5&amp;img_stamp=YES" TargetMode="External"/><Relationship Id="rId207" Type="http://schemas.openxmlformats.org/officeDocument/2006/relationships/hyperlink" Target="https://ned.ipac.caltech.edu/cgi-bin/objsearch?objname=UGC%2001087&amp;extend=no&amp;out_csys=Equatorial&amp;out_equinox=J2000.0&amp;obj_sort=RA+or+Longitude&amp;of=pre_text&amp;zv_breaker=30000.0&amp;list_limit=5&amp;img_stamp=YES" TargetMode="External"/><Relationship Id="rId414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21" Type="http://schemas.openxmlformats.org/officeDocument/2006/relationships/hyperlink" Target="https://ned.ipac.caltech.edu/cgi-bin/objsearch?objname=FCC%20245&amp;extend=no&amp;out_csys=Equatorial&amp;out_equinox=J2000.0&amp;obj_sort=RA+or+Longitude&amp;of=pre_text&amp;zv_breaker=30000.0&amp;list_limit=5&amp;img_stamp=YES" TargetMode="External"/><Relationship Id="rId1044" Type="http://schemas.openxmlformats.org/officeDocument/2006/relationships/hyperlink" Target="https://ned.ipac.caltech.edu/cgi-bin/objsearch?objname=F8D1&amp;extend=no&amp;out_csys=Equatorial&amp;out_equinox=J2000.0&amp;obj_sort=RA+or+Longitude&amp;of=pre_text&amp;zv_breaker=30000.0&amp;list_limit=5&amp;img_stamp=YES" TargetMode="External"/><Relationship Id="rId1251" Type="http://schemas.openxmlformats.org/officeDocument/2006/relationships/hyperlink" Target="https://ned.ipac.caltech.edu/cgi-bin/objsearch?objname=NGC%203311&amp;extend=no&amp;out_csys=Equatorial&amp;out_equinox=J2000.0&amp;obj_sort=RA+or+Longitude&amp;of=pre_text&amp;zv_breaker=30000.0&amp;list_limit=5&amp;img_stamp=YES" TargetMode="External"/><Relationship Id="rId2302" Type="http://schemas.openxmlformats.org/officeDocument/2006/relationships/hyperlink" Target="https://ned.ipac.caltech.edu/cgi-bin/objsearch?objname=%5bHM93%5d%20132819-3257.6&amp;extend=no&amp;out_csys=Equatorial&amp;out_equinox=J2000.0&amp;obj_sort=RA+or+Longitude&amp;of=pre_text&amp;zv_breaker=30000.0&amp;list_limit=5&amp;img_stamp=YES" TargetMode="External"/><Relationship Id="rId1111" Type="http://schemas.openxmlformats.org/officeDocument/2006/relationships/hyperlink" Target="https://ned.ipac.caltech.edu/cgi-bin/objsearch?objname=%5bHM93a%5d%20100125-3513.1&amp;extend=no&amp;out_csys=Equatorial&amp;out_equinox=J2000.0&amp;obj_sort=RA+or+Longitude&amp;of=pre_text&amp;zv_breaker=30000.0&amp;list_limit=5&amp;img_stamp=YES" TargetMode="External"/><Relationship Id="rId1928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92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71" Type="http://schemas.openxmlformats.org/officeDocument/2006/relationships/hyperlink" Target="https://ned.ipac.caltech.edu/cgi-bin/objsearch?objname=ESO%20030-%20G%20014&amp;extend=no&amp;out_csys=Equatorial&amp;out_equinox=J2000.0&amp;obj_sort=RA+or+Longitude&amp;of=pre_text&amp;zv_breaker=30000.0&amp;list_limit=5&amp;img_stamp=YES" TargetMode="External"/><Relationship Id="rId131" Type="http://schemas.openxmlformats.org/officeDocument/2006/relationships/hyperlink" Target="https://ned.ipac.caltech.edu/cgi-bin/objsearch?objname=UGC%2000607&amp;extend=no&amp;out_csys=Equatorial&amp;out_equinox=J2000.0&amp;obj_sort=RA+or+Longitude&amp;of=pre_text&amp;zv_breaker=30000.0&amp;list_limit=5&amp;img_stamp=YES" TargetMode="External"/><Relationship Id="rId229" Type="http://schemas.openxmlformats.org/officeDocument/2006/relationships/hyperlink" Target="https://ned.ipac.caltech.edu/cgi-bin/objsearch?objname=ESO%20245-%20G%20005&amp;extend=no&amp;out_csys=Equatorial&amp;out_equinox=J2000.0&amp;obj_sort=RA+or+Longitude&amp;of=pre_text&amp;zv_breaker=30000.0&amp;list_limit=5&amp;img_stamp=YES" TargetMode="External"/><Relationship Id="rId436" Type="http://schemas.openxmlformats.org/officeDocument/2006/relationships/hyperlink" Target="https://ned.ipac.caltech.edu/cgi-bin/objsearch?objname=ESO%20358-%20G%20006&amp;extend=no&amp;out_csys=Equatorial&amp;out_equinox=J2000.0&amp;obj_sort=RA+or+Longitude&amp;of=pre_text&amp;zv_breaker=30000.0&amp;list_limit=5&amp;img_stamp=YES" TargetMode="External"/><Relationship Id="rId643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1066" Type="http://schemas.openxmlformats.org/officeDocument/2006/relationships/hyperlink" Target="https://ned.ipac.caltech.edu/cgi-bin/objsearch?objname=NGC%203087&amp;extend=no&amp;out_csys=Equatorial&amp;out_equinox=J2000.0&amp;obj_sort=RA+or+Longitude&amp;of=pre_text&amp;zv_breaker=30000.0&amp;list_limit=5&amp;img_stamp=YES" TargetMode="External"/><Relationship Id="rId1273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0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2117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4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769" Type="http://schemas.openxmlformats.org/officeDocument/2006/relationships/hyperlink" Target="https://ned.ipac.caltech.edu/cgi-bin/objsearch?objname=NGC%207205%20&amp;extend=no&amp;out_csys=Equatorial&amp;out_equinox=J2000.0&amp;obj_sort=RA+or+Longitude&amp;of=pre_text&amp;zv_breaker=30000.0&amp;list_limit=5&amp;img_stamp=YES" TargetMode="External"/><Relationship Id="rId850" Type="http://schemas.openxmlformats.org/officeDocument/2006/relationships/hyperlink" Target="https://ned.ipac.caltech.edu/cgi-bin/objsearch?objname=NGC%202320%20&amp;extend=no&amp;out_csys=Equatorial&amp;out_equinox=J2000.0&amp;obj_sort=RA+or+Longitude&amp;of=pre_text&amp;zv_breaker=30000.0&amp;list_limit=5&amp;img_stamp=YES" TargetMode="External"/><Relationship Id="rId948" Type="http://schemas.openxmlformats.org/officeDocument/2006/relationships/hyperlink" Target="https://ned.ipac.caltech.edu/cgi-bin/objsearch?objname=NGC%202559%20&amp;extend=no&amp;out_csys=Equatorial&amp;out_equinox=J2000.0&amp;obj_sort=RA+or+Longitude&amp;of=pre_text&amp;zv_breaker=30000.0&amp;list_limit=5&amp;img_stamp=YES" TargetMode="External"/><Relationship Id="rId1133" Type="http://schemas.openxmlformats.org/officeDocument/2006/relationships/hyperlink" Target="https://ned.ipac.caltech.edu/cgi-bin/objsearch?objname=NGC%203136&amp;extend=no&amp;out_csys=Equatorial&amp;out_equinox=J2000.0&amp;obj_sort=RA+or+Longitude&amp;of=pre_text&amp;zv_breaker=30000.0&amp;list_limit=5&amp;img_stamp=YES" TargetMode="External"/><Relationship Id="rId1578" Type="http://schemas.openxmlformats.org/officeDocument/2006/relationships/hyperlink" Target="https://ned.ipac.caltech.edu/cgi-bin/objsearch?objname=NGC%204138&amp;extend=no&amp;out_csys=Equatorial&amp;out_equinox=J2000.0&amp;obj_sort=RA+or+Longitude&amp;of=pre_text&amp;zv_breaker=30000.0&amp;list_limit=5&amp;img_stamp=YES" TargetMode="External"/><Relationship Id="rId1785" Type="http://schemas.openxmlformats.org/officeDocument/2006/relationships/hyperlink" Target="https://ned.ipac.caltech.edu/cgi-bin/objsearch?objname=NGC%204474&amp;extend=no&amp;out_csys=Equatorial&amp;out_equinox=J2000.0&amp;obj_sort=RA+or+Longitude&amp;of=pre_text&amp;zv_breaker=30000.0&amp;list_limit=5&amp;img_stamp=YES" TargetMode="External"/><Relationship Id="rId1992" Type="http://schemas.openxmlformats.org/officeDocument/2006/relationships/hyperlink" Target="https://ned.ipac.caltech.edu/cgi-bin/objsearch?objname=NGC%204605&amp;extend=no&amp;out_csys=Equatorial&amp;out_equinox=J2000.0&amp;obj_sort=RA+or+Longitude&amp;of=pre_text&amp;zv_breaker=30000.0&amp;list_limit=5&amp;img_stamp=YES" TargetMode="External"/><Relationship Id="rId2531" Type="http://schemas.openxmlformats.org/officeDocument/2006/relationships/hyperlink" Target="https://ned.ipac.caltech.edu/cgi-bin/objsearch?objname=NGC%206038%20&amp;extend=no&amp;out_csys=Equatorial&amp;out_equinox=J2000.0&amp;obj_sort=RA+or+Longitude&amp;of=pre_text&amp;zv_breaker=30000.0&amp;list_limit=5&amp;img_stamp=YES" TargetMode="External"/><Relationship Id="rId2629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36" Type="http://schemas.openxmlformats.org/officeDocument/2006/relationships/hyperlink" Target="https://ned.ipac.caltech.edu/cgi-bin/objsearch?objname=NGC%207454&amp;extend=no&amp;out_csys=Equatorial&amp;out_equinox=J2000.0&amp;obj_sort=RA+or+Longitude&amp;of=pre_text&amp;zv_breaker=30000.0&amp;list_limit=5&amp;img_stamp=YES" TargetMode="External"/><Relationship Id="rId77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503" Type="http://schemas.openxmlformats.org/officeDocument/2006/relationships/hyperlink" Target="https://ned.ipac.caltech.edu/cgi-bin/objsearch?objname=LSBG%20F358-052&amp;extend=no&amp;out_csys=Equatorial&amp;out_equinox=J2000.0&amp;obj_sort=RA+or+Longitude&amp;of=pre_text&amp;zv_breaker=30000.0&amp;list_limit=5&amp;img_stamp=YES" TargetMode="External"/><Relationship Id="rId710" Type="http://schemas.openxmlformats.org/officeDocument/2006/relationships/hyperlink" Target="https://ned.ipac.caltech.edu/cgi-bin/objsearch?objname=NGC%201559&amp;extend=no&amp;out_csys=Equatorial&amp;out_equinox=J2000.0&amp;obj_sort=RA+or+Longitude&amp;of=pre_text&amp;zv_breaker=30000.0&amp;list_limit=5&amp;img_stamp=YES" TargetMode="External"/><Relationship Id="rId808" Type="http://schemas.openxmlformats.org/officeDocument/2006/relationships/hyperlink" Target="https://ned.ipac.caltech.edu/cgi-bin/objsearch?objname=UGC%2003432&amp;extend=no&amp;out_csys=Equatorial&amp;out_equinox=J2000.0&amp;obj_sort=RA+or+Longitude&amp;of=pre_text&amp;zv_breaker=30000.0&amp;list_limit=5&amp;img_stamp=YES" TargetMode="External"/><Relationship Id="rId1340" Type="http://schemas.openxmlformats.org/officeDocument/2006/relationships/hyperlink" Target="https://ned.ipac.caltech.edu/cgi-bin/objsearch?objname=NGC%203457&amp;extend=no&amp;out_csys=Equatorial&amp;out_equinox=J2000.0&amp;obj_sort=RA+or+Longitude&amp;of=pre_text&amp;zv_breaker=30000.0&amp;list_limit=5&amp;img_stamp=YES" TargetMode="External"/><Relationship Id="rId1438" Type="http://schemas.openxmlformats.org/officeDocument/2006/relationships/hyperlink" Target="https://ned.ipac.caltech.edu/cgi-bin/objsearch?objname=ESO%20320-%20G%20014&amp;extend=no&amp;out_csys=Equatorial&amp;out_equinox=J2000.0&amp;obj_sort=RA+or+Longitude&amp;of=pre_text&amp;zv_breaker=30000.0&amp;list_limit=5&amp;img_stamp=YES" TargetMode="External"/><Relationship Id="rId1645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200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852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5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2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293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1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53" Type="http://schemas.openxmlformats.org/officeDocument/2006/relationships/hyperlink" Target="https://ned.ipac.caltech.edu/cgi-bin/objsearch?objname=kkh%20005&amp;extend=no&amp;out_csys=Equatorial&amp;out_equinox=J2000.0&amp;obj_sort=RA+or+Longitude&amp;of=pre_text&amp;zv_breaker=30000.0&amp;list_limit=5&amp;img_stamp=YES" TargetMode="External"/><Relationship Id="rId360" Type="http://schemas.openxmlformats.org/officeDocument/2006/relationships/hyperlink" Target="https://ned.ipac.caltech.edu/cgi-bin/objsearch?objname=NGC%201084%20&amp;extend=no&amp;out_csys=Equatorial&amp;out_equinox=J2000.0&amp;obj_sort=RA+or+Longitude&amp;of=pre_text&amp;zv_breaker=30000.0&amp;list_limit=5&amp;img_stamp=YES" TargetMode="External"/><Relationship Id="rId598" Type="http://schemas.openxmlformats.org/officeDocument/2006/relationships/hyperlink" Target="https://ned.ipac.caltech.edu/cgi-bin/objsearch?objname=AM%200337-353&amp;extend=no&amp;out_csys=Equatorial&amp;out_equinox=J2000.0&amp;obj_sort=RA+or+Longitude&amp;of=pre_text&amp;zv_breaker=30000.0&amp;list_limit=5&amp;img_stamp=YES" TargetMode="External"/><Relationship Id="rId2041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79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86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2693" Type="http://schemas.openxmlformats.org/officeDocument/2006/relationships/hyperlink" Target="https://ned.ipac.caltech.edu/cgi-bin/objsearch?objname=NGC%206951%20&amp;extend=no&amp;out_csys=Equatorial&amp;out_equinox=J2000.0&amp;obj_sort=RA+or+Longitude&amp;of=pre_text&amp;zv_breaker=30000.0&amp;list_limit=5&amp;img_stamp=YES" TargetMode="External"/><Relationship Id="rId220" Type="http://schemas.openxmlformats.org/officeDocument/2006/relationships/hyperlink" Target="https://ned.ipac.caltech.edu/cgi-bin/objsearch?objname=NGC%200636&amp;extend=no&amp;out_csys=Equatorial&amp;out_equinox=J2000.0&amp;obj_sort=RA+or+Longitude&amp;of=pre_text&amp;zv_breaker=30000.0&amp;list_limit=5&amp;img_stamp=YES" TargetMode="External"/><Relationship Id="rId458" Type="http://schemas.openxmlformats.org/officeDocument/2006/relationships/hyperlink" Target="https://ned.ipac.caltech.edu/cgi-bin/objsearch?objname=NGC%201350%20&amp;extend=no&amp;out_csys=Equatorial&amp;out_equinox=J2000.0&amp;obj_sort=RA+or+Longitude&amp;of=pre_text&amp;zv_breaker=30000.0&amp;list_limit=5&amp;img_stamp=YES" TargetMode="External"/><Relationship Id="rId665" Type="http://schemas.openxmlformats.org/officeDocument/2006/relationships/hyperlink" Target="https://ned.ipac.caltech.edu/cgi-bin/objsearch?objname=NGC%201439&amp;extend=no&amp;out_csys=Equatorial&amp;out_equinox=J2000.0&amp;obj_sort=RA+or+Longitude&amp;of=pre_text&amp;zv_breaker=30000.0&amp;list_limit=5&amp;img_stamp=YES" TargetMode="External"/><Relationship Id="rId872" Type="http://schemas.openxmlformats.org/officeDocument/2006/relationships/hyperlink" Target="https://ned.ipac.caltech.edu/cgi-bin/objsearch?objname=NGC%202380&amp;extend=no&amp;out_csys=Equatorial&amp;out_equinox=J2000.0&amp;obj_sort=RA+or+Longitude&amp;of=pre_text&amp;zv_breaker=30000.0&amp;list_limit=5&amp;img_stamp=YES" TargetMode="External"/><Relationship Id="rId1088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295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139" Type="http://schemas.openxmlformats.org/officeDocument/2006/relationships/hyperlink" Target="https://ned.ipac.caltech.edu/cgi-bin/objsearch?objname=NGC%204742&amp;extend=no&amp;out_csys=Equatorial&amp;out_equinox=J2000.0&amp;obj_sort=RA+or+Longitude&amp;of=pre_text&amp;zv_breaker=30000.0&amp;list_limit=5&amp;img_stamp=YES" TargetMode="External"/><Relationship Id="rId2346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3" Type="http://schemas.openxmlformats.org/officeDocument/2006/relationships/hyperlink" Target="https://ned.ipac.caltech.edu/cgi-bin/objsearch?objname=MCG%20+03-44-003&amp;extend=no&amp;out_csys=Equatorial&amp;out_equinox=J2000.0&amp;obj_sort=RA+or+Longitude&amp;of=pre_text&amp;zv_breaker=30000.0&amp;list_limit=5&amp;img_stamp=YES" TargetMode="External"/><Relationship Id="rId2760" Type="http://schemas.openxmlformats.org/officeDocument/2006/relationships/hyperlink" Target="https://ned.ipac.caltech.edu/cgi-bin/objsearch?objname=NGC%207196&amp;extend=no&amp;out_csys=Equatorial&amp;out_equinox=J2000.0&amp;obj_sort=RA+or+Longitude&amp;of=pre_text&amp;zv_breaker=30000.0&amp;list_limit=5&amp;img_stamp=YES" TargetMode="External"/><Relationship Id="rId318" Type="http://schemas.openxmlformats.org/officeDocument/2006/relationships/hyperlink" Target="https://ned.ipac.caltech.edu/cgi-bin/objsearch?objname=UGC%2001993&amp;extend=no&amp;out_csys=Equatorial&amp;out_equinox=J2000.0&amp;obj_sort=RA+or+Longitude&amp;of=pre_text&amp;zv_breaker=30000.0&amp;list_limit=5&amp;img_stamp=YES" TargetMode="External"/><Relationship Id="rId525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732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1155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2" Type="http://schemas.openxmlformats.org/officeDocument/2006/relationships/hyperlink" Target="https://ned.ipac.caltech.edu/cgi-bin/objsearch?objname=NGC%203599&amp;extend=no&amp;out_csys=Equatorial&amp;out_equinox=J2000.0&amp;obj_sort=RA+or+Longitude&amp;of=pre_text&amp;zv_breaker=30000.0&amp;list_limit=5&amp;img_stamp=YES" TargetMode="External"/><Relationship Id="rId2206" Type="http://schemas.openxmlformats.org/officeDocument/2006/relationships/hyperlink" Target="https://ned.ipac.caltech.edu/cgi-bin/objsearch?objname=DDO%20165&amp;extend=no&amp;out_csys=Equatorial&amp;out_equinox=J2000.0&amp;obj_sort=RA+or+Longitude&amp;of=pre_text&amp;zv_breaker=30000.0&amp;list_limit=5&amp;img_stamp=YES" TargetMode="External"/><Relationship Id="rId2413" Type="http://schemas.openxmlformats.org/officeDocument/2006/relationships/hyperlink" Target="https://ned.ipac.caltech.edu/cgi-bin/objsearch?objname=NGC%205474&amp;extend=no&amp;out_csys=Equatorial&amp;out_equinox=J2000.0&amp;obj_sort=RA+or+Longitude&amp;of=pre_text&amp;zv_breaker=30000.0&amp;list_limit=5&amp;img_stamp=YES" TargetMode="External"/><Relationship Id="rId2620" Type="http://schemas.openxmlformats.org/officeDocument/2006/relationships/hyperlink" Target="https://ned.ipac.caltech.edu/cgi-bin/objsearch?objname=NGC%206744%20&amp;extend=no&amp;out_csys=Equatorial&amp;out_equinox=J2000.0&amp;obj_sort=RA+or+Longitude&amp;of=pre_text&amp;zv_breaker=30000.0&amp;list_limit=5&amp;img_stamp=YES" TargetMode="External"/><Relationship Id="rId2858" Type="http://schemas.openxmlformats.org/officeDocument/2006/relationships/hyperlink" Target="https://ned.ipac.caltech.edu/cgi-bin/objsearch?objname=ESO%20291-%20G%20011&amp;extend=no&amp;out_csys=Equatorial&amp;out_equinox=J2000.0&amp;obj_sort=RA+or+Longitude&amp;of=pre_text&amp;zv_breaker=30000.0&amp;list_limit=5&amp;img_stamp=YES" TargetMode="External"/><Relationship Id="rId99" Type="http://schemas.openxmlformats.org/officeDocument/2006/relationships/hyperlink" Target="https://ned.ipac.caltech.edu/cgi-bin/objsearch?objname=And%20IX&amp;extend=no&amp;out_csys=Equatorial&amp;out_equinox=J2000.0&amp;obj_sort=RA+or+Longitude&amp;of=pre_text&amp;zv_breaker=30000.0&amp;list_limit=5&amp;img_stamp=YES" TargetMode="External"/><Relationship Id="rId1015" Type="http://schemas.openxmlformats.org/officeDocument/2006/relationships/hyperlink" Target="https://ned.ipac.caltech.edu/cgi-bin/objsearch?objname=NGC%202865&amp;extend=no&amp;out_csys=Equatorial&amp;out_equinox=J2000.0&amp;obj_sort=RA+or+Longitude&amp;of=pre_text&amp;zv_breaker=30000.0&amp;list_limit=5&amp;img_stamp=YES" TargetMode="External"/><Relationship Id="rId1222" Type="http://schemas.openxmlformats.org/officeDocument/2006/relationships/hyperlink" Target="https://ned.ipac.caltech.edu/cgi-bin/objsearch?objname=NGC%203258&amp;extend=no&amp;out_csys=Equatorial&amp;out_equinox=J2000.0&amp;obj_sort=RA+or+Longitude&amp;of=pre_text&amp;zv_breaker=30000.0&amp;list_limit=5&amp;img_stamp=YES" TargetMode="External"/><Relationship Id="rId1667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74" Type="http://schemas.openxmlformats.org/officeDocument/2006/relationships/hyperlink" Target="https://ned.ipac.caltech.edu/cgi-bin/objsearch?objname=IC%203506&amp;extend=no&amp;out_csys=Equatorial&amp;out_equinox=J2000.0&amp;obj_sort=RA+or+Longitude&amp;of=pre_text&amp;zv_breaker=30000.0&amp;list_limit=5&amp;img_stamp=YES" TargetMode="External"/><Relationship Id="rId2718" Type="http://schemas.openxmlformats.org/officeDocument/2006/relationships/hyperlink" Target="https://ned.ipac.caltech.edu/cgi-bin/objsearch?objname=NGC%207049&amp;extend=no&amp;out_csys=Equatorial&amp;out_equinox=J2000.0&amp;obj_sort=RA+or+Longitude&amp;of=pre_text&amp;zv_breaker=30000.0&amp;list_limit=5&amp;img_stamp=YES" TargetMode="External"/><Relationship Id="rId1527" Type="http://schemas.openxmlformats.org/officeDocument/2006/relationships/hyperlink" Target="https://ned.ipac.caltech.edu/cgi-bin/objsearch?objname=UGC%2006983&amp;extend=no&amp;out_csys=Equatorial&amp;out_equinox=J2000.0&amp;obj_sort=RA+or+Longitude&amp;of=pre_text&amp;zv_breaker=30000.0&amp;list_limit=5&amp;img_stamp=YES" TargetMode="External"/><Relationship Id="rId1734" Type="http://schemas.openxmlformats.org/officeDocument/2006/relationships/hyperlink" Target="https://ned.ipac.caltech.edu/cgi-bin/objsearch?objname=NGC%204419&amp;extend=no&amp;out_csys=Equatorial&amp;out_equinox=J2000.0&amp;obj_sort=RA+or+Longitude&amp;of=pre_text&amp;zv_breaker=30000.0&amp;list_limit=5&amp;img_stamp=YES" TargetMode="External"/><Relationship Id="rId1941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6" Type="http://schemas.openxmlformats.org/officeDocument/2006/relationships/hyperlink" Target="https://ned.ipac.caltech.edu/cgi-bin/objsearch?objname=NGC%200055&amp;extend=no&amp;out_csys=Equatorial&amp;out_equinox=J2000.0&amp;obj_sort=RA+or+Longitude&amp;of=pre_text&amp;zv_breaker=30000.0&amp;list_limit=5&amp;img_stamp=YES" TargetMode="External"/><Relationship Id="rId175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1801" Type="http://schemas.openxmlformats.org/officeDocument/2006/relationships/hyperlink" Target="https://ned.ipac.caltech.edu/cgi-bin/objsearch?objname=NGC%204479&amp;extend=no&amp;out_csys=Equatorial&amp;out_equinox=J2000.0&amp;obj_sort=RA+or+Longitude&amp;of=pre_text&amp;zv_breaker=30000.0&amp;list_limit=5&amp;img_stamp=YES" TargetMode="External"/><Relationship Id="rId382" Type="http://schemas.openxmlformats.org/officeDocument/2006/relationships/hyperlink" Target="https://ned.ipac.caltech.edu/cgi-bin/objsearch?objname=ESO%20300-%20G%20009&amp;extend=no&amp;out_csys=Equatorial&amp;out_equinox=J2000.0&amp;obj_sort=RA+or+Longitude&amp;of=pre_text&amp;zv_breaker=30000.0&amp;list_limit=5&amp;img_stamp=YES" TargetMode="External"/><Relationship Id="rId687" Type="http://schemas.openxmlformats.org/officeDocument/2006/relationships/hyperlink" Target="https://ned.ipac.caltech.edu/cgi-bin/objsearch?objname=NGC%201521&amp;extend=no&amp;out_csys=Equatorial&amp;out_equinox=J2000.0&amp;obj_sort=RA+or+Longitude&amp;of=pre_text&amp;zv_breaker=30000.0&amp;list_limit=5&amp;img_stamp=YES" TargetMode="External"/><Relationship Id="rId2063" Type="http://schemas.openxmlformats.org/officeDocument/2006/relationships/hyperlink" Target="https://ned.ipac.caltech.edu/cgi-bin/objsearch?objname=ESO%20381-%20G%20020&amp;extend=no&amp;out_csys=Equatorial&amp;out_equinox=J2000.0&amp;obj_sort=RA+or+Longitude&amp;of=pre_text&amp;zv_breaker=30000.0&amp;list_limit=5&amp;img_stamp=YES" TargetMode="External"/><Relationship Id="rId2270" Type="http://schemas.openxmlformats.org/officeDocument/2006/relationships/hyperlink" Target="https://ned.ipac.caltech.edu/cgi-bin/objsearch?objname=IC%204232&amp;extend=no&amp;out_csys=Equatorial&amp;out_equinox=J2000.0&amp;obj_sort=RA+or+Longitude&amp;of=pre_text&amp;zv_breaker=30000.0&amp;list_limit=5&amp;img_stamp=YES" TargetMode="External"/><Relationship Id="rId2368" Type="http://schemas.openxmlformats.org/officeDocument/2006/relationships/hyperlink" Target="https://ned.ipac.caltech.edu/cgi-bin/objsearch?objname=HIPASS%20J1348-37&amp;extend=no&amp;out_csys=Equatorial&amp;out_equinox=J2000.0&amp;obj_sort=RA+or+Longitude&amp;of=pre_text&amp;zv_breaker=30000.0&amp;list_limit=5&amp;img_stamp=YES" TargetMode="External"/><Relationship Id="rId242" Type="http://schemas.openxmlformats.org/officeDocument/2006/relationships/hyperlink" Target="https://ned.ipac.caltech.edu/cgi-bin/objsearch?objname=NGC%200681%20&amp;extend=no&amp;out_csys=Equatorial&amp;out_equinox=J2000.0&amp;obj_sort=RA+or+Longitude&amp;of=pre_text&amp;zv_breaker=30000.0&amp;list_limit=5&amp;img_stamp=YES" TargetMode="External"/><Relationship Id="rId894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177" Type="http://schemas.openxmlformats.org/officeDocument/2006/relationships/hyperlink" Target="https://ned.ipac.caltech.edu/cgi-bin/objsearch?objname=NGC%203147%20&amp;extend=no&amp;out_csys=Equatorial&amp;out_equinox=J2000.0&amp;obj_sort=RA+or+Longitude&amp;of=pre_text&amp;zv_breaker=30000.0&amp;list_limit=5&amp;img_stamp=YES" TargetMode="External"/><Relationship Id="rId2130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575" Type="http://schemas.openxmlformats.org/officeDocument/2006/relationships/hyperlink" Target="https://ned.ipac.caltech.edu/cgi-bin/objsearch?objname=UGC%2011064&amp;extend=no&amp;out_csys=Equatorial&amp;out_equinox=J2000.0&amp;obj_sort=RA+or+Longitude&amp;of=pre_text&amp;zv_breaker=30000.0&amp;list_limit=5&amp;img_stamp=YES" TargetMode="External"/><Relationship Id="rId2782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2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547" Type="http://schemas.openxmlformats.org/officeDocument/2006/relationships/hyperlink" Target="https://ned.ipac.caltech.edu/cgi-bin/objsearch?objname=LSBG%20F358-045&amp;extend=no&amp;out_csys=Equatorial&amp;out_equinox=J2000.0&amp;obj_sort=RA+or+Longitude&amp;of=pre_text&amp;zv_breaker=30000.0&amp;list_limit=5&amp;img_stamp=YES" TargetMode="External"/><Relationship Id="rId754" Type="http://schemas.openxmlformats.org/officeDocument/2006/relationships/hyperlink" Target="https://ned.ipac.caltech.edu/cgi-bin/objsearch?objname=LSBG%20F119-024&amp;extend=no&amp;out_csys=Equatorial&amp;out_equinox=J2000.0&amp;obj_sort=RA+or+Longitude&amp;of=pre_text&amp;zv_breaker=30000.0&amp;list_limit=5&amp;img_stamp=YES" TargetMode="External"/><Relationship Id="rId961" Type="http://schemas.openxmlformats.org/officeDocument/2006/relationships/hyperlink" Target="https://ned.ipac.caltech.edu/cgi-bin/objsearch?objname=UGC%2004483&amp;extend=no&amp;out_csys=Equatorial&amp;out_equinox=J2000.0&amp;obj_sort=RA+or+Longitude&amp;of=pre_text&amp;zv_breaker=30000.0&amp;list_limit=5&amp;img_stamp=YES" TargetMode="External"/><Relationship Id="rId1384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1" Type="http://schemas.openxmlformats.org/officeDocument/2006/relationships/hyperlink" Target="https://ned.ipac.caltech.edu/cgi-bin/objsearch?objname=NGC%204150&amp;extend=no&amp;out_csys=Equatorial&amp;out_equinox=J2000.0&amp;obj_sort=RA+or+Longitude&amp;of=pre_text&amp;zv_breaker=30000.0&amp;list_limit=5&amp;img_stamp=YES" TargetMode="External"/><Relationship Id="rId1689" Type="http://schemas.openxmlformats.org/officeDocument/2006/relationships/hyperlink" Target="https://ned.ipac.caltech.edu/cgi-bin/objsearch?objname=VCC%200810&amp;extend=no&amp;out_csys=Equatorial&amp;out_equinox=J2000.0&amp;obj_sort=RA+or+Longitude&amp;of=pre_text&amp;zv_breaker=30000.0&amp;list_limit=5&amp;img_stamp=YES" TargetMode="External"/><Relationship Id="rId2228" Type="http://schemas.openxmlformats.org/officeDocument/2006/relationships/hyperlink" Target="https://ned.ipac.caltech.edu/cgi-bin/objsearch?objname=ESO%20269-%20G%20066&amp;extend=no&amp;out_csys=Equatorial&amp;out_equinox=J2000.0&amp;obj_sort=RA+or+Longitude&amp;of=pre_text&amp;zv_breaker=30000.0&amp;list_limit=5&amp;img_stamp=YES" TargetMode="External"/><Relationship Id="rId2435" Type="http://schemas.openxmlformats.org/officeDocument/2006/relationships/hyperlink" Target="https://ned.ipac.caltech.edu/cgi-bin/objsearch?objname=NGC%205557&amp;extend=no&amp;out_csys=Equatorial&amp;out_equinox=J2000.0&amp;obj_sort=RA+or+Longitude&amp;of=pre_text&amp;zv_breaker=30000.0&amp;list_limit=5&amp;img_stamp=YES" TargetMode="External"/><Relationship Id="rId2642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90" Type="http://schemas.openxmlformats.org/officeDocument/2006/relationships/hyperlink" Target="https://ned.ipac.caltech.edu/cgi-bin/objsearch?objname=NGC%200253&amp;extend=no&amp;out_csys=Equatorial&amp;out_equinox=J2000.0&amp;obj_sort=RA+or+Longitude&amp;of=pre_text&amp;zv_breaker=30000.0&amp;list_limit=5&amp;img_stamp=YES" TargetMode="External"/><Relationship Id="rId407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614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1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037" Type="http://schemas.openxmlformats.org/officeDocument/2006/relationships/hyperlink" Target="https://ned.ipac.caltech.edu/cgi-bin/objsearch?objname=ESO%20434-%20G%20023%20&amp;extend=no&amp;out_csys=Equatorial&amp;out_equinox=J2000.0&amp;obj_sort=RA+or+Longitude&amp;of=pre_text&amp;zv_breaker=30000.0&amp;list_limit=5&amp;img_stamp=YES" TargetMode="External"/><Relationship Id="rId1244" Type="http://schemas.openxmlformats.org/officeDocument/2006/relationships/hyperlink" Target="https://ned.ipac.caltech.edu/cgi-bin/objsearch?objname=NGC%203308&amp;extend=no&amp;out_csys=Equatorial&amp;out_equinox=J2000.0&amp;obj_sort=RA+or+Longitude&amp;of=pre_text&amp;zv_breaker=30000.0&amp;list_limit=5&amp;img_stamp=YES" TargetMode="External"/><Relationship Id="rId1451" Type="http://schemas.openxmlformats.org/officeDocument/2006/relationships/hyperlink" Target="https://ned.ipac.caltech.edu/cgi-bin/objsearch?objname=NGC%203893&amp;extend=no&amp;out_csys=Equatorial&amp;out_equinox=J2000.0&amp;obj_sort=RA+or+Longitude&amp;of=pre_text&amp;zv_breaker=30000.0&amp;list_limit=5&amp;img_stamp=YES" TargetMode="External"/><Relationship Id="rId1896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502" Type="http://schemas.openxmlformats.org/officeDocument/2006/relationships/hyperlink" Target="https://ned.ipac.caltech.edu/cgi-bin/objsearch?objname=NGC%205898&amp;extend=no&amp;out_csys=Equatorial&amp;out_equinox=J2000.0&amp;obj_sort=RA+or+Longitude&amp;of=pre_text&amp;zv_breaker=30000.0&amp;list_limit=5&amp;img_stamp=YES" TargetMode="External"/><Relationship Id="rId919" Type="http://schemas.openxmlformats.org/officeDocument/2006/relationships/hyperlink" Target="https://ned.ipac.caltech.edu/cgi-bin/objsearch?objname=NGC%202441%20&amp;extend=no&amp;out_csys=Equatorial&amp;out_equinox=J2000.0&amp;obj_sort=RA+or+Longitude&amp;of=pre_text&amp;zv_breaker=30000.0&amp;list_limit=5&amp;img_stamp=YES" TargetMode="External"/><Relationship Id="rId1104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311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49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1756" Type="http://schemas.openxmlformats.org/officeDocument/2006/relationships/hyperlink" Target="https://ned.ipac.caltech.edu/cgi-bin/objsearch?objname=DDO%20127&amp;extend=no&amp;out_csys=Equatorial&amp;out_equinox=J2000.0&amp;obj_sort=RA+or+Longitude&amp;of=pre_text&amp;zv_breaker=30000.0&amp;list_limit=5&amp;img_stamp=YES" TargetMode="External"/><Relationship Id="rId1963" Type="http://schemas.openxmlformats.org/officeDocument/2006/relationships/hyperlink" Target="https://ned.ipac.caltech.edu/cgi-bin/objsearch?objname=NGC%204551&amp;extend=no&amp;out_csys=Equatorial&amp;out_equinox=J2000.0&amp;obj_sort=RA+or+Longitude&amp;of=pre_text&amp;zv_breaker=30000.0&amp;list_limit=5&amp;img_stamp=YES" TargetMode="External"/><Relationship Id="rId2807" Type="http://schemas.openxmlformats.org/officeDocument/2006/relationships/hyperlink" Target="https://ned.ipac.caltech.edu/cgi-bin/objsearch?objname=UGC%2012133&amp;extend=no&amp;out_csys=Equatorial&amp;out_equinox=J2000.0&amp;obj_sort=RA+or+Longitude&amp;of=pre_text&amp;zv_breaker=30000.0&amp;list_limit=5&amp;img_stamp=YES" TargetMode="External"/><Relationship Id="rId48" Type="http://schemas.openxmlformats.org/officeDocument/2006/relationships/hyperlink" Target="https://ned.ipac.caltech.edu/cgi-bin/objsearch?objname=ESO%20294-%20G%20010&amp;extend=no&amp;out_csys=Equatorial&amp;out_equinox=J2000.0&amp;obj_sort=RA+or+Longitude&amp;of=pre_text&amp;zv_breaker=30000.0&amp;list_limit=5&amp;img_stamp=YES" TargetMode="External"/><Relationship Id="rId1409" Type="http://schemas.openxmlformats.org/officeDocument/2006/relationships/hyperlink" Target="https://ned.ipac.caltech.edu/cgi-bin/objsearch?objname=NGC%203641&amp;extend=no&amp;out_csys=Equatorial&amp;out_equinox=J2000.0&amp;obj_sort=RA+or+Longitude&amp;of=pre_text&amp;zv_breaker=30000.0&amp;list_limit=5&amp;img_stamp=YES" TargetMode="External"/><Relationship Id="rId1616" Type="http://schemas.openxmlformats.org/officeDocument/2006/relationships/hyperlink" Target="https://ned.ipac.caltech.edu/cgi-bin/objsearch?objname=IC%203101&amp;extend=no&amp;out_csys=Equatorial&amp;out_equinox=J2000.0&amp;obj_sort=RA+or+Longitude&amp;of=pre_text&amp;zv_breaker=30000.0&amp;list_limit=5&amp;img_stamp=YES" TargetMode="External"/><Relationship Id="rId1823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197" Type="http://schemas.openxmlformats.org/officeDocument/2006/relationships/hyperlink" Target="https://ned.ipac.caltech.edu/cgi-bin/objsearch?objname=NGC%200578&amp;extend=no&amp;out_csys=Equatorial&amp;out_equinox=J2000.0&amp;obj_sort=RA+or+Longitude&amp;of=pre_text&amp;zv_breaker=30000.0&amp;list_limit=5&amp;img_stamp=YES" TargetMode="External"/><Relationship Id="rId2085" Type="http://schemas.openxmlformats.org/officeDocument/2006/relationships/hyperlink" Target="https://ned.ipac.caltech.edu/cgi-bin/objsearch?objname=NGC%204704%20&amp;extend=no&amp;out_csys=Equatorial&amp;out_equinox=J2000.0&amp;obj_sort=RA+or+Longitude&amp;of=pre_text&amp;zv_breaker=30000.0&amp;list_limit=5&amp;img_stamp=YES" TargetMode="External"/><Relationship Id="rId2292" Type="http://schemas.openxmlformats.org/officeDocument/2006/relationships/hyperlink" Target="https://ned.ipac.caltech.edu/cgi-bin/objsearch?objname=NGC%205161%20&amp;extend=no&amp;out_csys=Equatorial&amp;out_equinox=J2000.0&amp;obj_sort=RA+or+Longitude&amp;of=pre_text&amp;zv_breaker=30000.0&amp;list_limit=5&amp;img_stamp=YES" TargetMode="External"/><Relationship Id="rId264" Type="http://schemas.openxmlformats.org/officeDocument/2006/relationships/hyperlink" Target="https://ned.ipac.caltech.edu/cgi-bin/objsearch?objname=NGC%200821&amp;extend=no&amp;out_csys=Equatorial&amp;out_equinox=J2000.0&amp;obj_sort=RA+or+Longitude&amp;of=pre_text&amp;zv_breaker=30000.0&amp;list_limit=5&amp;img_stamp=YES" TargetMode="External"/><Relationship Id="rId471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52" Type="http://schemas.openxmlformats.org/officeDocument/2006/relationships/hyperlink" Target="https://ned.ipac.caltech.edu/cgi-bin/objsearch?objname=NGC%204772%20&amp;extend=no&amp;out_csys=Equatorial&amp;out_equinox=J2000.0&amp;obj_sort=RA+or+Longitude&amp;of=pre_text&amp;zv_breaker=30000.0&amp;list_limit=5&amp;img_stamp=YES" TargetMode="External"/><Relationship Id="rId2597" Type="http://schemas.openxmlformats.org/officeDocument/2006/relationships/hyperlink" Target="https://ned.ipac.caltech.edu/cgi-bin/objsearch?objname=NGC%206702&amp;extend=no&amp;out_csys=Equatorial&amp;out_equinox=J2000.0&amp;obj_sort=RA+or+Longitude&amp;of=pre_text&amp;zv_breaker=30000.0&amp;list_limit=5&amp;img_stamp=YES" TargetMode="External"/><Relationship Id="rId124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569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6" Type="http://schemas.openxmlformats.org/officeDocument/2006/relationships/hyperlink" Target="https://ned.ipac.caltech.edu/cgi-bin/objsearch?objname=CGCG%20307-023&amp;extend=no&amp;out_csys=Equatorial&amp;out_equinox=J2000.0&amp;obj_sort=RA+or+Longitude&amp;of=pre_text&amp;zv_breaker=30000.0&amp;list_limit=5&amp;img_stamp=YES" TargetMode="External"/><Relationship Id="rId983" Type="http://schemas.openxmlformats.org/officeDocument/2006/relationships/hyperlink" Target="https://ned.ipac.caltech.edu/cgi-bin/objsearch?objname=NGC%202699&amp;extend=no&amp;out_csys=Equatorial&amp;out_equinox=J2000.0&amp;obj_sort=RA+or+Longitude&amp;of=pre_text&amp;zv_breaker=30000.0&amp;list_limit=5&amp;img_stamp=YES" TargetMode="External"/><Relationship Id="rId1199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457" Type="http://schemas.openxmlformats.org/officeDocument/2006/relationships/hyperlink" Target="https://ned.ipac.caltech.edu/cgi-bin/objsearch?objname=NGC%205638&amp;extend=no&amp;out_csys=Equatorial&amp;out_equinox=J2000.0&amp;obj_sort=RA+or+Longitude&amp;of=pre_text&amp;zv_breaker=30000.0&amp;list_limit=5&amp;img_stamp=YES" TargetMode="External"/><Relationship Id="rId2664" Type="http://schemas.openxmlformats.org/officeDocument/2006/relationships/hyperlink" Target="https://ned.ipac.caltech.edu/cgi-bin/objsearch?objname=IC%204943&amp;extend=no&amp;out_csys=Equatorial&amp;out_equinox=J2000.0&amp;obj_sort=RA+or+Longitude&amp;of=pre_text&amp;zv_breaker=30000.0&amp;list_limit=5&amp;img_stamp=YES" TargetMode="External"/><Relationship Id="rId331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429" Type="http://schemas.openxmlformats.org/officeDocument/2006/relationships/hyperlink" Target="https://ned.ipac.caltech.edu/cgi-bin/objsearch?objname=IC%201919&amp;extend=no&amp;out_csys=Equatorial&amp;out_equinox=J2000.0&amp;obj_sort=RA+or+Longitude&amp;of=pre_text&amp;zv_breaker=30000.0&amp;list_limit=5&amp;img_stamp=YES" TargetMode="External"/><Relationship Id="rId636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1059" Type="http://schemas.openxmlformats.org/officeDocument/2006/relationships/hyperlink" Target="https://ned.ipac.caltech.edu/cgi-bin/objsearch?objname=NGC%203056&amp;extend=no&amp;out_csys=Equatorial&amp;out_equinox=J2000.0&amp;obj_sort=RA+or+Longitude&amp;of=pre_text&amp;zv_breaker=30000.0&amp;list_limit=5&amp;img_stamp=YES" TargetMode="External"/><Relationship Id="rId1266" Type="http://schemas.openxmlformats.org/officeDocument/2006/relationships/hyperlink" Target="https://ned.ipac.caltech.edu/cgi-bin/objsearch?objname=NGC%203310%20&amp;extend=no&amp;out_csys=Equatorial&amp;out_equinox=J2000.0&amp;obj_sort=RA+or+Longitude&amp;of=pre_text&amp;zv_breaker=30000.0&amp;list_limit=5&amp;img_stamp=YES" TargetMode="External"/><Relationship Id="rId1473" Type="http://schemas.openxmlformats.org/officeDocument/2006/relationships/hyperlink" Target="https://ned.ipac.caltech.edu/cgi-bin/objsearch?objname=NGC%203949&amp;extend=no&amp;out_csys=Equatorial&amp;out_equinox=J2000.0&amp;obj_sort=RA+or+Longitude&amp;of=pre_text&amp;zv_breaker=30000.0&amp;list_limit=5&amp;img_stamp=YES" TargetMode="External"/><Relationship Id="rId2012" Type="http://schemas.openxmlformats.org/officeDocument/2006/relationships/hyperlink" Target="https://ned.ipac.caltech.edu/cgi-bin/objsearch?objname=NGC%204631&amp;extend=no&amp;out_csys=Equatorial&amp;out_equinox=J2000.0&amp;obj_sort=RA+or+Longitude&amp;of=pre_text&amp;zv_breaker=30000.0&amp;list_limit=5&amp;img_stamp=YES" TargetMode="External"/><Relationship Id="rId2317" Type="http://schemas.openxmlformats.org/officeDocument/2006/relationships/hyperlink" Target="https://ned.ipac.caltech.edu/cgi-bin/objsearch?objname=HIPASS%20J1337-39&amp;extend=no&amp;out_csys=Equatorial&amp;out_equinox=J2000.0&amp;obj_sort=RA+or+Longitude&amp;of=pre_text&amp;zv_breaker=30000.0&amp;list_limit=5&amp;img_stamp=YES" TargetMode="External"/><Relationship Id="rId2871" Type="http://schemas.openxmlformats.org/officeDocument/2006/relationships/hyperlink" Target="https://ned.ipac.caltech.edu/cgi-bin/objsearch?objname=UGCA%20438&amp;extend=no&amp;out_csys=Equatorial&amp;out_equinox=J2000.0&amp;obj_sort=RA+or+Longitude&amp;of=pre_text&amp;zv_breaker=30000.0&amp;list_limit=5&amp;img_stamp=YES" TargetMode="External"/><Relationship Id="rId843" Type="http://schemas.openxmlformats.org/officeDocument/2006/relationships/hyperlink" Target="https://ned.ipac.caltech.edu/cgi-bin/objsearch?objname=UGC%2003600&amp;extend=no&amp;out_csys=Equatorial&amp;out_equinox=J2000.0&amp;obj_sort=RA+or+Longitude&amp;of=pre_text&amp;zv_breaker=30000.0&amp;list_limit=5&amp;img_stamp=YES" TargetMode="External"/><Relationship Id="rId1126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680" Type="http://schemas.openxmlformats.org/officeDocument/2006/relationships/hyperlink" Target="https://ned.ipac.caltech.edu/cgi-bin/objsearch?objname=NGC%204386&amp;extend=no&amp;out_csys=Equatorial&amp;out_equinox=J2000.0&amp;obj_sort=RA+or+Longitude&amp;of=pre_text&amp;zv_breaker=30000.0&amp;list_limit=5&amp;img_stamp=YES" TargetMode="External"/><Relationship Id="rId1778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1985" Type="http://schemas.openxmlformats.org/officeDocument/2006/relationships/hyperlink" Target="https://ned.ipac.caltech.edu/cgi-bin/objsearch?objname=ESO%20322-%20G%20038&amp;extend=no&amp;out_csys=Equatorial&amp;out_equinox=J2000.0&amp;obj_sort=RA+or+Longitude&amp;of=pre_text&amp;zv_breaker=30000.0&amp;list_limit=5&amp;img_stamp=YES" TargetMode="External"/><Relationship Id="rId2524" Type="http://schemas.openxmlformats.org/officeDocument/2006/relationships/hyperlink" Target="https://ned.ipac.caltech.edu/cgi-bin/objsearch?objname=MCG%20+11-19-025&amp;extend=no&amp;out_csys=Equatorial&amp;out_equinox=J2000.0&amp;obj_sort=RA+or+Longitude&amp;of=pre_text&amp;zv_breaker=30000.0&amp;list_limit=5&amp;img_stamp=YES" TargetMode="External"/><Relationship Id="rId2731" Type="http://schemas.openxmlformats.org/officeDocument/2006/relationships/hyperlink" Target="https://ned.ipac.caltech.edu/cgi-bin/objsearch?objname=NGC%207083%20&amp;extend=no&amp;out_csys=Equatorial&amp;out_equinox=J2000.0&amp;obj_sort=RA+or+Longitude&amp;of=pre_text&amp;zv_breaker=30000.0&amp;list_limit=5&amp;img_stamp=YES" TargetMode="External"/><Relationship Id="rId2829" Type="http://schemas.openxmlformats.org/officeDocument/2006/relationships/hyperlink" Target="https://ned.ipac.caltech.edu/cgi-bin/objsearch?objname=IC%205271%20&amp;extend=no&amp;out_csys=Equatorial&amp;out_equinox=J2000.0&amp;obj_sort=RA+or+Longitude&amp;of=pre_text&amp;zv_breaker=30000.0&amp;list_limit=5&amp;img_stamp=YES" TargetMode="External"/><Relationship Id="rId703" Type="http://schemas.openxmlformats.org/officeDocument/2006/relationships/hyperlink" Target="https://ned.ipac.caltech.edu/cgi-bin/objsearch?objname=NGC%201549&amp;extend=no&amp;out_csys=Equatorial&amp;out_equinox=J2000.0&amp;obj_sort=RA+or+Longitude&amp;of=pre_text&amp;zv_breaker=30000.0&amp;list_limit=5&amp;img_stamp=YES" TargetMode="External"/><Relationship Id="rId910" Type="http://schemas.openxmlformats.org/officeDocument/2006/relationships/hyperlink" Target="https://ned.ipac.caltech.edu/cgi-bin/objsearch?objname=%5bMH92d%5d%20074119.0-622406&amp;extend=no&amp;out_csys=Equatorial&amp;out_equinox=J2000.0&amp;obj_sort=RA+or+Longitude&amp;of=pre_text&amp;zv_breaker=30000.0&amp;list_limit=5&amp;img_stamp=YES" TargetMode="External"/><Relationship Id="rId1333" Type="http://schemas.openxmlformats.org/officeDocument/2006/relationships/hyperlink" Target="https://ned.ipac.caltech.edu/cgi-bin/objsearch?objname=NGC%203413&amp;extend=no&amp;out_csys=Equatorial&amp;out_equinox=J2000.0&amp;obj_sort=RA+or+Longitude&amp;of=pre_text&amp;zv_breaker=30000.0&amp;list_limit=5&amp;img_stamp=YES" TargetMode="External"/><Relationship Id="rId1540" Type="http://schemas.openxmlformats.org/officeDocument/2006/relationships/hyperlink" Target="https://ned.ipac.caltech.edu/cgi-bin/objsearch?objname=NGC%204051&amp;extend=no&amp;out_csys=Equatorial&amp;out_equinox=J2000.0&amp;obj_sort=RA+or+Longitude&amp;of=pre_text&amp;zv_breaker=30000.0&amp;list_limit=5&amp;img_stamp=YES" TargetMode="External"/><Relationship Id="rId1638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400" Type="http://schemas.openxmlformats.org/officeDocument/2006/relationships/hyperlink" Target="https://ned.ipac.caltech.edu/cgi-bin/objsearch?objname=NGC%203613&amp;extend=no&amp;out_csys=Equatorial&amp;out_equinox=J2000.0&amp;obj_sort=RA+or+Longitude&amp;of=pre_text&amp;zv_breaker=30000.0&amp;list_limit=5&amp;img_stamp=YES" TargetMode="External"/><Relationship Id="rId1845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5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12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86" Type="http://schemas.openxmlformats.org/officeDocument/2006/relationships/hyperlink" Target="https://ned.ipac.caltech.edu/cgi-bin/objsearch?objname=ESO%20545-%20G%20018&amp;extend=no&amp;out_csys=Equatorial&amp;out_equinox=J2000.0&amp;obj_sort=RA+or+Longitude&amp;of=pre_text&amp;zv_breaker=30000.0&amp;list_limit=5&amp;img_stamp=YES" TargetMode="External"/><Relationship Id="rId493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174" Type="http://schemas.openxmlformats.org/officeDocument/2006/relationships/hyperlink" Target="https://ned.ipac.caltech.edu/cgi-bin/objsearch?objname=NGC%204945&amp;extend=no&amp;out_csys=Equatorial&amp;out_equinox=J2000.0&amp;obj_sort=RA+or+Longitude&amp;of=pre_text&amp;zv_breaker=30000.0&amp;list_limit=5&amp;img_stamp=YES" TargetMode="External"/><Relationship Id="rId2381" Type="http://schemas.openxmlformats.org/officeDocument/2006/relationships/hyperlink" Target="https://ned.ipac.caltech.edu/cgi-bin/objsearch?objname=DDO%20183&amp;extend=no&amp;out_csys=Equatorial&amp;out_equinox=J2000.0&amp;obj_sort=RA+or+Longitude&amp;of=pre_text&amp;zv_breaker=30000.0&amp;list_limit=5&amp;img_stamp=YES" TargetMode="External"/><Relationship Id="rId146" Type="http://schemas.openxmlformats.org/officeDocument/2006/relationships/hyperlink" Target="https://ned.ipac.caltech.edu/cgi-bin/objsearch?objname=UGC%2000685&amp;extend=no&amp;out_csys=Equatorial&amp;out_equinox=J2000.0&amp;obj_sort=RA+or+Longitude&amp;of=pre_text&amp;zv_breaker=30000.0&amp;list_limit=5&amp;img_stamp=YES" TargetMode="External"/><Relationship Id="rId353" Type="http://schemas.openxmlformats.org/officeDocument/2006/relationships/hyperlink" Target="https://ned.ipac.caltech.edu/cgi-bin/objsearch?objname=NGC%201058&amp;extend=no&amp;out_csys=Equatorial&amp;out_equinox=J2000.0&amp;obj_sort=RA+or+Longitude&amp;of=pre_text&amp;zv_breaker=30000.0&amp;list_limit=5&amp;img_stamp=YES" TargetMode="External"/><Relationship Id="rId560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98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1190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4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41" Type="http://schemas.openxmlformats.org/officeDocument/2006/relationships/hyperlink" Target="https://ned.ipac.caltech.edu/cgi-bin/objsearch?objname=NGC%205054%20&amp;extend=no&amp;out_csys=Equatorial&amp;out_equinox=J2000.0&amp;obj_sort=RA+or+Longitude&amp;of=pre_text&amp;zv_breaker=30000.0&amp;list_limit=5&amp;img_stamp=YES" TargetMode="External"/><Relationship Id="rId2479" Type="http://schemas.openxmlformats.org/officeDocument/2006/relationships/hyperlink" Target="https://ned.ipac.caltech.edu/cgi-bin/objsearch?objname=NGC%205813&amp;extend=no&amp;out_csys=Equatorial&amp;out_equinox=J2000.0&amp;obj_sort=RA+or+Longitude&amp;of=pre_text&amp;zv_breaker=30000.0&amp;list_limit=5&amp;img_stamp=YES" TargetMode="External"/><Relationship Id="rId2686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893" Type="http://schemas.openxmlformats.org/officeDocument/2006/relationships/hyperlink" Target="https://ned.ipac.caltech.edu/cgi-bin/objsearch?objname=ESO%20471-%20G%20027&amp;extend=no&amp;out_csys=Equatorial&amp;out_equinox=J2000.0&amp;obj_sort=RA+or+Longitude&amp;of=pre_text&amp;zv_breaker=30000.0&amp;list_limit=5&amp;img_stamp=YES" TargetMode="External"/><Relationship Id="rId213" Type="http://schemas.openxmlformats.org/officeDocument/2006/relationships/hyperlink" Target="https://ned.ipac.caltech.edu/cgi-bin/objsearch?objname=NGC%200625&amp;extend=no&amp;out_csys=Equatorial&amp;out_equinox=J2000.0&amp;obj_sort=RA+or+Longitude&amp;of=pre_text&amp;zv_breaker=30000.0&amp;list_limit=5&amp;img_stamp=YES" TargetMode="External"/><Relationship Id="rId420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58" Type="http://schemas.openxmlformats.org/officeDocument/2006/relationships/hyperlink" Target="https://ned.ipac.caltech.edu/cgi-bin/objsearch?objname=ESO%20156-%20G%20008&amp;extend=no&amp;out_csys=Equatorial&amp;out_equinox=J2000.0&amp;obj_sort=RA+or+Longitude&amp;of=pre_text&amp;zv_breaker=30000.0&amp;list_limit=5&amp;img_stamp=YES" TargetMode="External"/><Relationship Id="rId865" Type="http://schemas.openxmlformats.org/officeDocument/2006/relationships/hyperlink" Target="https://ned.ipac.caltech.edu/cgi-bin/objsearch?objname=UGC%2003770&amp;extend=no&amp;out_csys=Equatorial&amp;out_equinox=J2000.0&amp;obj_sort=RA+or+Longitude&amp;of=pre_text&amp;zv_breaker=30000.0&amp;list_limit=5&amp;img_stamp=YES" TargetMode="External"/><Relationship Id="rId1050" Type="http://schemas.openxmlformats.org/officeDocument/2006/relationships/hyperlink" Target="https://ned.ipac.caltech.edu/cgi-bin/objsearch?objname=NGC%203021%20&amp;extend=no&amp;out_csys=Equatorial&amp;out_equinox=J2000.0&amp;obj_sort=RA+or+Longitude&amp;of=pre_text&amp;zv_breaker=30000.0&amp;list_limit=5&amp;img_stamp=YES" TargetMode="External"/><Relationship Id="rId1288" Type="http://schemas.openxmlformats.org/officeDocument/2006/relationships/hyperlink" Target="https://ned.ipac.caltech.edu/cgi-bin/objsearch?objname=ESO%20501-%20G%20075&amp;extend=no&amp;out_csys=Equatorial&amp;out_equinox=J2000.0&amp;obj_sort=RA+or+Longitude&amp;of=pre_text&amp;zv_breaker=30000.0&amp;list_limit=5&amp;img_stamp=YES" TargetMode="External"/><Relationship Id="rId1495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101" Type="http://schemas.openxmlformats.org/officeDocument/2006/relationships/hyperlink" Target="https://ned.ipac.caltech.edu/cgi-bin/objsearch?objname=CCC%20111&amp;extend=no&amp;out_csys=Equatorial&amp;out_equinox=J2000.0&amp;obj_sort=RA+or+Longitude&amp;of=pre_text&amp;zv_breaker=30000.0&amp;list_limit=5&amp;img_stamp=YES" TargetMode="External"/><Relationship Id="rId2339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6" Type="http://schemas.openxmlformats.org/officeDocument/2006/relationships/hyperlink" Target="https://ned.ipac.caltech.edu/cgi-bin/objsearch?objname=CGCG%20224-104&amp;extend=no&amp;out_csys=Equatorial&amp;out_equinox=J2000.0&amp;obj_sort=RA+or+Longitude&amp;of=pre_text&amp;zv_breaker=30000.0&amp;list_limit=5&amp;img_stamp=YES" TargetMode="External"/><Relationship Id="rId2753" Type="http://schemas.openxmlformats.org/officeDocument/2006/relationships/hyperlink" Target="https://ned.ipac.caltech.edu/cgi-bin/objsearch?objname=NGC%207180&amp;extend=no&amp;out_csys=Equatorial&amp;out_equinox=J2000.0&amp;obj_sort=RA+or+Longitude&amp;of=pre_text&amp;zv_breaker=30000.0&amp;list_limit=5&amp;img_stamp=YES" TargetMode="External"/><Relationship Id="rId518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725" Type="http://schemas.openxmlformats.org/officeDocument/2006/relationships/hyperlink" Target="https://ned.ipac.caltech.edu/cgi-bin/objsearch?objname=UGCA%2092&amp;extend=no&amp;out_csys=Equatorial&amp;out_equinox=J2000.0&amp;obj_sort=RA+or+Longitude&amp;of=pre_text&amp;zv_breaker=30000.0&amp;list_limit=5&amp;img_stamp=YES" TargetMode="External"/><Relationship Id="rId932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48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55" Type="http://schemas.openxmlformats.org/officeDocument/2006/relationships/hyperlink" Target="https://ned.ipac.caltech.edu/cgi-bin/objsearch?objname=NGC%203556%20&amp;extend=no&amp;out_csys=Equatorial&amp;out_equinox=J2000.0&amp;obj_sort=RA+or+Longitude&amp;of=pre_text&amp;zv_breaker=30000.0&amp;list_limit=5&amp;img_stamp=YES" TargetMode="External"/><Relationship Id="rId1562" Type="http://schemas.openxmlformats.org/officeDocument/2006/relationships/hyperlink" Target="https://ned.ipac.caltech.edu/cgi-bin/objsearch?objname=NGC%204102&amp;extend=no&amp;out_csys=Equatorial&amp;out_equinox=J2000.0&amp;obj_sort=RA+or+Longitude&amp;of=pre_text&amp;zv_breaker=30000.0&amp;list_limit=5&amp;img_stamp=YES" TargetMode="External"/><Relationship Id="rId2406" Type="http://schemas.openxmlformats.org/officeDocument/2006/relationships/hyperlink" Target="https://ned.ipac.caltech.edu/cgi-bin/objsearch?objname=UGC%2008882&amp;extend=no&amp;out_csys=Equatorial&amp;out_equinox=J2000.0&amp;obj_sort=RA+or+Longitude&amp;of=pre_text&amp;zv_breaker=30000.0&amp;list_limit=5&amp;img_stamp=YES" TargetMode="External"/><Relationship Id="rId2613" Type="http://schemas.openxmlformats.org/officeDocument/2006/relationships/hyperlink" Target="https://ned.ipac.caltech.edu/cgi-bin/objsearch?objname=IC%204797&amp;extend=no&amp;out_csys=Equatorial&amp;out_equinox=J2000.0&amp;obj_sort=RA+or+Longitude&amp;of=pre_text&amp;zv_breaker=30000.0&amp;list_limit=5&amp;img_stamp=YES" TargetMode="External"/><Relationship Id="rId1008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215" Type="http://schemas.openxmlformats.org/officeDocument/2006/relationships/hyperlink" Target="https://ned.ipac.caltech.edu/cgi-bin/objsearch?objname=NGC%203250&amp;extend=no&amp;out_csys=Equatorial&amp;out_equinox=J2000.0&amp;obj_sort=RA+or+Longitude&amp;of=pre_text&amp;zv_breaker=30000.0&amp;list_limit=5&amp;img_stamp=YES" TargetMode="External"/><Relationship Id="rId1422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867" Type="http://schemas.openxmlformats.org/officeDocument/2006/relationships/hyperlink" Target="https://ned.ipac.caltech.edu/cgi-bin/objsearch?objname=NGC%204520&amp;extend=no&amp;out_csys=Equatorial&amp;out_equinox=J2000.0&amp;obj_sort=RA+or+Longitude&amp;of=pre_text&amp;zv_breaker=30000.0&amp;list_limit=5&amp;img_stamp=YES" TargetMode="External"/><Relationship Id="rId2820" Type="http://schemas.openxmlformats.org/officeDocument/2006/relationships/hyperlink" Target="https://ned.ipac.caltech.edu/cgi-bin/objsearch?objname=NGC%207392%20&amp;extend=no&amp;out_csys=Equatorial&amp;out_equinox=J2000.0&amp;obj_sort=RA+or+Longitude&amp;of=pre_text&amp;zv_breaker=30000.0&amp;list_limit=5&amp;img_stamp=YES" TargetMode="External"/><Relationship Id="rId61" Type="http://schemas.openxmlformats.org/officeDocument/2006/relationships/hyperlink" Target="https://ned.ipac.caltech.edu/cgi-bin/objsearch?objname=And%20III&amp;extend=no&amp;out_csys=Equatorial&amp;out_equinox=J2000.0&amp;obj_sort=RA+or+Longitude&amp;of=pre_text&amp;zv_breaker=30000.0&amp;list_limit=5&amp;img_stamp=YES" TargetMode="External"/><Relationship Id="rId1727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34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9" Type="http://schemas.openxmlformats.org/officeDocument/2006/relationships/hyperlink" Target="https://ned.ipac.caltech.edu/cgi-bin/objsearch?objname=2dFGRS%20S839Z607%20&amp;extend=no&amp;out_csys=Equatorial&amp;out_equinox=J2000.0&amp;obj_sort=RA+or+Longitude&amp;of=pre_text&amp;zv_breaker=30000.0&amp;list_limit=5&amp;img_stamp=YES" TargetMode="External"/><Relationship Id="rId2196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8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375" Type="http://schemas.openxmlformats.org/officeDocument/2006/relationships/hyperlink" Target="https://ned.ipac.caltech.edu/cgi-bin/objsearch?objname=NGC%201199&amp;extend=no&amp;out_csys=Equatorial&amp;out_equinox=J2000.0&amp;obj_sort=RA+or+Longitude&amp;of=pre_text&amp;zv_breaker=30000.0&amp;list_limit=5&amp;img_stamp=YES" TargetMode="External"/><Relationship Id="rId582" Type="http://schemas.openxmlformats.org/officeDocument/2006/relationships/hyperlink" Target="https://ned.ipac.caltech.edu/cgi-bin/objsearch?objname=LSBG%20F358-041&amp;extend=no&amp;out_csys=Equatorial&amp;out_equinox=J2000.0&amp;obj_sort=RA+or+Longitude&amp;of=pre_text&amp;zv_breaker=30000.0&amp;list_limit=5&amp;img_stamp=YES" TargetMode="External"/><Relationship Id="rId2056" Type="http://schemas.openxmlformats.org/officeDocument/2006/relationships/hyperlink" Target="https://ned.ipac.caltech.edu/cgi-bin/objsearch?objname=ESO%20381-%20G%20018&amp;extend=no&amp;out_csys=Equatorial&amp;out_equinox=J2000.0&amp;obj_sort=RA+or+Longitude&amp;of=pre_text&amp;zv_breaker=30000.0&amp;list_limit=5&amp;img_stamp=YES" TargetMode="External"/><Relationship Id="rId2263" Type="http://schemas.openxmlformats.org/officeDocument/2006/relationships/hyperlink" Target="https://ned.ipac.caltech.edu/cgi-bin/objsearch?objname=NGC%205102&amp;extend=no&amp;out_csys=Equatorial&amp;out_equinox=J2000.0&amp;obj_sort=RA+or+Longitude&amp;of=pre_text&amp;zv_breaker=30000.0&amp;list_limit=5&amp;img_stamp=YES" TargetMode="External"/><Relationship Id="rId2470" Type="http://schemas.openxmlformats.org/officeDocument/2006/relationships/hyperlink" Target="https://ned.ipac.caltech.edu/cgi-bin/objsearch?objname=NGC%205786%20&amp;extend=no&amp;out_csys=Equatorial&amp;out_equinox=J2000.0&amp;obj_sort=RA+or+Longitude&amp;of=pre_text&amp;zv_breaker=30000.0&amp;list_limit=5&amp;img_stamp=YES" TargetMode="External"/><Relationship Id="rId3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235" Type="http://schemas.openxmlformats.org/officeDocument/2006/relationships/hyperlink" Target="https://ned.ipac.caltech.edu/cgi-bin/objsearch?objname=IC%201727&amp;extend=no&amp;out_csys=Equatorial&amp;out_equinox=J2000.0&amp;obj_sort=RA+or+Longitude&amp;of=pre_text&amp;zv_breaker=30000.0&amp;list_limit=5&amp;img_stamp=YES" TargetMode="External"/><Relationship Id="rId442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887" Type="http://schemas.openxmlformats.org/officeDocument/2006/relationships/hyperlink" Target="https://ned.ipac.caltech.edu/cgi-bin/objsearch?objname=ESO%20208-%20G%20021&amp;extend=no&amp;out_csys=Equatorial&amp;out_equinox=J2000.0&amp;obj_sort=RA+or+Longitude&amp;of=pre_text&amp;zv_breaker=30000.0&amp;list_limit=5&amp;img_stamp=YES" TargetMode="External"/><Relationship Id="rId1072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123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0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68" Type="http://schemas.openxmlformats.org/officeDocument/2006/relationships/hyperlink" Target="https://ned.ipac.caltech.edu/cgi-bin/objsearch?objname=NGC%206503&amp;extend=no&amp;out_csys=Equatorial&amp;out_equinox=J2000.0&amp;obj_sort=RA+or+Longitude&amp;of=pre_text&amp;zv_breaker=30000.0&amp;list_limit=5&amp;img_stamp=YES" TargetMode="External"/><Relationship Id="rId2775" Type="http://schemas.openxmlformats.org/officeDocument/2006/relationships/hyperlink" Target="https://ned.ipac.caltech.edu/cgi-bin/objsearch?objname=ESO%20027-%20G%20008%20&amp;extend=no&amp;out_csys=Equatorial&amp;out_equinox=J2000.0&amp;obj_sort=RA+or+Longitude&amp;of=pre_text&amp;zv_breaker=30000.0&amp;list_limit=5&amp;img_stamp=YES" TargetMode="External"/><Relationship Id="rId302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747" Type="http://schemas.openxmlformats.org/officeDocument/2006/relationships/hyperlink" Target="https://ned.ipac.caltech.edu/cgi-bin/objsearch?objname=UGC%2003207%20&amp;extend=no&amp;out_csys=Equatorial&amp;out_equinox=J2000.0&amp;obj_sort=RA+or+Longitude&amp;of=pre_text&amp;zv_breaker=30000.0&amp;list_limit=5&amp;img_stamp=YES" TargetMode="External"/><Relationship Id="rId954" Type="http://schemas.openxmlformats.org/officeDocument/2006/relationships/hyperlink" Target="https://ned.ipac.caltech.edu/cgi-bin/objsearch?objname=IC%202367%20&amp;extend=no&amp;out_csys=Equatorial&amp;out_equinox=J2000.0&amp;obj_sort=RA+or+Longitude&amp;of=pre_text&amp;zv_breaker=30000.0&amp;list_limit=5&amp;img_stamp=YES" TargetMode="External"/><Relationship Id="rId1377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84" Type="http://schemas.openxmlformats.org/officeDocument/2006/relationships/hyperlink" Target="https://ned.ipac.caltech.edu/cgi-bin/objsearch?objname=NGC%204143&amp;extend=no&amp;out_csys=Equatorial&amp;out_equinox=J2000.0&amp;obj_sort=RA+or+Longitude&amp;of=pre_text&amp;zv_breaker=30000.0&amp;list_limit=5&amp;img_stamp=YES" TargetMode="External"/><Relationship Id="rId1791" Type="http://schemas.openxmlformats.org/officeDocument/2006/relationships/hyperlink" Target="https://ned.ipac.caltech.edu/cgi-bin/objsearch?objname=NGC%204482&amp;extend=no&amp;out_csys=Equatorial&amp;out_equinox=J2000.0&amp;obj_sort=RA+or+Longitude&amp;of=pre_text&amp;zv_breaker=30000.0&amp;list_limit=5&amp;img_stamp=YES" TargetMode="External"/><Relationship Id="rId2428" Type="http://schemas.openxmlformats.org/officeDocument/2006/relationships/hyperlink" Target="https://ned.ipac.caltech.edu/cgi-bin/objsearch?objname=NGC%205490&amp;extend=no&amp;out_csys=Equatorial&amp;out_equinox=J2000.0&amp;obj_sort=RA+or+Longitude&amp;of=pre_text&amp;zv_breaker=30000.0&amp;list_limit=5&amp;img_stamp=YES" TargetMode="External"/><Relationship Id="rId2635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2" Type="http://schemas.openxmlformats.org/officeDocument/2006/relationships/hyperlink" Target="https://ned.ipac.caltech.edu/cgi-bin/objsearch?objname=%5bHM92%5d%20230149-3736.8&amp;extend=no&amp;out_csys=Equatorial&amp;out_equinox=J2000.0&amp;obj_sort=RA+or+Longitude&amp;of=pre_text&amp;zv_breaker=30000.0&amp;list_limit=5&amp;img_stamp=YES" TargetMode="External"/><Relationship Id="rId83" Type="http://schemas.openxmlformats.org/officeDocument/2006/relationships/hyperlink" Target="https://ned.ipac.caltech.edu/cgi-bin/objsearch?objname=NGC%200247&amp;extend=no&amp;out_csys=Equatorial&amp;out_equinox=J2000.0&amp;obj_sort=RA+or+Longitude&amp;of=pre_text&amp;zv_breaker=30000.0&amp;list_limit=5&amp;img_stamp=YES" TargetMode="External"/><Relationship Id="rId607" Type="http://schemas.openxmlformats.org/officeDocument/2006/relationships/hyperlink" Target="https://ned.ipac.caltech.edu/cgi-bin/objsearch?objname=FCC%20229&amp;extend=no&amp;out_csys=Equatorial&amp;out_equinox=J2000.0&amp;obj_sort=RA+or+Longitude&amp;of=pre_text&amp;zv_breaker=30000.0&amp;list_limit=5&amp;img_stamp=YES" TargetMode="External"/><Relationship Id="rId814" Type="http://schemas.openxmlformats.org/officeDocument/2006/relationships/hyperlink" Target="https://ned.ipac.caltech.edu/cgi-bin/objsearch?objname=ESO%20121-%20G%20026%20&amp;extend=no&amp;out_csys=Equatorial&amp;out_equinox=J2000.0&amp;obj_sort=RA+or+Longitude&amp;of=pre_text&amp;zv_breaker=30000.0&amp;list_limit=5&amp;img_stamp=YES" TargetMode="External"/><Relationship Id="rId1237" Type="http://schemas.openxmlformats.org/officeDocument/2006/relationships/hyperlink" Target="https://ned.ipac.caltech.edu/cgi-bin/objsearch?objname=BK6N&amp;extend=no&amp;out_csys=Equatorial&amp;out_equinox=J2000.0&amp;obj_sort=RA+or+Longitude&amp;of=pre_text&amp;zv_breaker=30000.0&amp;list_limit=5&amp;img_stamp=YES" TargetMode="External"/><Relationship Id="rId1444" Type="http://schemas.openxmlformats.org/officeDocument/2006/relationships/hyperlink" Target="https://ned.ipac.caltech.edu/cgi-bin/objsearch?objname=NGC%203818&amp;extend=no&amp;out_csys=Equatorial&amp;out_equinox=J2000.0&amp;obj_sort=RA+or+Longitude&amp;of=pre_text&amp;zv_breaker=30000.0&amp;list_limit=5&amp;img_stamp=YES" TargetMode="External"/><Relationship Id="rId1651" Type="http://schemas.openxmlformats.org/officeDocument/2006/relationships/hyperlink" Target="https://ned.ipac.caltech.edu/cgi-bin/objsearch?objname=NGC%204283&amp;extend=no&amp;out_csys=Equatorial&amp;out_equinox=J2000.0&amp;obj_sort=RA+or+Longitude&amp;of=pre_text&amp;zv_breaker=30000.0&amp;list_limit=5&amp;img_stamp=YES" TargetMode="External"/><Relationship Id="rId1889" Type="http://schemas.openxmlformats.org/officeDocument/2006/relationships/hyperlink" Target="https://ned.ipac.caltech.edu/cgi-bin/objsearch?objname=IC%203509&amp;extend=no&amp;out_csys=Equatorial&amp;out_equinox=J2000.0&amp;obj_sort=RA+or+Longitude&amp;of=pre_text&amp;zv_breaker=30000.0&amp;list_limit=5&amp;img_stamp=YES" TargetMode="External"/><Relationship Id="rId2702" Type="http://schemas.openxmlformats.org/officeDocument/2006/relationships/hyperlink" Target="https://ned.ipac.caltech.edu/cgi-bin/objsearch?objname=ESO%20234-%20G%20069&amp;extend=no&amp;out_csys=Equatorial&amp;out_equinox=J2000.0&amp;obj_sort=RA+or+Longitude&amp;of=pre_text&amp;zv_breaker=30000.0&amp;list_limit=5&amp;img_stamp=YES" TargetMode="External"/><Relationship Id="rId1304" Type="http://schemas.openxmlformats.org/officeDocument/2006/relationships/hyperlink" Target="https://ned.ipac.caltech.edu/cgi-bin/objsearch?objname=NGC%203370%20&amp;extend=no&amp;out_csys=Equatorial&amp;out_equinox=J2000.0&amp;obj_sort=RA+or+Longitude&amp;of=pre_text&amp;zv_breaker=30000.0&amp;list_limit=5&amp;img_stamp=YES" TargetMode="External"/><Relationship Id="rId1511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49" Type="http://schemas.openxmlformats.org/officeDocument/2006/relationships/hyperlink" Target="https://ned.ipac.caltech.edu/cgi-bin/objsearch?objname=NGC%204449&amp;extend=no&amp;out_csys=Equatorial&amp;out_equinox=J2000.0&amp;obj_sort=RA+or+Longitude&amp;of=pre_text&amp;zv_breaker=30000.0&amp;list_limit=5&amp;img_stamp=YES" TargetMode="External"/><Relationship Id="rId1956" Type="http://schemas.openxmlformats.org/officeDocument/2006/relationships/hyperlink" Target="https://ned.ipac.caltech.edu/cgi-bin/objsearch?objname=NGC%204550&amp;extend=no&amp;out_csys=Equatorial&amp;out_equinox=J2000.0&amp;obj_sort=RA+or+Longitude&amp;of=pre_text&amp;zv_breaker=30000.0&amp;list_limit=5&amp;img_stamp=YES" TargetMode="External"/><Relationship Id="rId1609" Type="http://schemas.openxmlformats.org/officeDocument/2006/relationships/hyperlink" Target="https://ned.ipac.caltech.edu/cgi-bin/objsearch?objname=NGC%204217&amp;extend=no&amp;out_csys=Equatorial&amp;out_equinox=J2000.0&amp;obj_sort=RA+or+Longitude&amp;of=pre_text&amp;zv_breaker=30000.0&amp;list_limit=5&amp;img_stamp=YES" TargetMode="External"/><Relationship Id="rId1816" Type="http://schemas.openxmlformats.org/officeDocument/2006/relationships/hyperlink" Target="https://ned.ipac.caltech.edu/cgi-bin/objsearch?objname=IC%203442&amp;extend=no&amp;out_csys=Equatorial&amp;out_equinox=J2000.0&amp;obj_sort=RA+or+Longitude&amp;of=pre_text&amp;zv_breaker=30000.0&amp;list_limit=5&amp;img_stamp=YES" TargetMode="External"/><Relationship Id="rId10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397" Type="http://schemas.openxmlformats.org/officeDocument/2006/relationships/hyperlink" Target="https://ned.ipac.caltech.edu/cgi-bin/objsearch?objname=IC%201914%20&amp;extend=no&amp;out_csys=Equatorial&amp;out_equinox=J2000.0&amp;obj_sort=RA+or+Longitude&amp;of=pre_text&amp;zv_breaker=30000.0&amp;list_limit=5&amp;img_stamp=YES" TargetMode="External"/><Relationship Id="rId2078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5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92" Type="http://schemas.openxmlformats.org/officeDocument/2006/relationships/hyperlink" Target="https://ned.ipac.caltech.edu/cgi-bin/objsearch?objname=NGC%205866&amp;extend=no&amp;out_csys=Equatorial&amp;out_equinox=J2000.0&amp;obj_sort=RA+or+Longitude&amp;of=pre_text&amp;zv_breaker=30000.0&amp;list_limit=5&amp;img_stamp=YES" TargetMode="External"/><Relationship Id="rId257" Type="http://schemas.openxmlformats.org/officeDocument/2006/relationships/hyperlink" Target="https://ned.ipac.caltech.edu/cgi-bin/objsearch?objname=%5bKK98%5d%20017&amp;extend=no&amp;out_csys=Equatorial&amp;out_equinox=J2000.0&amp;obj_sort=RA+or+Longitude&amp;of=pre_text&amp;zv_breaker=30000.0&amp;list_limit=5&amp;img_stamp=YES" TargetMode="External"/><Relationship Id="rId464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1094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5" Type="http://schemas.openxmlformats.org/officeDocument/2006/relationships/hyperlink" Target="https://ned.ipac.caltech.edu/cgi-bin/objsearch?objname=NGC%204753&amp;extend=no&amp;out_csys=Equatorial&amp;out_equinox=J2000.0&amp;obj_sort=RA+or+Longitude&amp;of=pre_text&amp;zv_breaker=30000.0&amp;list_limit=5&amp;img_stamp=YES" TargetMode="External"/><Relationship Id="rId2797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17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671" Type="http://schemas.openxmlformats.org/officeDocument/2006/relationships/hyperlink" Target="https://ned.ipac.caltech.edu/cgi-bin/objsearch?objname=IC%200342&amp;extend=no&amp;out_csys=Equatorial&amp;out_equinox=J2000.0&amp;obj_sort=RA+or+Longitude&amp;of=pre_text&amp;zv_breaker=30000.0&amp;list_limit=5&amp;img_stamp=YES" TargetMode="External"/><Relationship Id="rId769" Type="http://schemas.openxmlformats.org/officeDocument/2006/relationships/hyperlink" Target="https://ned.ipac.caltech.edu/cgi-bin/objsearch?objname=UGC%2003329&amp;extend=no&amp;out_csys=Equatorial&amp;out_equinox=J2000.0&amp;obj_sort=RA+or+Longitude&amp;of=pre_text&amp;zv_breaker=30000.0&amp;list_limit=5&amp;img_stamp=YES" TargetMode="External"/><Relationship Id="rId976" Type="http://schemas.openxmlformats.org/officeDocument/2006/relationships/hyperlink" Target="https://ned.ipac.caltech.edu/cgi-bin/objsearch?objname=NGC%202695&amp;extend=no&amp;out_csys=Equatorial&amp;out_equinox=J2000.0&amp;obj_sort=RA+or+Longitude&amp;of=pre_text&amp;zv_breaker=30000.0&amp;list_limit=5&amp;img_stamp=YES" TargetMode="External"/><Relationship Id="rId1399" Type="http://schemas.openxmlformats.org/officeDocument/2006/relationships/hyperlink" Target="https://ned.ipac.caltech.edu/cgi-bin/objsearch?objname=NGC%203610&amp;extend=no&amp;out_csys=Equatorial&amp;out_equinox=J2000.0&amp;obj_sort=RA+or+Longitude&amp;of=pre_text&amp;zv_breaker=30000.0&amp;list_limit=5&amp;img_stamp=YES" TargetMode="External"/><Relationship Id="rId2352" Type="http://schemas.openxmlformats.org/officeDocument/2006/relationships/hyperlink" Target="https://ned.ipac.caltech.edu/cgi-bin/objsearch?objname=IC%204316&amp;extend=no&amp;out_csys=Equatorial&amp;out_equinox=J2000.0&amp;obj_sort=RA+or+Longitude&amp;of=pre_text&amp;zv_breaker=30000.0&amp;list_limit=5&amp;img_stamp=YES" TargetMode="External"/><Relationship Id="rId2657" Type="http://schemas.openxmlformats.org/officeDocument/2006/relationships/hyperlink" Target="https://ned.ipac.caltech.edu/cgi-bin/objsearch?objname=IC%204919&amp;extend=no&amp;out_csys=Equatorial&amp;out_equinox=J2000.0&amp;obj_sort=RA+or+Longitude&amp;of=pre_text&amp;zv_breaker=30000.0&amp;list_limit=5&amp;img_stamp=YES" TargetMode="External"/><Relationship Id="rId324" Type="http://schemas.openxmlformats.org/officeDocument/2006/relationships/hyperlink" Target="https://ned.ipac.caltech.edu/cgi-bin/objsearch?objname=NGC%200988%20&amp;extend=no&amp;out_csys=Equatorial&amp;out_equinox=J2000.0&amp;obj_sort=RA+or+Longitude&amp;of=pre_text&amp;zv_breaker=30000.0&amp;list_limit=5&amp;img_stamp=YES" TargetMode="External"/><Relationship Id="rId531" Type="http://schemas.openxmlformats.org/officeDocument/2006/relationships/hyperlink" Target="https://ned.ipac.caltech.edu/cgi-bin/objsearch?objname=%5bM92n%5d%20033422.3-183104&amp;extend=no&amp;out_csys=Equatorial&amp;out_equinox=J2000.0&amp;obj_sort=RA+or+Longitude&amp;of=pre_text&amp;zv_breaker=30000.0&amp;list_limit=5&amp;img_stamp=YES" TargetMode="External"/><Relationship Id="rId629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1161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259" Type="http://schemas.openxmlformats.org/officeDocument/2006/relationships/hyperlink" Target="https://ned.ipac.caltech.edu/cgi-bin/objsearch?objname=%5bMHI2005%5d%20421&amp;extend=no&amp;out_csys=Equatorial&amp;out_equinox=J2000.0&amp;obj_sort=RA+or+Longitude&amp;of=pre_text&amp;zv_breaker=30000.0&amp;list_limit=5&amp;img_stamp=YES" TargetMode="External"/><Relationship Id="rId1466" Type="http://schemas.openxmlformats.org/officeDocument/2006/relationships/hyperlink" Target="https://ned.ipac.caltech.edu/cgi-bin/objsearch?objname=NGC%203928&amp;extend=no&amp;out_csys=Equatorial&amp;out_equinox=J2000.0&amp;obj_sort=RA+or+Longitude&amp;of=pre_text&amp;zv_breaker=30000.0&amp;list_limit=5&amp;img_stamp=YES" TargetMode="External"/><Relationship Id="rId2005" Type="http://schemas.openxmlformats.org/officeDocument/2006/relationships/hyperlink" Target="https://ned.ipac.caltech.edu/cgi-bin/objsearch?objname=NGC%204612&amp;extend=no&amp;out_csys=Equatorial&amp;out_equinox=J2000.0&amp;obj_sort=RA+or+Longitude&amp;of=pre_text&amp;zv_breaker=30000.0&amp;list_limit=5&amp;img_stamp=YES" TargetMode="External"/><Relationship Id="rId2212" Type="http://schemas.openxmlformats.org/officeDocument/2006/relationships/hyperlink" Target="https://ned.ipac.caltech.edu/cgi-bin/objsearch?objname=ESO%20576-%20G%20001%20&amp;extend=no&amp;out_csys=Equatorial&amp;out_equinox=J2000.0&amp;obj_sort=RA+or+Longitude&amp;of=pre_text&amp;zv_breaker=30000.0&amp;list_limit=5&amp;img_stamp=YES" TargetMode="External"/><Relationship Id="rId2864" Type="http://schemas.openxmlformats.org/officeDocument/2006/relationships/hyperlink" Target="https://ned.ipac.caltech.edu/cgi-bin/objsearch?objname=NGC%207582%20&amp;extend=no&amp;out_csys=Equatorial&amp;out_equinox=J2000.0&amp;obj_sort=RA+or+Longitude&amp;of=pre_text&amp;zv_breaker=30000.0&amp;list_limit=5&amp;img_stamp=YES" TargetMode="External"/><Relationship Id="rId836" Type="http://schemas.openxmlformats.org/officeDocument/2006/relationships/hyperlink" Target="https://ned.ipac.caltech.edu/cgi-bin/objsearch?objname=NGC%202258&amp;extend=no&amp;out_csys=Equatorial&amp;out_equinox=J2000.0&amp;obj_sort=RA+or+Longitude&amp;of=pre_text&amp;zv_breaker=30000.0&amp;list_limit=5&amp;img_stamp=YES" TargetMode="External"/><Relationship Id="rId1021" Type="http://schemas.openxmlformats.org/officeDocument/2006/relationships/hyperlink" Target="https://ned.ipac.caltech.edu/cgi-bin/objsearch?objname=NGC%202880&amp;extend=no&amp;out_csys=Equatorial&amp;out_equinox=J2000.0&amp;obj_sort=RA+or+Longitude&amp;of=pre_text&amp;zv_breaker=30000.0&amp;list_limit=5&amp;img_stamp=YES" TargetMode="External"/><Relationship Id="rId1119" Type="http://schemas.openxmlformats.org/officeDocument/2006/relationships/hyperlink" Target="https://ned.ipac.caltech.edu/cgi-bin/objsearch?objname=Antlia%20Dwarf&amp;extend=no&amp;out_csys=Equatorial&amp;out_equinox=J2000.0&amp;obj_sort=RA+or+Longitude&amp;of=pre_text&amp;zv_breaker=30000.0&amp;list_limit=5&amp;img_stamp=YES" TargetMode="External"/><Relationship Id="rId1673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0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1978" Type="http://schemas.openxmlformats.org/officeDocument/2006/relationships/hyperlink" Target="https://ned.ipac.caltech.edu/cgi-bin/objsearch?objname=NGC%204570&amp;extend=no&amp;out_csys=Equatorial&amp;out_equinox=J2000.0&amp;obj_sort=RA+or+Longitude&amp;of=pre_text&amp;zv_breaker=30000.0&amp;list_limit=5&amp;img_stamp=YES" TargetMode="External"/><Relationship Id="rId2517" Type="http://schemas.openxmlformats.org/officeDocument/2006/relationships/hyperlink" Target="https://ned.ipac.caltech.edu/cgi-bin/objsearch?objname=NGC%205990%20&amp;extend=no&amp;out_csys=Equatorial&amp;out_equinox=J2000.0&amp;obj_sort=RA+or+Longitude&amp;of=pre_text&amp;zv_breaker=30000.0&amp;list_limit=5&amp;img_stamp=YES" TargetMode="External"/><Relationship Id="rId2724" Type="http://schemas.openxmlformats.org/officeDocument/2006/relationships/hyperlink" Target="https://ned.ipac.caltech.edu/cgi-bin/objsearch?objname=%5bWM92%5d%20212426.8-614612&amp;extend=no&amp;out_csys=Equatorial&amp;out_equinox=J2000.0&amp;obj_sort=RA+or+Longitude&amp;of=pre_text&amp;zv_breaker=30000.0&amp;list_limit=5&amp;img_stamp=YES" TargetMode="External"/><Relationship Id="rId903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326" Type="http://schemas.openxmlformats.org/officeDocument/2006/relationships/hyperlink" Target="https://ned.ipac.caltech.edu/cgi-bin/objsearch?objname=UGC%2005944&amp;extend=no&amp;out_csys=Equatorial&amp;out_equinox=J2000.0&amp;obj_sort=RA+or+Longitude&amp;of=pre_text&amp;zv_breaker=30000.0&amp;list_limit=5&amp;img_stamp=YES" TargetMode="External"/><Relationship Id="rId1533" Type="http://schemas.openxmlformats.org/officeDocument/2006/relationships/hyperlink" Target="https://ned.ipac.caltech.edu/cgi-bin/objsearch?objname=NGC%204030&amp;extend=no&amp;out_csys=Equatorial&amp;out_equinox=J2000.0&amp;obj_sort=RA+or+Longitude&amp;of=pre_text&amp;zv_breaker=30000.0&amp;list_limit=5&amp;img_stamp=YES" TargetMode="External"/><Relationship Id="rId1740" Type="http://schemas.openxmlformats.org/officeDocument/2006/relationships/hyperlink" Target="https://ned.ipac.caltech.edu/cgi-bin/objsearch?objname=NGC%204434&amp;extend=no&amp;out_csys=Equatorial&amp;out_equinox=J2000.0&amp;obj_sort=RA+or+Longitude&amp;of=pre_text&amp;zv_breaker=30000.0&amp;list_limit=5&amp;img_stamp=YES" TargetMode="External"/><Relationship Id="rId32" Type="http://schemas.openxmlformats.org/officeDocument/2006/relationships/hyperlink" Target="https://ned.ipac.caltech.edu/cgi-bin/objsearch?objname=ESO%20410-%20G%20005&amp;extend=no&amp;out_csys=Equatorial&amp;out_equinox=J2000.0&amp;obj_sort=RA+or+Longitude&amp;of=pre_text&amp;zv_breaker=30000.0&amp;list_limit=5&amp;img_stamp=YES" TargetMode="External"/><Relationship Id="rId1600" Type="http://schemas.openxmlformats.org/officeDocument/2006/relationships/hyperlink" Target="https://ned.ipac.caltech.edu/cgi-bin/objsearch?objname=NGC%204203&amp;extend=no&amp;out_csys=Equatorial&amp;out_equinox=J2000.0&amp;obj_sort=RA+or+Longitude&amp;of=pre_text&amp;zv_breaker=30000.0&amp;list_limit=5&amp;img_stamp=YES" TargetMode="External"/><Relationship Id="rId1838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81" Type="http://schemas.openxmlformats.org/officeDocument/2006/relationships/hyperlink" Target="https://ned.ipac.caltech.edu/cgi-bin/objsearch?objname=NGC%200495%20&amp;extend=no&amp;out_csys=Equatorial&amp;out_equinox=J2000.0&amp;obj_sort=RA+or+Longitude&amp;of=pre_text&amp;zv_breaker=30000.0&amp;list_limit=5&amp;img_stamp=YES" TargetMode="External"/><Relationship Id="rId1905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79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486" Type="http://schemas.openxmlformats.org/officeDocument/2006/relationships/hyperlink" Target="https://ned.ipac.caltech.edu/cgi-bin/objsearch?objname=%5bLSB%206-2%5d&amp;extend=no&amp;out_csys=Equatorial&amp;out_equinox=J2000.0&amp;obj_sort=RA+or+Longitude&amp;of=pre_text&amp;zv_breaker=30000.0&amp;list_limit=5&amp;img_stamp=YES" TargetMode="External"/><Relationship Id="rId693" Type="http://schemas.openxmlformats.org/officeDocument/2006/relationships/hyperlink" Target="https://ned.ipac.caltech.edu/cgi-bin/objsearch?objname=NGC%201543&amp;extend=no&amp;out_csys=Equatorial&amp;out_equinox=J2000.0&amp;obj_sort=RA+or+Longitude&amp;of=pre_text&amp;zv_breaker=30000.0&amp;list_limit=5&amp;img_stamp=YES" TargetMode="External"/><Relationship Id="rId2167" Type="http://schemas.openxmlformats.org/officeDocument/2006/relationships/hyperlink" Target="https://ned.ipac.caltech.edu/cgi-bin/objsearch?objname=ESO%20443-%20G%20041%20&amp;extend=no&amp;out_csys=Equatorial&amp;out_equinox=J2000.0&amp;obj_sort=RA+or+Longitude&amp;of=pre_text&amp;zv_breaker=30000.0&amp;list_limit=5&amp;img_stamp=YES" TargetMode="External"/><Relationship Id="rId2374" Type="http://schemas.openxmlformats.org/officeDocument/2006/relationships/hyperlink" Target="https://ned.ipac.caltech.edu/cgi-bin/objsearch?objname=ESO%20383-%20G%20087&amp;extend=no&amp;out_csys=Equatorial&amp;out_equinox=J2000.0&amp;obj_sort=RA+or+Longitude&amp;of=pre_text&amp;zv_breaker=30000.0&amp;list_limit=5&amp;img_stamp=YES" TargetMode="External"/><Relationship Id="rId2581" Type="http://schemas.openxmlformats.org/officeDocument/2006/relationships/hyperlink" Target="https://ned.ipac.caltech.edu/cgi-bin/objsearch?objname=NGC%206483&amp;extend=no&amp;out_csys=Equatorial&amp;out_equinox=J2000.0&amp;obj_sort=RA+or+Longitude&amp;of=pre_text&amp;zv_breaker=30000.0&amp;list_limit=5&amp;img_stamp=YES" TargetMode="External"/><Relationship Id="rId139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346" Type="http://schemas.openxmlformats.org/officeDocument/2006/relationships/hyperlink" Target="https://ned.ipac.caltech.edu/cgi-bin/objsearch?objname=NGC%201052&amp;extend=no&amp;out_csys=Equatorial&amp;out_equinox=J2000.0&amp;obj_sort=RA+or+Longitude&amp;of=pre_text&amp;zv_breaker=30000.0&amp;list_limit=5&amp;img_stamp=YES" TargetMode="External"/><Relationship Id="rId553" Type="http://schemas.openxmlformats.org/officeDocument/2006/relationships/hyperlink" Target="https://ned.ipac.caltech.edu/cgi-bin/objsearch?objname=%5bLSB%2010-8%5d&amp;extend=no&amp;out_csys=Equatorial&amp;out_equinox=J2000.0&amp;obj_sort=RA+or+Longitude&amp;of=pre_text&amp;zv_breaker=30000.0&amp;list_limit=5&amp;img_stamp=YES" TargetMode="External"/><Relationship Id="rId760" Type="http://schemas.openxmlformats.org/officeDocument/2006/relationships/hyperlink" Target="https://ned.ipac.caltech.edu/cgi-bin/objsearch?objname=UGCA%20105&amp;extend=no&amp;out_csys=Equatorial&amp;out_equinox=J2000.0&amp;obj_sort=RA+or+Longitude&amp;of=pre_text&amp;zv_breaker=30000.0&amp;list_limit=5&amp;img_stamp=YES" TargetMode="External"/><Relationship Id="rId998" Type="http://schemas.openxmlformats.org/officeDocument/2006/relationships/hyperlink" Target="https://ned.ipac.caltech.edu/cgi-bin/objsearch?objname=NGC%202778&amp;extend=no&amp;out_csys=Equatorial&amp;out_equinox=J2000.0&amp;obj_sort=RA+or+Longitude&amp;of=pre_text&amp;zv_breaker=30000.0&amp;list_limit=5&amp;img_stamp=YES" TargetMode="External"/><Relationship Id="rId1183" Type="http://schemas.openxmlformats.org/officeDocument/2006/relationships/hyperlink" Target="https://ned.ipac.caltech.edu/cgi-bin/objsearch?objname=NGC%203193&amp;extend=no&amp;out_csys=Equatorial&amp;out_equinox=J2000.0&amp;obj_sort=RA+or+Longitude&amp;of=pre_text&amp;zv_breaker=30000.0&amp;list_limit=5&amp;img_stamp=YES" TargetMode="External"/><Relationship Id="rId1390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027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34" Type="http://schemas.openxmlformats.org/officeDocument/2006/relationships/hyperlink" Target="https://ned.ipac.caltech.edu/cgi-bin/objsearch?objname=NGC%205044&amp;extend=no&amp;out_csys=Equatorial&amp;out_equinox=J2000.0&amp;obj_sort=RA+or+Longitude&amp;of=pre_text&amp;zv_breaker=30000.0&amp;list_limit=5&amp;img_stamp=YES" TargetMode="External"/><Relationship Id="rId2441" Type="http://schemas.openxmlformats.org/officeDocument/2006/relationships/hyperlink" Target="https://ned.ipac.caltech.edu/cgi-bin/objsearch?objname=NGC%205582&amp;extend=no&amp;out_csys=Equatorial&amp;out_equinox=J2000.0&amp;obj_sort=RA+or+Longitude&amp;of=pre_text&amp;zv_breaker=30000.0&amp;list_limit=5&amp;img_stamp=YES" TargetMode="External"/><Relationship Id="rId2679" Type="http://schemas.openxmlformats.org/officeDocument/2006/relationships/hyperlink" Target="https://ned.ipac.caltech.edu/cgi-bin/objsearch?objname=UGC%2011583&amp;extend=no&amp;out_csys=Equatorial&amp;out_equinox=J2000.0&amp;obj_sort=RA+or+Longitude&amp;of=pre_text&amp;zv_breaker=30000.0&amp;list_limit=5&amp;img_stamp=YES" TargetMode="External"/><Relationship Id="rId2886" Type="http://schemas.openxmlformats.org/officeDocument/2006/relationships/hyperlink" Target="https://ned.ipac.caltech.edu/cgi-bin/objsearch?objname=NGC%207741%20&amp;extend=no&amp;out_csys=Equatorial&amp;out_equinox=J2000.0&amp;obj_sort=RA+or+Longitude&amp;of=pre_text&amp;zv_breaker=30000.0&amp;list_limit=5&amp;img_stamp=YES" TargetMode="External"/><Relationship Id="rId206" Type="http://schemas.openxmlformats.org/officeDocument/2006/relationships/hyperlink" Target="https://ned.ipac.caltech.edu/cgi-bin/objsearch?objname=UGC%2001087&amp;extend=no&amp;out_csys=Equatorial&amp;out_equinox=J2000.0&amp;obj_sort=RA+or+Longitude&amp;of=pre_text&amp;zv_breaker=30000.0&amp;list_limit=5&amp;img_stamp=YES" TargetMode="External"/><Relationship Id="rId413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858" Type="http://schemas.openxmlformats.org/officeDocument/2006/relationships/hyperlink" Target="https://ned.ipac.caltech.edu/cgi-bin/objsearch?objname=EXO%200706.1+5913&amp;extend=no&amp;out_csys=Equatorial&amp;out_equinox=J2000.0&amp;obj_sort=RA+or+Longitude&amp;of=pre_text&amp;zv_breaker=30000.0&amp;list_limit=5&amp;img_stamp=YES" TargetMode="External"/><Relationship Id="rId1043" Type="http://schemas.openxmlformats.org/officeDocument/2006/relationships/hyperlink" Target="https://ned.ipac.caltech.edu/cgi-bin/objsearch?objname=NGC%202986%20&amp;extend=no&amp;out_csys=Equatorial&amp;out_equinox=J2000.0&amp;obj_sort=RA+or+Longitude&amp;of=pre_text&amp;zv_breaker=30000.0&amp;list_limit=5&amp;img_stamp=YES" TargetMode="External"/><Relationship Id="rId1488" Type="http://schemas.openxmlformats.org/officeDocument/2006/relationships/hyperlink" Target="https://ned.ipac.caltech.edu/cgi-bin/objsearch?objname=NGC%203972&amp;extend=no&amp;out_csys=Equatorial&amp;out_equinox=J2000.0&amp;obj_sort=RA+or+Longitude&amp;of=pre_text&amp;zv_breaker=30000.0&amp;list_limit=5&amp;img_stamp=YES" TargetMode="External"/><Relationship Id="rId1695" Type="http://schemas.openxmlformats.org/officeDocument/2006/relationships/hyperlink" Target="https://ned.ipac.caltech.edu/cgi-bin/objsearch?objname=NGC%204387&amp;extend=no&amp;out_csys=Equatorial&amp;out_equinox=J2000.0&amp;obj_sort=RA+or+Longitude&amp;of=pre_text&amp;zv_breaker=30000.0&amp;list_limit=5&amp;img_stamp=YES" TargetMode="External"/><Relationship Id="rId2539" Type="http://schemas.openxmlformats.org/officeDocument/2006/relationships/hyperlink" Target="https://ned.ipac.caltech.edu/cgi-bin/objsearch?objname=NGC%206181%20&amp;extend=no&amp;out_csys=Equatorial&amp;out_equinox=J2000.0&amp;obj_sort=RA+or+Longitude&amp;of=pre_text&amp;zv_breaker=30000.0&amp;list_limit=5&amp;img_stamp=YES" TargetMode="External"/><Relationship Id="rId2746" Type="http://schemas.openxmlformats.org/officeDocument/2006/relationships/hyperlink" Target="https://ned.ipac.caltech.edu/cgi-bin/objsearch?objname=NGC%207171%20&amp;extend=no&amp;out_csys=Equatorial&amp;out_equinox=J2000.0&amp;obj_sort=RA+or+Longitude&amp;of=pre_text&amp;zv_breaker=30000.0&amp;list_limit=5&amp;img_stamp=YES" TargetMode="External"/><Relationship Id="rId620" Type="http://schemas.openxmlformats.org/officeDocument/2006/relationships/hyperlink" Target="https://ned.ipac.caltech.edu/cgi-bin/objsearch?objname=FCC%20243&amp;extend=no&amp;out_csys=Equatorial&amp;out_equinox=J2000.0&amp;obj_sort=RA+or+Longitude&amp;of=pre_text&amp;zv_breaker=30000.0&amp;list_limit=5&amp;img_stamp=YES" TargetMode="External"/><Relationship Id="rId718" Type="http://schemas.openxmlformats.org/officeDocument/2006/relationships/hyperlink" Target="https://ned.ipac.caltech.edu/cgi-bin/objsearch?objname=NGC%201596&amp;extend=no&amp;out_csys=Equatorial&amp;out_equinox=J2000.0&amp;obj_sort=RA+or+Longitude&amp;of=pre_text&amp;zv_breaker=30000.0&amp;list_limit=5&amp;img_stamp=YES" TargetMode="External"/><Relationship Id="rId925" Type="http://schemas.openxmlformats.org/officeDocument/2006/relationships/hyperlink" Target="https://ned.ipac.caltech.edu/cgi-bin/objsearch?objname=UGC%2004195&amp;extend=no&amp;out_csys=Equatorial&amp;out_equinox=J2000.0&amp;obj_sort=RA+or+Longitude&amp;of=pre_text&amp;zv_breaker=30000.0&amp;list_limit=5&amp;img_stamp=YES" TargetMode="External"/><Relationship Id="rId1250" Type="http://schemas.openxmlformats.org/officeDocument/2006/relationships/hyperlink" Target="https://ned.ipac.caltech.edu/cgi-bin/objsearch?objname=%5bMHI2005%5d%20140&amp;extend=no&amp;out_csys=Equatorial&amp;out_equinox=J2000.0&amp;obj_sort=RA+or+Longitude&amp;of=pre_text&amp;zv_breaker=30000.0&amp;list_limit=5&amp;img_stamp=YES" TargetMode="External"/><Relationship Id="rId1348" Type="http://schemas.openxmlformats.org/officeDocument/2006/relationships/hyperlink" Target="https://ned.ipac.caltech.edu/cgi-bin/objsearch?objname=WOOTS%20J110136.37-060631.6&amp;extend=no&amp;out_csys=Equatorial&amp;out_equinox=J2000.0&amp;obj_sort=RA+or+Longitude&amp;of=pre_text&amp;zv_breaker=30000.0&amp;list_limit=5&amp;img_stamp=YES" TargetMode="External"/><Relationship Id="rId1555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762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2301" Type="http://schemas.openxmlformats.org/officeDocument/2006/relationships/hyperlink" Target="https://ned.ipac.caltech.edu/cgi-bin/objsearch?objname=UGC%2008508&amp;extend=no&amp;out_csys=Equatorial&amp;out_equinox=J2000.0&amp;obj_sort=RA+or+Longitude&amp;of=pre_text&amp;zv_breaker=30000.0&amp;list_limit=5&amp;img_stamp=YES" TargetMode="External"/><Relationship Id="rId2606" Type="http://schemas.openxmlformats.org/officeDocument/2006/relationships/hyperlink" Target="https://ned.ipac.caltech.edu/cgi-bin/objsearch?objname=NGC%206684&amp;extend=no&amp;out_csys=Equatorial&amp;out_equinox=J2000.0&amp;obj_sort=RA+or+Longitude&amp;of=pre_text&amp;zv_breaker=30000.0&amp;list_limit=5&amp;img_stamp=YES" TargetMode="External"/><Relationship Id="rId1110" Type="http://schemas.openxmlformats.org/officeDocument/2006/relationships/hyperlink" Target="https://ned.ipac.caltech.edu/cgi-bin/objsearch?objname=%5bHM93a%5d%20100125-3513.1&amp;extend=no&amp;out_csys=Equatorial&amp;out_equinox=J2000.0&amp;obj_sort=RA+or+Longitude&amp;of=pre_text&amp;zv_breaker=30000.0&amp;list_limit=5&amp;img_stamp=YES" TargetMode="External"/><Relationship Id="rId1208" Type="http://schemas.openxmlformats.org/officeDocument/2006/relationships/hyperlink" Target="https://ned.ipac.caltech.edu/cgi-bin/objsearch?objname=NGC%203226&amp;extend=no&amp;out_csys=Equatorial&amp;out_equinox=J2000.0&amp;obj_sort=RA+or+Longitude&amp;of=pre_text&amp;zv_breaker=30000.0&amp;list_limit=5&amp;img_stamp=YES" TargetMode="External"/><Relationship Id="rId1415" Type="http://schemas.openxmlformats.org/officeDocument/2006/relationships/hyperlink" Target="https://ned.ipac.caltech.edu/cgi-bin/objsearch?objname=UGC%2006456&amp;extend=no&amp;out_csys=Equatorial&amp;out_equinox=J2000.0&amp;obj_sort=RA+or+Longitude&amp;of=pre_text&amp;zv_breaker=30000.0&amp;list_limit=5&amp;img_stamp=YES" TargetMode="External"/><Relationship Id="rId2813" Type="http://schemas.openxmlformats.org/officeDocument/2006/relationships/hyperlink" Target="https://ned.ipac.caltech.edu/cgi-bin/objsearch?objname=Tucana%20Dwarf&amp;extend=no&amp;out_csys=Equatorial&amp;out_equinox=J2000.0&amp;obj_sort=RA+or+Longitude&amp;of=pre_text&amp;zv_breaker=30000.0&amp;list_limit=5&amp;img_stamp=YES" TargetMode="External"/><Relationship Id="rId54" Type="http://schemas.openxmlformats.org/officeDocument/2006/relationships/hyperlink" Target="https://ned.ipac.caltech.edu/cgi-bin/objsearch?objname=NGC%200147&amp;extend=no&amp;out_csys=Equatorial&amp;out_equinox=J2000.0&amp;obj_sort=RA+or+Longitude&amp;of=pre_text&amp;zv_breaker=30000.0&amp;list_limit=5&amp;img_stamp=YES" TargetMode="External"/><Relationship Id="rId1622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927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91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189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70" Type="http://schemas.openxmlformats.org/officeDocument/2006/relationships/hyperlink" Target="https://ned.ipac.caltech.edu/cgi-bin/objsearch?objname=IC%201788%20&amp;extend=no&amp;out_csys=Equatorial&amp;out_equinox=J2000.0&amp;obj_sort=RA+or+Longitude&amp;of=pre_text&amp;zv_breaker=30000.0&amp;list_limit=5&amp;img_stamp=YES" TargetMode="External"/><Relationship Id="rId2396" Type="http://schemas.openxmlformats.org/officeDocument/2006/relationships/hyperlink" Target="https://ned.ipac.caltech.edu/cgi-bin/objsearch?objname=UGC%2008833&amp;extend=no&amp;out_csys=Equatorial&amp;out_equinox=J2000.0&amp;obj_sort=RA+or+Longitude&amp;of=pre_text&amp;zv_breaker=30000.0&amp;list_limit=5&amp;img_stamp=YES" TargetMode="External"/><Relationship Id="rId130" Type="http://schemas.openxmlformats.org/officeDocument/2006/relationships/hyperlink" Target="https://ned.ipac.caltech.edu/cgi-bin/objsearch?objname=UGC%2000607&amp;extend=no&amp;out_csys=Equatorial&amp;out_equinox=J2000.0&amp;obj_sort=RA+or+Longitude&amp;of=pre_text&amp;zv_breaker=30000.0&amp;list_limit=5&amp;img_stamp=YES" TargetMode="External"/><Relationship Id="rId368" Type="http://schemas.openxmlformats.org/officeDocument/2006/relationships/hyperlink" Target="https://ned.ipac.caltech.edu/cgi-bin/objsearch?objname=NGC%201172&amp;extend=no&amp;out_csys=Equatorial&amp;out_equinox=J2000.0&amp;obj_sort=RA+or+Longitude&amp;of=pre_text&amp;zv_breaker=30000.0&amp;list_limit=5&amp;img_stamp=YES" TargetMode="External"/><Relationship Id="rId575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782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049" Type="http://schemas.openxmlformats.org/officeDocument/2006/relationships/hyperlink" Target="https://ned.ipac.caltech.edu/cgi-bin/objsearch?objname=NGC%204645&amp;extend=no&amp;out_csys=Equatorial&amp;out_equinox=J2000.0&amp;obj_sort=RA+or+Longitude&amp;of=pre_text&amp;zv_breaker=30000.0&amp;list_limit=5&amp;img_stamp=YES" TargetMode="External"/><Relationship Id="rId2256" Type="http://schemas.openxmlformats.org/officeDocument/2006/relationships/hyperlink" Target="https://ned.ipac.caltech.edu/cgi-bin/objsearch?objname=CGCG%20016-058&amp;extend=no&amp;out_csys=Equatorial&amp;out_equinox=J2000.0&amp;obj_sort=RA+or+Longitude&amp;of=pre_text&amp;zv_breaker=30000.0&amp;list_limit=5&amp;img_stamp=YES" TargetMode="External"/><Relationship Id="rId2463" Type="http://schemas.openxmlformats.org/officeDocument/2006/relationships/hyperlink" Target="https://ned.ipac.caltech.edu/cgi-bin/objsearch?objname=NGC%205678%20&amp;extend=no&amp;out_csys=Equatorial&amp;out_equinox=J2000.0&amp;obj_sort=RA+or+Longitude&amp;of=pre_text&amp;zv_breaker=30000.0&amp;list_limit=5&amp;img_stamp=YES" TargetMode="External"/><Relationship Id="rId2670" Type="http://schemas.openxmlformats.org/officeDocument/2006/relationships/hyperlink" Target="https://ned.ipac.caltech.edu/cgi-bin/objsearch?objname=NGC%206876&amp;extend=no&amp;out_csys=Equatorial&amp;out_equinox=J2000.0&amp;obj_sort=RA+or+Longitude&amp;of=pre_text&amp;zv_breaker=30000.0&amp;list_limit=5&amp;img_stamp=YES" TargetMode="External"/><Relationship Id="rId228" Type="http://schemas.openxmlformats.org/officeDocument/2006/relationships/hyperlink" Target="https://ned.ipac.caltech.edu/cgi-bin/objsearch?objname=NGC%200661&amp;extend=no&amp;out_csys=Equatorial&amp;out_equinox=J2000.0&amp;obj_sort=RA+or+Longitude&amp;of=pre_text&amp;zv_breaker=30000.0&amp;list_limit=5&amp;img_stamp=YES" TargetMode="External"/><Relationship Id="rId435" Type="http://schemas.openxmlformats.org/officeDocument/2006/relationships/hyperlink" Target="https://ned.ipac.caltech.edu/cgi-bin/objsearch?objname=NGC%201336&amp;extend=no&amp;out_csys=Equatorial&amp;out_equinox=J2000.0&amp;obj_sort=RA+or+Longitude&amp;of=pre_text&amp;zv_breaker=30000.0&amp;list_limit=5&amp;img_stamp=YES" TargetMode="External"/><Relationship Id="rId642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1065" Type="http://schemas.openxmlformats.org/officeDocument/2006/relationships/hyperlink" Target="https://ned.ipac.caltech.edu/cgi-bin/objsearch?objname=NGC%203078&amp;extend=no&amp;out_csys=Equatorial&amp;out_equinox=J2000.0&amp;obj_sort=RA+or+Longitude&amp;of=pre_text&amp;zv_breaker=30000.0&amp;list_limit=5&amp;img_stamp=YES" TargetMode="External"/><Relationship Id="rId1272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2116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3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30" Type="http://schemas.openxmlformats.org/officeDocument/2006/relationships/hyperlink" Target="https://ned.ipac.caltech.edu/cgi-bin/objsearch?objname=NGC%206038%20&amp;extend=no&amp;out_csys=Equatorial&amp;out_equinox=J2000.0&amp;obj_sort=RA+or+Longitude&amp;of=pre_text&amp;zv_breaker=30000.0&amp;list_limit=5&amp;img_stamp=YES" TargetMode="External"/><Relationship Id="rId2768" Type="http://schemas.openxmlformats.org/officeDocument/2006/relationships/hyperlink" Target="https://ned.ipac.caltech.edu/cgi-bin/objsearch?objname=NGC%207205%20&amp;extend=no&amp;out_csys=Equatorial&amp;out_equinox=J2000.0&amp;obj_sort=RA+or+Longitude&amp;of=pre_text&amp;zv_breaker=30000.0&amp;list_limit=5&amp;img_stamp=YES" TargetMode="External"/><Relationship Id="rId502" Type="http://schemas.openxmlformats.org/officeDocument/2006/relationships/hyperlink" Target="https://ned.ipac.caltech.edu/cgi-bin/objsearch?objname=ESO%20358-%20G%20025&amp;extend=no&amp;out_csys=Equatorial&amp;out_equinox=J2000.0&amp;obj_sort=RA+or+Longitude&amp;of=pre_text&amp;zv_breaker=30000.0&amp;list_limit=5&amp;img_stamp=YES" TargetMode="External"/><Relationship Id="rId947" Type="http://schemas.openxmlformats.org/officeDocument/2006/relationships/hyperlink" Target="https://ned.ipac.caltech.edu/cgi-bin/objsearch?objname=NGC%202523%20&amp;extend=no&amp;out_csys=Equatorial&amp;out_equinox=J2000.0&amp;obj_sort=RA+or+Longitude&amp;of=pre_text&amp;zv_breaker=30000.0&amp;list_limit=5&amp;img_stamp=YES" TargetMode="External"/><Relationship Id="rId1132" Type="http://schemas.openxmlformats.org/officeDocument/2006/relationships/hyperlink" Target="https://ned.ipac.caltech.edu/cgi-bin/objsearch?objname=NGC%203136&amp;extend=no&amp;out_csys=Equatorial&amp;out_equinox=J2000.0&amp;obj_sort=RA+or+Longitude&amp;of=pre_text&amp;zv_breaker=30000.0&amp;list_limit=5&amp;img_stamp=YES" TargetMode="External"/><Relationship Id="rId1577" Type="http://schemas.openxmlformats.org/officeDocument/2006/relationships/hyperlink" Target="https://ned.ipac.caltech.edu/cgi-bin/objsearch?objname=IC%203019&amp;extend=no&amp;out_csys=Equatorial&amp;out_equinox=J2000.0&amp;obj_sort=RA+or+Longitude&amp;of=pre_text&amp;zv_breaker=30000.0&amp;list_limit=5&amp;img_stamp=YES" TargetMode="External"/><Relationship Id="rId1784" Type="http://schemas.openxmlformats.org/officeDocument/2006/relationships/hyperlink" Target="https://ned.ipac.caltech.edu/cgi-bin/objsearch?objname=UGC%2007639&amp;extend=no&amp;out_csys=Equatorial&amp;out_equinox=J2000.0&amp;obj_sort=RA+or+Longitude&amp;of=pre_text&amp;zv_breaker=30000.0&amp;list_limit=5&amp;img_stamp=YES" TargetMode="External"/><Relationship Id="rId1991" Type="http://schemas.openxmlformats.org/officeDocument/2006/relationships/hyperlink" Target="https://ned.ipac.caltech.edu/cgi-bin/objsearch?objname=NGC%204605&amp;extend=no&amp;out_csys=Equatorial&amp;out_equinox=J2000.0&amp;obj_sort=RA+or+Longitude&amp;of=pre_text&amp;zv_breaker=30000.0&amp;list_limit=5&amp;img_stamp=YES" TargetMode="External"/><Relationship Id="rId2628" Type="http://schemas.openxmlformats.org/officeDocument/2006/relationships/hyperlink" Target="https://ned.ipac.caltech.edu/cgi-bin/objsearch?objname=UGC%2011459%20&amp;extend=no&amp;out_csys=Equatorial&amp;out_equinox=J2000.0&amp;obj_sort=RA+or+Longitude&amp;of=pre_text&amp;zv_breaker=30000.0&amp;list_limit=5&amp;img_stamp=YES" TargetMode="External"/><Relationship Id="rId2835" Type="http://schemas.openxmlformats.org/officeDocument/2006/relationships/hyperlink" Target="https://ned.ipac.caltech.edu/cgi-bin/objsearch?objname=NGC%207454&amp;extend=no&amp;out_csys=Equatorial&amp;out_equinox=J2000.0&amp;obj_sort=RA+or+Longitude&amp;of=pre_text&amp;zv_breaker=30000.0&amp;list_limit=5&amp;img_stamp=YES" TargetMode="External"/><Relationship Id="rId76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807" Type="http://schemas.openxmlformats.org/officeDocument/2006/relationships/hyperlink" Target="https://ned.ipac.caltech.edu/cgi-bin/objsearch?objname=UGC%2003432&amp;extend=no&amp;out_csys=Equatorial&amp;out_equinox=J2000.0&amp;obj_sort=RA+or+Longitude&amp;of=pre_text&amp;zv_breaker=30000.0&amp;list_limit=5&amp;img_stamp=YES" TargetMode="External"/><Relationship Id="rId1437" Type="http://schemas.openxmlformats.org/officeDocument/2006/relationships/hyperlink" Target="https://ned.ipac.caltech.edu/cgi-bin/objsearch?objname=NGC%203769&amp;extend=no&amp;out_csys=Equatorial&amp;out_equinox=J2000.0&amp;obj_sort=RA+or+Longitude&amp;of=pre_text&amp;zv_breaker=30000.0&amp;list_limit=5&amp;img_stamp=YES" TargetMode="External"/><Relationship Id="rId1644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851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4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1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49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2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1809" Type="http://schemas.openxmlformats.org/officeDocument/2006/relationships/hyperlink" Target="https://ned.ipac.caltech.edu/cgi-bin/objsearch?objname=NGC%204489&amp;extend=no&amp;out_csys=Equatorial&amp;out_equinox=J2000.0&amp;obj_sort=RA+or+Longitude&amp;of=pre_text&amp;zv_breaker=30000.0&amp;list_limit=5&amp;img_stamp=YES" TargetMode="External"/><Relationship Id="rId597" Type="http://schemas.openxmlformats.org/officeDocument/2006/relationships/hyperlink" Target="https://ned.ipac.caltech.edu/cgi-bin/objsearch?objname=AM%200337-353&amp;extend=no&amp;out_csys=Equatorial&amp;out_equinox=J2000.0&amp;obj_sort=RA+or+Longitude&amp;of=pre_text&amp;zv_breaker=30000.0&amp;list_limit=5&amp;img_stamp=YES" TargetMode="External"/><Relationship Id="rId2180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278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85" Type="http://schemas.openxmlformats.org/officeDocument/2006/relationships/hyperlink" Target="https://ned.ipac.caltech.edu/cgi-bin/objsearch?objname=NGC%205845&amp;extend=no&amp;out_csys=Equatorial&amp;out_equinox=J2000.0&amp;obj_sort=RA+or+Longitude&amp;of=pre_text&amp;zv_breaker=30000.0&amp;list_limit=5&amp;img_stamp=YES" TargetMode="External"/><Relationship Id="rId152" Type="http://schemas.openxmlformats.org/officeDocument/2006/relationships/hyperlink" Target="https://ned.ipac.caltech.edu/cgi-bin/objsearch?objname=NGC%200382%20&amp;extend=no&amp;out_csys=Equatorial&amp;out_equinox=J2000.0&amp;obj_sort=RA+or+Longitude&amp;of=pre_text&amp;zv_breaker=30000.0&amp;list_limit=5&amp;img_stamp=YES" TargetMode="External"/><Relationship Id="rId457" Type="http://schemas.openxmlformats.org/officeDocument/2006/relationships/hyperlink" Target="https://ned.ipac.caltech.edu/cgi-bin/objsearch?objname=NGC%201350%20&amp;extend=no&amp;out_csys=Equatorial&amp;out_equinox=J2000.0&amp;obj_sort=RA+or+Longitude&amp;of=pre_text&amp;zv_breaker=30000.0&amp;list_limit=5&amp;img_stamp=YES" TargetMode="External"/><Relationship Id="rId1087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294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040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138" Type="http://schemas.openxmlformats.org/officeDocument/2006/relationships/hyperlink" Target="https://ned.ipac.caltech.edu/cgi-bin/objsearch?objname=NGC%204742&amp;extend=no&amp;out_csys=Equatorial&amp;out_equinox=J2000.0&amp;obj_sort=RA+or+Longitude&amp;of=pre_text&amp;zv_breaker=30000.0&amp;list_limit=5&amp;img_stamp=YES" TargetMode="External"/><Relationship Id="rId2692" Type="http://schemas.openxmlformats.org/officeDocument/2006/relationships/hyperlink" Target="https://ned.ipac.caltech.edu/cgi-bin/objsearch?objname=NGC%206951%20&amp;extend=no&amp;out_csys=Equatorial&amp;out_equinox=J2000.0&amp;obj_sort=RA+or+Longitude&amp;of=pre_text&amp;zv_breaker=30000.0&amp;list_limit=5&amp;img_stamp=YES" TargetMode="External"/><Relationship Id="rId664" Type="http://schemas.openxmlformats.org/officeDocument/2006/relationships/hyperlink" Target="https://ned.ipac.caltech.edu/cgi-bin/objsearch?objname=NGC%201439&amp;extend=no&amp;out_csys=Equatorial&amp;out_equinox=J2000.0&amp;obj_sort=RA+or+Longitude&amp;of=pre_text&amp;zv_breaker=30000.0&amp;list_limit=5&amp;img_stamp=YES" TargetMode="External"/><Relationship Id="rId871" Type="http://schemas.openxmlformats.org/officeDocument/2006/relationships/hyperlink" Target="https://ned.ipac.caltech.edu/cgi-bin/objsearch?objname=NGC%202380&amp;extend=no&amp;out_csys=Equatorial&amp;out_equinox=J2000.0&amp;obj_sort=RA+or+Longitude&amp;of=pre_text&amp;zv_breaker=30000.0&amp;list_limit=5&amp;img_stamp=YES" TargetMode="External"/><Relationship Id="rId969" Type="http://schemas.openxmlformats.org/officeDocument/2006/relationships/hyperlink" Target="https://ned.ipac.caltech.edu/cgi-bin/objsearch?objname=%5bUrsa%20Major%5d&amp;extend=no&amp;out_csys=Equatorial&amp;out_equinox=J2000.0&amp;obj_sort=RA+or+Longitude&amp;of=pre_text&amp;zv_breaker=30000.0&amp;list_limit=5&amp;img_stamp=YES" TargetMode="External"/><Relationship Id="rId1599" Type="http://schemas.openxmlformats.org/officeDocument/2006/relationships/hyperlink" Target="https://ned.ipac.caltech.edu/cgi-bin/objsearch?objname=NGC%204203&amp;extend=no&amp;out_csys=Equatorial&amp;out_equinox=J2000.0&amp;obj_sort=RA+or+Longitude&amp;of=pre_text&amp;zv_breaker=30000.0&amp;list_limit=5&amp;img_stamp=YES" TargetMode="External"/><Relationship Id="rId2345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2" Type="http://schemas.openxmlformats.org/officeDocument/2006/relationships/hyperlink" Target="https://ned.ipac.caltech.edu/cgi-bin/objsearch?objname=MCG%20+03-44-003&amp;extend=no&amp;out_csys=Equatorial&amp;out_equinox=J2000.0&amp;obj_sort=RA+or+Longitude&amp;of=pre_text&amp;zv_breaker=30000.0&amp;list_limit=5&amp;img_stamp=YES" TargetMode="External"/><Relationship Id="rId317" Type="http://schemas.openxmlformats.org/officeDocument/2006/relationships/hyperlink" Target="https://ned.ipac.caltech.edu/cgi-bin/objsearch?objname=UGC%2001993&amp;extend=no&amp;out_csys=Equatorial&amp;out_equinox=J2000.0&amp;obj_sort=RA+or+Longitude&amp;of=pre_text&amp;zv_breaker=30000.0&amp;list_limit=5&amp;img_stamp=YES" TargetMode="External"/><Relationship Id="rId524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731" Type="http://schemas.openxmlformats.org/officeDocument/2006/relationships/hyperlink" Target="https://ned.ipac.caltech.edu/cgi-bin/objsearch?objname=NGC%201637%20&amp;extend=no&amp;out_csys=Equatorial&amp;out_equinox=J2000.0&amp;obj_sort=RA+or+Longitude&amp;of=pre_text&amp;zv_breaker=30000.0&amp;list_limit=5&amp;img_stamp=YES" TargetMode="External"/><Relationship Id="rId1154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1" Type="http://schemas.openxmlformats.org/officeDocument/2006/relationships/hyperlink" Target="https://ned.ipac.caltech.edu/cgi-bin/objsearch?objname=NGC%203583%20&amp;extend=no&amp;out_csys=Equatorial&amp;out_equinox=J2000.0&amp;obj_sort=RA+or+Longitude&amp;of=pre_text&amp;zv_breaker=30000.0&amp;list_limit=5&amp;img_stamp=YES" TargetMode="External"/><Relationship Id="rId1459" Type="http://schemas.openxmlformats.org/officeDocument/2006/relationships/hyperlink" Target="https://ned.ipac.caltech.edu/cgi-bin/objsearch?objname=NGC%203917&amp;extend=no&amp;out_csys=Equatorial&amp;out_equinox=J2000.0&amp;obj_sort=RA+or+Longitude&amp;of=pre_text&amp;zv_breaker=30000.0&amp;list_limit=5&amp;img_stamp=YES" TargetMode="External"/><Relationship Id="rId2205" Type="http://schemas.openxmlformats.org/officeDocument/2006/relationships/hyperlink" Target="https://ned.ipac.caltech.edu/cgi-bin/objsearch?objname=IC%204182%20&amp;extend=no&amp;out_csys=Equatorial&amp;out_equinox=J2000.0&amp;obj_sort=RA+or+Longitude&amp;of=pre_text&amp;zv_breaker=30000.0&amp;list_limit=5&amp;img_stamp=YES" TargetMode="External"/><Relationship Id="rId2412" Type="http://schemas.openxmlformats.org/officeDocument/2006/relationships/hyperlink" Target="https://ned.ipac.caltech.edu/cgi-bin/objsearch?objname=NGC%205427%20&amp;extend=no&amp;out_csys=Equatorial&amp;out_equinox=J2000.0&amp;obj_sort=RA+or+Longitude&amp;of=pre_text&amp;zv_breaker=30000.0&amp;list_limit=5&amp;img_stamp=YES" TargetMode="External"/><Relationship Id="rId2857" Type="http://schemas.openxmlformats.org/officeDocument/2006/relationships/hyperlink" Target="https://ned.ipac.caltech.edu/cgi-bin/objsearch?objname=ESO%20291-%20G%20011&amp;extend=no&amp;out_csys=Equatorial&amp;out_equinox=J2000.0&amp;obj_sort=RA+or+Longitude&amp;of=pre_text&amp;zv_breaker=30000.0&amp;list_limit=5&amp;img_stamp=YES" TargetMode="External"/><Relationship Id="rId98" Type="http://schemas.openxmlformats.org/officeDocument/2006/relationships/hyperlink" Target="https://ned.ipac.caltech.edu/cgi-bin/objsearch?objname=And%20IX&amp;extend=no&amp;out_csys=Equatorial&amp;out_equinox=J2000.0&amp;obj_sort=RA+or+Longitude&amp;of=pre_text&amp;zv_breaker=30000.0&amp;list_limit=5&amp;img_stamp=YES" TargetMode="External"/><Relationship Id="rId829" Type="http://schemas.openxmlformats.org/officeDocument/2006/relationships/hyperlink" Target="https://ned.ipac.caltech.edu/cgi-bin/objsearch?objname=UGC%2003524%20&amp;extend=no&amp;out_csys=Equatorial&amp;out_equinox=J2000.0&amp;obj_sort=RA+or+Longitude&amp;of=pre_text&amp;zv_breaker=30000.0&amp;list_limit=5&amp;img_stamp=YES" TargetMode="External"/><Relationship Id="rId1014" Type="http://schemas.openxmlformats.org/officeDocument/2006/relationships/hyperlink" Target="https://ned.ipac.caltech.edu/cgi-bin/objsearch?objname=ESO%20126-%20G%20010%20&amp;extend=no&amp;out_csys=Equatorial&amp;out_equinox=J2000.0&amp;obj_sort=RA+or+Longitude&amp;of=pre_text&amp;zv_breaker=30000.0&amp;list_limit=5&amp;img_stamp=YES" TargetMode="External"/><Relationship Id="rId1221" Type="http://schemas.openxmlformats.org/officeDocument/2006/relationships/hyperlink" Target="https://ned.ipac.caltech.edu/cgi-bin/objsearch?objname=NGC%203257&amp;extend=no&amp;out_csys=Equatorial&amp;out_equinox=J2000.0&amp;obj_sort=RA+or+Longitude&amp;of=pre_text&amp;zv_breaker=30000.0&amp;list_limit=5&amp;img_stamp=YES" TargetMode="External"/><Relationship Id="rId1666" Type="http://schemas.openxmlformats.org/officeDocument/2006/relationships/hyperlink" Target="https://ned.ipac.caltech.edu/cgi-bin/objsearch?objname=NGC%204352&amp;extend=no&amp;out_csys=Equatorial&amp;out_equinox=J2000.0&amp;obj_sort=RA+or+Longitude&amp;of=pre_text&amp;zv_breaker=30000.0&amp;list_limit=5&amp;img_stamp=YES" TargetMode="External"/><Relationship Id="rId1873" Type="http://schemas.openxmlformats.org/officeDocument/2006/relationships/hyperlink" Target="https://ned.ipac.caltech.edu/cgi-bin/objsearch?objname=NGC%204526%20&amp;extend=no&amp;out_csys=Equatorial&amp;out_equinox=J2000.0&amp;obj_sort=RA+or+Longitude&amp;of=pre_text&amp;zv_breaker=30000.0&amp;list_limit=5&amp;img_stamp=YES" TargetMode="External"/><Relationship Id="rId2717" Type="http://schemas.openxmlformats.org/officeDocument/2006/relationships/hyperlink" Target="https://ned.ipac.caltech.edu/cgi-bin/objsearch?objname=NGC%207041&amp;extend=no&amp;out_csys=Equatorial&amp;out_equinox=J2000.0&amp;obj_sort=RA+or+Longitude&amp;of=pre_text&amp;zv_breaker=30000.0&amp;list_limit=5&amp;img_stamp=YES" TargetMode="External"/><Relationship Id="rId1319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26" Type="http://schemas.openxmlformats.org/officeDocument/2006/relationships/hyperlink" Target="https://ned.ipac.caltech.edu/cgi-bin/objsearch?objname=UGC%2006983&amp;extend=no&amp;out_csys=Equatorial&amp;out_equinox=J2000.0&amp;obj_sort=RA+or+Longitude&amp;of=pre_text&amp;zv_breaker=30000.0&amp;list_limit=5&amp;img_stamp=YES" TargetMode="External"/><Relationship Id="rId1733" Type="http://schemas.openxmlformats.org/officeDocument/2006/relationships/hyperlink" Target="https://ned.ipac.caltech.edu/cgi-bin/objsearch?objname=NGC%204419&amp;extend=no&amp;out_csys=Equatorial&amp;out_equinox=J2000.0&amp;obj_sort=RA+or+Longitude&amp;of=pre_text&amp;zv_breaker=30000.0&amp;list_limit=5&amp;img_stamp=YES" TargetMode="External"/><Relationship Id="rId1940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5" Type="http://schemas.openxmlformats.org/officeDocument/2006/relationships/hyperlink" Target="https://ned.ipac.caltech.edu/cgi-bin/objsearch?objname=NGC%200055&amp;extend=no&amp;out_csys=Equatorial&amp;out_equinox=J2000.0&amp;obj_sort=RA+or+Longitude&amp;of=pre_text&amp;zv_breaker=30000.0&amp;list_limit=5&amp;img_stamp=YES" TargetMode="External"/><Relationship Id="rId1800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174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381" Type="http://schemas.openxmlformats.org/officeDocument/2006/relationships/hyperlink" Target="https://ned.ipac.caltech.edu/cgi-bin/objsearch?objname=ESO%20300-%20G%20009&amp;extend=no&amp;out_csys=Equatorial&amp;out_equinox=J2000.0&amp;obj_sort=RA+or+Longitude&amp;of=pre_text&amp;zv_breaker=30000.0&amp;list_limit=5&amp;img_stamp=YES" TargetMode="External"/><Relationship Id="rId2062" Type="http://schemas.openxmlformats.org/officeDocument/2006/relationships/hyperlink" Target="https://ned.ipac.caltech.edu/cgi-bin/objsearch?objname=NGC%204675%20&amp;extend=no&amp;out_csys=Equatorial&amp;out_equinox=J2000.0&amp;obj_sort=RA+or+Longitude&amp;of=pre_text&amp;zv_breaker=30000.0&amp;list_limit=5&amp;img_stamp=YES" TargetMode="External"/><Relationship Id="rId241" Type="http://schemas.openxmlformats.org/officeDocument/2006/relationships/hyperlink" Target="https://ned.ipac.caltech.edu/cgi-bin/objsearch?objname=NGC%200673%20&amp;extend=no&amp;out_csys=Equatorial&amp;out_equinox=J2000.0&amp;obj_sort=RA+or+Longitude&amp;of=pre_text&amp;zv_breaker=30000.0&amp;list_limit=5&amp;img_stamp=YES" TargetMode="External"/><Relationship Id="rId479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6" Type="http://schemas.openxmlformats.org/officeDocument/2006/relationships/hyperlink" Target="https://ned.ipac.caltech.edu/cgi-bin/objsearch?objname=NGC%201521&amp;extend=no&amp;out_csys=Equatorial&amp;out_equinox=J2000.0&amp;obj_sort=RA+or+Longitude&amp;of=pre_text&amp;zv_breaker=30000.0&amp;list_limit=5&amp;img_stamp=YES" TargetMode="External"/><Relationship Id="rId893" Type="http://schemas.openxmlformats.org/officeDocument/2006/relationships/hyperlink" Target="https://ned.ipac.caltech.edu/cgi-bin/objsearch?objname=NGC%202410%20&amp;extend=no&amp;out_csys=Equatorial&amp;out_equinox=J2000.0&amp;obj_sort=RA+or+Longitude&amp;of=pre_text&amp;zv_breaker=30000.0&amp;list_limit=5&amp;img_stamp=YES" TargetMode="External"/><Relationship Id="rId2367" Type="http://schemas.openxmlformats.org/officeDocument/2006/relationships/hyperlink" Target="https://ned.ipac.caltech.edu/cgi-bin/objsearch?objname=%5bKK98%5d%20221&amp;extend=no&amp;out_csys=Equatorial&amp;out_equinox=J2000.0&amp;obj_sort=RA+or+Longitude&amp;of=pre_text&amp;zv_breaker=30000.0&amp;list_limit=5&amp;img_stamp=YES" TargetMode="External"/><Relationship Id="rId2574" Type="http://schemas.openxmlformats.org/officeDocument/2006/relationships/hyperlink" Target="https://ned.ipac.caltech.edu/cgi-bin/objsearch?objname=NGC%206495&amp;extend=no&amp;out_csys=Equatorial&amp;out_equinox=J2000.0&amp;obj_sort=RA+or+Longitude&amp;of=pre_text&amp;zv_breaker=30000.0&amp;list_limit=5&amp;img_stamp=YES" TargetMode="External"/><Relationship Id="rId2781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339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546" Type="http://schemas.openxmlformats.org/officeDocument/2006/relationships/hyperlink" Target="https://ned.ipac.caltech.edu/cgi-bin/objsearch?objname=NGC%201389&amp;extend=no&amp;out_csys=Equatorial&amp;out_equinox=J2000.0&amp;obj_sort=RA+or+Longitude&amp;of=pre_text&amp;zv_breaker=30000.0&amp;list_limit=5&amp;img_stamp=YES" TargetMode="External"/><Relationship Id="rId753" Type="http://schemas.openxmlformats.org/officeDocument/2006/relationships/hyperlink" Target="https://ned.ipac.caltech.edu/cgi-bin/objsearch?objname=LSBG%20F119-024&amp;extend=no&amp;out_csys=Equatorial&amp;out_equinox=J2000.0&amp;obj_sort=RA+or+Longitude&amp;of=pre_text&amp;zv_breaker=30000.0&amp;list_limit=5&amp;img_stamp=YES" TargetMode="External"/><Relationship Id="rId1176" Type="http://schemas.openxmlformats.org/officeDocument/2006/relationships/hyperlink" Target="https://ned.ipac.caltech.edu/cgi-bin/objsearch?objname=NGC%203147%20&amp;extend=no&amp;out_csys=Equatorial&amp;out_equinox=J2000.0&amp;obj_sort=RA+or+Longitude&amp;of=pre_text&amp;zv_breaker=30000.0&amp;list_limit=5&amp;img_stamp=YES" TargetMode="External"/><Relationship Id="rId1383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227" Type="http://schemas.openxmlformats.org/officeDocument/2006/relationships/hyperlink" Target="https://ned.ipac.caltech.edu/cgi-bin/objsearch?objname=ESO%20269-%20G%20066&amp;extend=no&amp;out_csys=Equatorial&amp;out_equinox=J2000.0&amp;obj_sort=RA+or+Longitude&amp;of=pre_text&amp;zv_breaker=30000.0&amp;list_limit=5&amp;img_stamp=YES" TargetMode="External"/><Relationship Id="rId2434" Type="http://schemas.openxmlformats.org/officeDocument/2006/relationships/hyperlink" Target="https://ned.ipac.caltech.edu/cgi-bin/objsearch?objname=NGC%205557&amp;extend=no&amp;out_csys=Equatorial&amp;out_equinox=J2000.0&amp;obj_sort=RA+or+Longitude&amp;of=pre_text&amp;zv_breaker=30000.0&amp;list_limit=5&amp;img_stamp=YES" TargetMode="External"/><Relationship Id="rId2879" Type="http://schemas.openxmlformats.org/officeDocument/2006/relationships/hyperlink" Target="https://ned.ipac.caltech.edu/cgi-bin/objsearch?objname=%5bQQH97%5d%20J234014.21+261211.8&amp;extend=no&amp;out_csys=Equatorial&amp;out_equinox=J2000.0&amp;obj_sort=RA+or+Longitude&amp;of=pre_text&amp;zv_breaker=30000.0&amp;list_limit=5&amp;img_stamp=YES" TargetMode="External"/><Relationship Id="rId101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406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960" Type="http://schemas.openxmlformats.org/officeDocument/2006/relationships/hyperlink" Target="https://ned.ipac.caltech.edu/cgi-bin/objsearch?objname=DDO%20053&amp;extend=no&amp;out_csys=Equatorial&amp;out_equinox=J2000.0&amp;obj_sort=RA+or+Longitude&amp;of=pre_text&amp;zv_breaker=30000.0&amp;list_limit=5&amp;img_stamp=YES" TargetMode="External"/><Relationship Id="rId1036" Type="http://schemas.openxmlformats.org/officeDocument/2006/relationships/hyperlink" Target="https://ned.ipac.caltech.edu/cgi-bin/objsearch?objname=NGC%202962%20&amp;extend=no&amp;out_csys=Equatorial&amp;out_equinox=J2000.0&amp;obj_sort=RA+or+Longitude&amp;of=pre_text&amp;zv_breaker=30000.0&amp;list_limit=5&amp;img_stamp=YES" TargetMode="External"/><Relationship Id="rId1243" Type="http://schemas.openxmlformats.org/officeDocument/2006/relationships/hyperlink" Target="https://ned.ipac.caltech.edu/cgi-bin/objsearch?objname=NGC%203294%20&amp;extend=no&amp;out_csys=Equatorial&amp;out_equinox=J2000.0&amp;obj_sort=RA+or+Longitude&amp;of=pre_text&amp;zv_breaker=30000.0&amp;list_limit=5&amp;img_stamp=YES" TargetMode="External"/><Relationship Id="rId1590" Type="http://schemas.openxmlformats.org/officeDocument/2006/relationships/hyperlink" Target="https://ned.ipac.caltech.edu/cgi-bin/objsearch?objname=NGC%204150&amp;extend=no&amp;out_csys=Equatorial&amp;out_equinox=J2000.0&amp;obj_sort=RA+or+Longitude&amp;of=pre_text&amp;zv_breaker=30000.0&amp;list_limit=5&amp;img_stamp=YES" TargetMode="External"/><Relationship Id="rId1688" Type="http://schemas.openxmlformats.org/officeDocument/2006/relationships/hyperlink" Target="https://ned.ipac.caltech.edu/cgi-bin/objsearch?objname=VCC%200810&amp;extend=no&amp;out_csys=Equatorial&amp;out_equinox=J2000.0&amp;obj_sort=RA+or+Longitude&amp;of=pre_text&amp;zv_breaker=30000.0&amp;list_limit=5&amp;img_stamp=YES" TargetMode="External"/><Relationship Id="rId1895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641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739" Type="http://schemas.openxmlformats.org/officeDocument/2006/relationships/hyperlink" Target="https://ned.ipac.caltech.edu/cgi-bin/objsearch?objname=NGC%207144&amp;extend=no&amp;out_csys=Equatorial&amp;out_equinox=J2000.0&amp;obj_sort=RA+or+Longitude&amp;of=pre_text&amp;zv_breaker=30000.0&amp;list_limit=5&amp;img_stamp=YES" TargetMode="External"/><Relationship Id="rId613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0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918" Type="http://schemas.openxmlformats.org/officeDocument/2006/relationships/hyperlink" Target="https://ned.ipac.caltech.edu/cgi-bin/objsearch?objname=NGC%202441%20&amp;extend=no&amp;out_csys=Equatorial&amp;out_equinox=J2000.0&amp;obj_sort=RA+or+Longitude&amp;of=pre_text&amp;zv_breaker=30000.0&amp;list_limit=5&amp;img_stamp=YES" TargetMode="External"/><Relationship Id="rId1450" Type="http://schemas.openxmlformats.org/officeDocument/2006/relationships/hyperlink" Target="https://ned.ipac.caltech.edu/cgi-bin/objsearch?objname=NGC%203893&amp;extend=no&amp;out_csys=Equatorial&amp;out_equinox=J2000.0&amp;obj_sort=RA+or+Longitude&amp;of=pre_text&amp;zv_breaker=30000.0&amp;list_limit=5&amp;img_stamp=YES" TargetMode="External"/><Relationship Id="rId1548" Type="http://schemas.openxmlformats.org/officeDocument/2006/relationships/hyperlink" Target="https://ned.ipac.caltech.edu/cgi-bin/objsearch?objname=NGC%204085&amp;extend=no&amp;out_csys=Equatorial&amp;out_equinox=J2000.0&amp;obj_sort=RA+or+Longitude&amp;of=pre_text&amp;zv_breaker=30000.0&amp;list_limit=5&amp;img_stamp=YES" TargetMode="External"/><Relationship Id="rId1755" Type="http://schemas.openxmlformats.org/officeDocument/2006/relationships/hyperlink" Target="https://ned.ipac.caltech.edu/cgi-bin/objsearch?objname=IC%203388&amp;extend=no&amp;out_csys=Equatorial&amp;out_equinox=J2000.0&amp;obj_sort=RA+or+Longitude&amp;of=pre_text&amp;zv_breaker=30000.0&amp;list_limit=5&amp;img_stamp=YES" TargetMode="External"/><Relationship Id="rId2501" Type="http://schemas.openxmlformats.org/officeDocument/2006/relationships/hyperlink" Target="https://ned.ipac.caltech.edu/cgi-bin/objsearch?objname=NGC%205898&amp;extend=no&amp;out_csys=Equatorial&amp;out_equinox=J2000.0&amp;obj_sort=RA+or+Longitude&amp;of=pre_text&amp;zv_breaker=30000.0&amp;list_limit=5&amp;img_stamp=YES" TargetMode="External"/><Relationship Id="rId1103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310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408" Type="http://schemas.openxmlformats.org/officeDocument/2006/relationships/hyperlink" Target="https://ned.ipac.caltech.edu/cgi-bin/objsearch?objname=NGC%203640&amp;extend=no&amp;out_csys=Equatorial&amp;out_equinox=J2000.0&amp;obj_sort=RA+or+Longitude&amp;of=pre_text&amp;zv_breaker=30000.0&amp;list_limit=5&amp;img_stamp=YES" TargetMode="External"/><Relationship Id="rId1962" Type="http://schemas.openxmlformats.org/officeDocument/2006/relationships/hyperlink" Target="https://ned.ipac.caltech.edu/cgi-bin/objsearch?objname=NGC%204551&amp;extend=no&amp;out_csys=Equatorial&amp;out_equinox=J2000.0&amp;obj_sort=RA+or+Longitude&amp;of=pre_text&amp;zv_breaker=30000.0&amp;list_limit=5&amp;img_stamp=YES" TargetMode="External"/><Relationship Id="rId2806" Type="http://schemas.openxmlformats.org/officeDocument/2006/relationships/hyperlink" Target="https://ned.ipac.caltech.edu/cgi-bin/objsearch?objname=UGC%2012133&amp;extend=no&amp;out_csys=Equatorial&amp;out_equinox=J2000.0&amp;obj_sort=RA+or+Longitude&amp;of=pre_text&amp;zv_breaker=30000.0&amp;list_limit=5&amp;img_stamp=YES" TargetMode="External"/><Relationship Id="rId47" Type="http://schemas.openxmlformats.org/officeDocument/2006/relationships/hyperlink" Target="https://ned.ipac.caltech.edu/cgi-bin/objsearch?objname=Cetus%20Dwarf&amp;extend=no&amp;out_csys=Equatorial&amp;out_equinox=J2000.0&amp;obj_sort=RA+or+Longitude&amp;of=pre_text&amp;zv_breaker=30000.0&amp;list_limit=5&amp;img_stamp=YES" TargetMode="External"/><Relationship Id="rId1615" Type="http://schemas.openxmlformats.org/officeDocument/2006/relationships/hyperlink" Target="https://ned.ipac.caltech.edu/cgi-bin/objsearch?objname=NGC%204233&amp;extend=no&amp;out_csys=Equatorial&amp;out_equinox=J2000.0&amp;obj_sort=RA+or+Longitude&amp;of=pre_text&amp;zv_breaker=30000.0&amp;list_limit=5&amp;img_stamp=YES" TargetMode="External"/><Relationship Id="rId1822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196" Type="http://schemas.openxmlformats.org/officeDocument/2006/relationships/hyperlink" Target="https://ned.ipac.caltech.edu/cgi-bin/objsearch?objname=IC%200126%20&amp;extend=no&amp;out_csys=Equatorial&amp;out_equinox=J2000.0&amp;obj_sort=RA+or+Longitude&amp;of=pre_text&amp;zv_breaker=30000.0&amp;list_limit=5&amp;img_stamp=YES" TargetMode="External"/><Relationship Id="rId2084" Type="http://schemas.openxmlformats.org/officeDocument/2006/relationships/hyperlink" Target="https://ned.ipac.caltech.edu/cgi-bin/objsearch?objname=NGC%204704%20&amp;extend=no&amp;out_csys=Equatorial&amp;out_equinox=J2000.0&amp;obj_sort=RA+or+Longitude&amp;of=pre_text&amp;zv_breaker=30000.0&amp;list_limit=5&amp;img_stamp=YES" TargetMode="External"/><Relationship Id="rId2291" Type="http://schemas.openxmlformats.org/officeDocument/2006/relationships/hyperlink" Target="https://ned.ipac.caltech.edu/cgi-bin/objsearch?objname=CVn%20dSph&amp;extend=no&amp;out_csys=Equatorial&amp;out_equinox=J2000.0&amp;obj_sort=RA+or+Longitude&amp;of=pre_text&amp;zv_breaker=30000.0&amp;list_limit=5&amp;img_stamp=YES" TargetMode="External"/><Relationship Id="rId263" Type="http://schemas.openxmlformats.org/officeDocument/2006/relationships/hyperlink" Target="https://ned.ipac.caltech.edu/cgi-bin/objsearch?objname=NGC%200821&amp;extend=no&amp;out_csys=Equatorial&amp;out_equinox=J2000.0&amp;obj_sort=RA+or+Longitude&amp;of=pre_text&amp;zv_breaker=30000.0&amp;list_limit=5&amp;img_stamp=YES" TargetMode="External"/><Relationship Id="rId470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51" Type="http://schemas.openxmlformats.org/officeDocument/2006/relationships/hyperlink" Target="https://ned.ipac.caltech.edu/cgi-bin/objsearch?objname=ESO%20323-%20G%20034&amp;extend=no&amp;out_csys=Equatorial&amp;out_equinox=J2000.0&amp;obj_sort=RA+or+Longitude&amp;of=pre_text&amp;zv_breaker=30000.0&amp;list_limit=5&amp;img_stamp=YES" TargetMode="External"/><Relationship Id="rId2389" Type="http://schemas.openxmlformats.org/officeDocument/2006/relationships/hyperlink" Target="https://ned.ipac.caltech.edu/cgi-bin/objsearch?objname=UGC%2008799&amp;extend=no&amp;out_csys=Equatorial&amp;out_equinox=J2000.0&amp;obj_sort=RA+or+Longitude&amp;of=pre_text&amp;zv_breaker=30000.0&amp;list_limit=5&amp;img_stamp=YES" TargetMode="External"/><Relationship Id="rId2596" Type="http://schemas.openxmlformats.org/officeDocument/2006/relationships/hyperlink" Target="https://ned.ipac.caltech.edu/cgi-bin/objsearch?objname=IC%204758&amp;extend=no&amp;out_csys=Equatorial&amp;out_equinox=J2000.0&amp;obj_sort=RA+or+Longitude&amp;of=pre_text&amp;zv_breaker=30000.0&amp;list_limit=5&amp;img_stamp=YES" TargetMode="External"/><Relationship Id="rId123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30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568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5" Type="http://schemas.openxmlformats.org/officeDocument/2006/relationships/hyperlink" Target="https://ned.ipac.caltech.edu/cgi-bin/objsearch?objname=Orion%20Dwarf&amp;extend=no&amp;out_csys=Equatorial&amp;out_equinox=J2000.0&amp;obj_sort=RA+or+Longitude&amp;of=pre_text&amp;zv_breaker=30000.0&amp;list_limit=5&amp;img_stamp=YES" TargetMode="External"/><Relationship Id="rId982" Type="http://schemas.openxmlformats.org/officeDocument/2006/relationships/hyperlink" Target="https://ned.ipac.caltech.edu/cgi-bin/objsearch?objname=NGC%202699&amp;extend=no&amp;out_csys=Equatorial&amp;out_equinox=J2000.0&amp;obj_sort=RA+or+Longitude&amp;of=pre_text&amp;zv_breaker=30000.0&amp;list_limit=5&amp;img_stamp=YES" TargetMode="External"/><Relationship Id="rId1198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11" Type="http://schemas.openxmlformats.org/officeDocument/2006/relationships/hyperlink" Target="https://ned.ipac.caltech.edu/cgi-bin/objsearch?objname=NGC%204631&amp;extend=no&amp;out_csys=Equatorial&amp;out_equinox=J2000.0&amp;obj_sort=RA+or+Longitude&amp;of=pre_text&amp;zv_breaker=30000.0&amp;list_limit=5&amp;img_stamp=YES" TargetMode="External"/><Relationship Id="rId2249" Type="http://schemas.openxmlformats.org/officeDocument/2006/relationships/hyperlink" Target="https://ned.ipac.caltech.edu/cgi-bin/objsearch?objname=ESO%20269-%20G%20085%20&amp;extend=no&amp;out_csys=Equatorial&amp;out_equinox=J2000.0&amp;obj_sort=RA+or+Longitude&amp;of=pre_text&amp;zv_breaker=30000.0&amp;list_limit=5&amp;img_stamp=YES" TargetMode="External"/><Relationship Id="rId2456" Type="http://schemas.openxmlformats.org/officeDocument/2006/relationships/hyperlink" Target="https://ned.ipac.caltech.edu/cgi-bin/objsearch?objname=1ES%201426+428&amp;extend=no&amp;out_csys=Equatorial&amp;out_equinox=J2000.0&amp;obj_sort=RA+or+Longitude&amp;of=pre_text&amp;zv_breaker=30000.0&amp;list_limit=5&amp;img_stamp=YES" TargetMode="External"/><Relationship Id="rId2663" Type="http://schemas.openxmlformats.org/officeDocument/2006/relationships/hyperlink" Target="https://ned.ipac.caltech.edu/cgi-bin/objsearch?objname=IC%204943&amp;extend=no&amp;out_csys=Equatorial&amp;out_equinox=J2000.0&amp;obj_sort=RA+or+Longitude&amp;of=pre_text&amp;zv_breaker=30000.0&amp;list_limit=5&amp;img_stamp=YES" TargetMode="External"/><Relationship Id="rId2870" Type="http://schemas.openxmlformats.org/officeDocument/2006/relationships/hyperlink" Target="https://ned.ipac.caltech.edu/cgi-bin/objsearch?objname=NGC%207634%20&amp;extend=no&amp;out_csys=Equatorial&amp;out_equinox=J2000.0&amp;obj_sort=RA+or+Longitude&amp;of=pre_text&amp;zv_breaker=30000.0&amp;list_limit=5&amp;img_stamp=YES" TargetMode="External"/><Relationship Id="rId428" Type="http://schemas.openxmlformats.org/officeDocument/2006/relationships/hyperlink" Target="https://ned.ipac.caltech.edu/cgi-bin/objsearch?objname=IC%201919&amp;extend=no&amp;out_csys=Equatorial&amp;out_equinox=J2000.0&amp;obj_sort=RA+or+Longitude&amp;of=pre_text&amp;zv_breaker=30000.0&amp;list_limit=5&amp;img_stamp=YES" TargetMode="External"/><Relationship Id="rId635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842" Type="http://schemas.openxmlformats.org/officeDocument/2006/relationships/hyperlink" Target="https://ned.ipac.caltech.edu/cgi-bin/objsearch?objname=UGC%2003576&amp;extend=no&amp;out_csys=Equatorial&amp;out_equinox=J2000.0&amp;obj_sort=RA+or+Longitude&amp;of=pre_text&amp;zv_breaker=30000.0&amp;list_limit=5&amp;img_stamp=YES" TargetMode="External"/><Relationship Id="rId1058" Type="http://schemas.openxmlformats.org/officeDocument/2006/relationships/hyperlink" Target="https://ned.ipac.caltech.edu/cgi-bin/objsearch?objname=NGC%203056&amp;extend=no&amp;out_csys=Equatorial&amp;out_equinox=J2000.0&amp;obj_sort=RA+or+Longitude&amp;of=pre_text&amp;zv_breaker=30000.0&amp;list_limit=5&amp;img_stamp=YES" TargetMode="External"/><Relationship Id="rId1265" Type="http://schemas.openxmlformats.org/officeDocument/2006/relationships/hyperlink" Target="https://ned.ipac.caltech.edu/cgi-bin/objsearch?objname=ESO%20437-%20G%20025%20&amp;extend=no&amp;out_csys=Equatorial&amp;out_equinox=J2000.0&amp;obj_sort=RA+or+Longitude&amp;of=pre_text&amp;zv_breaker=30000.0&amp;list_limit=5&amp;img_stamp=YES" TargetMode="External"/><Relationship Id="rId1472" Type="http://schemas.openxmlformats.org/officeDocument/2006/relationships/hyperlink" Target="https://ned.ipac.caltech.edu/cgi-bin/objsearch?objname=NGC%203949&amp;extend=no&amp;out_csys=Equatorial&amp;out_equinox=J2000.0&amp;obj_sort=RA+or+Longitude&amp;of=pre_text&amp;zv_breaker=30000.0&amp;list_limit=5&amp;img_stamp=YES" TargetMode="External"/><Relationship Id="rId2109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2316" Type="http://schemas.openxmlformats.org/officeDocument/2006/relationships/hyperlink" Target="https://ned.ipac.caltech.edu/cgi-bin/objsearch?objname=ESO%20444-%20G%20084&amp;extend=no&amp;out_csys=Equatorial&amp;out_equinox=J2000.0&amp;obj_sort=RA+or+Longitude&amp;of=pre_text&amp;zv_breaker=30000.0&amp;list_limit=5&amp;img_stamp=YES" TargetMode="External"/><Relationship Id="rId2523" Type="http://schemas.openxmlformats.org/officeDocument/2006/relationships/hyperlink" Target="https://ned.ipac.caltech.edu/cgi-bin/objsearch?objname=MCG%20+11-19-025&amp;extend=no&amp;out_csys=Equatorial&amp;out_equinox=J2000.0&amp;obj_sort=RA+or+Longitude&amp;of=pre_text&amp;zv_breaker=30000.0&amp;list_limit=5&amp;img_stamp=YES" TargetMode="External"/><Relationship Id="rId2730" Type="http://schemas.openxmlformats.org/officeDocument/2006/relationships/hyperlink" Target="https://ned.ipac.caltech.edu/cgi-bin/objsearch?objname=%5bTB93%5d%202131.14-6257.7&amp;extend=no&amp;out_csys=Equatorial&amp;out_equinox=J2000.0&amp;obj_sort=RA+or+Longitude&amp;of=pre_text&amp;zv_breaker=30000.0&amp;list_limit=5&amp;img_stamp=YES" TargetMode="External"/><Relationship Id="rId702" Type="http://schemas.openxmlformats.org/officeDocument/2006/relationships/hyperlink" Target="https://ned.ipac.caltech.edu/cgi-bin/objsearch?objname=NGC%201549&amp;extend=no&amp;out_csys=Equatorial&amp;out_equinox=J2000.0&amp;obj_sort=RA+or+Longitude&amp;of=pre_text&amp;zv_breaker=30000.0&amp;list_limit=5&amp;img_stamp=YES" TargetMode="External"/><Relationship Id="rId1125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332" Type="http://schemas.openxmlformats.org/officeDocument/2006/relationships/hyperlink" Target="https://ned.ipac.caltech.edu/cgi-bin/objsearch?objname=NGC%203414&amp;extend=no&amp;out_csys=Equatorial&amp;out_equinox=J2000.0&amp;obj_sort=RA+or+Longitude&amp;of=pre_text&amp;zv_breaker=30000.0&amp;list_limit=5&amp;img_stamp=YES" TargetMode="External"/><Relationship Id="rId1777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1984" Type="http://schemas.openxmlformats.org/officeDocument/2006/relationships/hyperlink" Target="https://ned.ipac.caltech.edu/cgi-bin/objsearch?objname=NGC%204578&amp;extend=no&amp;out_csys=Equatorial&amp;out_equinox=J2000.0&amp;obj_sort=RA+or+Longitude&amp;of=pre_text&amp;zv_breaker=30000.0&amp;list_limit=5&amp;img_stamp=YES" TargetMode="External"/><Relationship Id="rId2828" Type="http://schemas.openxmlformats.org/officeDocument/2006/relationships/hyperlink" Target="https://ned.ipac.caltech.edu/cgi-bin/objsearch?objname=IC%205270%20&amp;extend=no&amp;out_csys=Equatorial&amp;out_equinox=J2000.0&amp;obj_sort=RA+or+Longitude&amp;of=pre_text&amp;zv_breaker=30000.0&amp;list_limit=5&amp;img_stamp=YES" TargetMode="External"/><Relationship Id="rId69" Type="http://schemas.openxmlformats.org/officeDocument/2006/relationships/hyperlink" Target="https://ned.ipac.caltech.edu/cgi-bin/objsearch?objname=NGC%200185&amp;extend=no&amp;out_csys=Equatorial&amp;out_equinox=J2000.0&amp;obj_sort=RA+or+Longitude&amp;of=pre_text&amp;zv_breaker=30000.0&amp;list_limit=5&amp;img_stamp=YES" TargetMode="External"/><Relationship Id="rId1637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844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4" Type="http://schemas.openxmlformats.org/officeDocument/2006/relationships/hyperlink" Target="https://ned.ipac.caltech.edu/cgi-bin/objsearch?objname=IC%203328&amp;extend=no&amp;out_csys=Equatorial&amp;out_equinox=J2000.0&amp;obj_sort=RA+or+Longitude&amp;of=pre_text&amp;zv_breaker=30000.0&amp;list_limit=5&amp;img_stamp=YES" TargetMode="External"/><Relationship Id="rId285" Type="http://schemas.openxmlformats.org/officeDocument/2006/relationships/hyperlink" Target="https://ned.ipac.caltech.edu/cgi-bin/objsearch?objname=ESO%20545-%20G%20013&amp;extend=no&amp;out_csys=Equatorial&amp;out_equinox=J2000.0&amp;obj_sort=RA+or+Longitude&amp;of=pre_text&amp;zv_breaker=30000.0&amp;list_limit=5&amp;img_stamp=YES" TargetMode="External"/><Relationship Id="rId1911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492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797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173" Type="http://schemas.openxmlformats.org/officeDocument/2006/relationships/hyperlink" Target="https://ned.ipac.caltech.edu/cgi-bin/objsearch?objname=NGC%204945&amp;extend=no&amp;out_csys=Equatorial&amp;out_equinox=J2000.0&amp;obj_sort=RA+or+Longitude&amp;of=pre_text&amp;zv_breaker=30000.0&amp;list_limit=5&amp;img_stamp=YES" TargetMode="External"/><Relationship Id="rId2380" Type="http://schemas.openxmlformats.org/officeDocument/2006/relationships/hyperlink" Target="https://ned.ipac.caltech.edu/cgi-bin/objsearch?objname=MCG%20+08-25-047&amp;extend=no&amp;out_csys=Equatorial&amp;out_equinox=J2000.0&amp;obj_sort=RA+or+Longitude&amp;of=pre_text&amp;zv_breaker=30000.0&amp;list_limit=5&amp;img_stamp=YES" TargetMode="External"/><Relationship Id="rId2478" Type="http://schemas.openxmlformats.org/officeDocument/2006/relationships/hyperlink" Target="https://ned.ipac.caltech.edu/cgi-bin/objsearch?objname=NGC%205813&amp;extend=no&amp;out_csys=Equatorial&amp;out_equinox=J2000.0&amp;obj_sort=RA+or+Longitude&amp;of=pre_text&amp;zv_breaker=30000.0&amp;list_limit=5&amp;img_stamp=YES" TargetMode="External"/><Relationship Id="rId145" Type="http://schemas.openxmlformats.org/officeDocument/2006/relationships/hyperlink" Target="https://ned.ipac.caltech.edu/cgi-bin/objsearch?objname=UGC%2000685&amp;extend=no&amp;out_csys=Equatorial&amp;out_equinox=J2000.0&amp;obj_sort=RA+or+Longitude&amp;of=pre_text&amp;zv_breaker=30000.0&amp;list_limit=5&amp;img_stamp=YES" TargetMode="External"/><Relationship Id="rId352" Type="http://schemas.openxmlformats.org/officeDocument/2006/relationships/hyperlink" Target="https://ned.ipac.caltech.edu/cgi-bin/objsearch?objname=NGC%201068&amp;extend=no&amp;out_csys=Equatorial&amp;out_equinox=J2000.0&amp;obj_sort=RA+or+Longitude&amp;of=pre_text&amp;zv_breaker=30000.0&amp;list_limit=5&amp;img_stamp=YES" TargetMode="External"/><Relationship Id="rId1287" Type="http://schemas.openxmlformats.org/officeDocument/2006/relationships/hyperlink" Target="https://ned.ipac.caltech.edu/cgi-bin/objsearch?objname=NGC%203347A%20&amp;extend=no&amp;out_csys=Equatorial&amp;out_equinox=J2000.0&amp;obj_sort=RA+or+Longitude&amp;of=pre_text&amp;zv_breaker=30000.0&amp;list_limit=5&amp;img_stamp=YES" TargetMode="External"/><Relationship Id="rId2033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40" Type="http://schemas.openxmlformats.org/officeDocument/2006/relationships/hyperlink" Target="https://ned.ipac.caltech.edu/cgi-bin/objsearch?objname=NGC%205054%20&amp;extend=no&amp;out_csys=Equatorial&amp;out_equinox=J2000.0&amp;obj_sort=RA+or+Longitude&amp;of=pre_text&amp;zv_breaker=30000.0&amp;list_limit=5&amp;img_stamp=YES" TargetMode="External"/><Relationship Id="rId2685" Type="http://schemas.openxmlformats.org/officeDocument/2006/relationships/hyperlink" Target="https://ned.ipac.caltech.edu/cgi-bin/objsearch?objname=NGC%206923%20&amp;extend=no&amp;out_csys=Equatorial&amp;out_equinox=J2000.0&amp;obj_sort=RA+or+Longitude&amp;of=pre_text&amp;zv_breaker=30000.0&amp;list_limit=5&amp;img_stamp=YES" TargetMode="External"/><Relationship Id="rId2892" Type="http://schemas.openxmlformats.org/officeDocument/2006/relationships/hyperlink" Target="https://ned.ipac.caltech.edu/cgi-bin/objsearch?objname=ESO%20471-%20G%20027&amp;extend=no&amp;out_csys=Equatorial&amp;out_equinox=J2000.0&amp;obj_sort=RA+or+Longitude&amp;of=pre_text&amp;zv_breaker=30000.0&amp;list_limit=5&amp;img_stamp=YES" TargetMode="External"/><Relationship Id="rId212" Type="http://schemas.openxmlformats.org/officeDocument/2006/relationships/hyperlink" Target="https://ned.ipac.caltech.edu/cgi-bin/objsearch?objname=kkh%20006&amp;extend=no&amp;out_csys=Equatorial&amp;out_equinox=J2000.0&amp;obj_sort=RA+or+Longitude&amp;of=pre_text&amp;zv_breaker=30000.0&amp;list_limit=5&amp;img_stamp=YES" TargetMode="External"/><Relationship Id="rId657" Type="http://schemas.openxmlformats.org/officeDocument/2006/relationships/hyperlink" Target="https://ned.ipac.caltech.edu/cgi-bin/objsearch?objname=ESO%20156-%20G%20008&amp;extend=no&amp;out_csys=Equatorial&amp;out_equinox=J2000.0&amp;obj_sort=RA+or+Longitude&amp;of=pre_text&amp;zv_breaker=30000.0&amp;list_limit=5&amp;img_stamp=YES" TargetMode="External"/><Relationship Id="rId864" Type="http://schemas.openxmlformats.org/officeDocument/2006/relationships/hyperlink" Target="https://ned.ipac.caltech.edu/cgi-bin/objsearch?objname=UGC%2003770&amp;extend=no&amp;out_csys=Equatorial&amp;out_equinox=J2000.0&amp;obj_sort=RA+or+Longitude&amp;of=pre_text&amp;zv_breaker=30000.0&amp;list_limit=5&amp;img_stamp=YES" TargetMode="External"/><Relationship Id="rId1494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99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100" Type="http://schemas.openxmlformats.org/officeDocument/2006/relationships/hyperlink" Target="https://ned.ipac.caltech.edu/cgi-bin/objsearch?objname=ESO%20322-%20G%20101&amp;extend=no&amp;out_csys=Equatorial&amp;out_equinox=J2000.0&amp;obj_sort=RA+or+Longitude&amp;of=pre_text&amp;zv_breaker=30000.0&amp;list_limit=5&amp;img_stamp=YES" TargetMode="External"/><Relationship Id="rId2338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5" Type="http://schemas.openxmlformats.org/officeDocument/2006/relationships/hyperlink" Target="https://ned.ipac.caltech.edu/cgi-bin/objsearch?objname=CGCG%20224-104&amp;extend=no&amp;out_csys=Equatorial&amp;out_equinox=J2000.0&amp;obj_sort=RA+or+Longitude&amp;of=pre_text&amp;zv_breaker=30000.0&amp;list_limit=5&amp;img_stamp=YES" TargetMode="External"/><Relationship Id="rId2752" Type="http://schemas.openxmlformats.org/officeDocument/2006/relationships/hyperlink" Target="https://ned.ipac.caltech.edu/cgi-bin/objsearch?objname=NGC%207180&amp;extend=no&amp;out_csys=Equatorial&amp;out_equinox=J2000.0&amp;obj_sort=RA+or+Longitude&amp;of=pre_text&amp;zv_breaker=30000.0&amp;list_limit=5&amp;img_stamp=YES" TargetMode="External"/><Relationship Id="rId517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724" Type="http://schemas.openxmlformats.org/officeDocument/2006/relationships/hyperlink" Target="https://ned.ipac.caltech.edu/cgi-bin/objsearch?objname=NGC%201569&amp;extend=no&amp;out_csys=Equatorial&amp;out_equinox=J2000.0&amp;obj_sort=RA+or+Longitude&amp;of=pre_text&amp;zv_breaker=30000.0&amp;list_limit=5&amp;img_stamp=YES" TargetMode="External"/><Relationship Id="rId931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47" Type="http://schemas.openxmlformats.org/officeDocument/2006/relationships/hyperlink" Target="https://ned.ipac.caltech.edu/cgi-bin/objsearch?objname=NGC%203145%20&amp;extend=no&amp;out_csys=Equatorial&amp;out_equinox=J2000.0&amp;obj_sort=RA+or+Longitude&amp;of=pre_text&amp;zv_breaker=30000.0&amp;list_limit=5&amp;img_stamp=YES" TargetMode="External"/><Relationship Id="rId1354" Type="http://schemas.openxmlformats.org/officeDocument/2006/relationships/hyperlink" Target="https://ned.ipac.caltech.edu/cgi-bin/objsearch?objname=NGC%203568%20&amp;extend=no&amp;out_csys=Equatorial&amp;out_equinox=J2000.0&amp;obj_sort=RA+or+Longitude&amp;of=pre_text&amp;zv_breaker=30000.0&amp;list_limit=5&amp;img_stamp=YES" TargetMode="External"/><Relationship Id="rId1561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2405" Type="http://schemas.openxmlformats.org/officeDocument/2006/relationships/hyperlink" Target="https://ned.ipac.caltech.edu/cgi-bin/objsearch?objname=ESO%20384-%20G%20016&amp;extend=no&amp;out_csys=Equatorial&amp;out_equinox=J2000.0&amp;obj_sort=RA+or+Longitude&amp;of=pre_text&amp;zv_breaker=30000.0&amp;list_limit=5&amp;img_stamp=YES" TargetMode="External"/><Relationship Id="rId2612" Type="http://schemas.openxmlformats.org/officeDocument/2006/relationships/hyperlink" Target="https://ned.ipac.caltech.edu/cgi-bin/objsearch?objname=IC%204797&amp;extend=no&amp;out_csys=Equatorial&amp;out_equinox=J2000.0&amp;obj_sort=RA+or+Longitude&amp;of=pre_text&amp;zv_breaker=30000.0&amp;list_limit=5&amp;img_stamp=YES" TargetMode="External"/><Relationship Id="rId60" Type="http://schemas.openxmlformats.org/officeDocument/2006/relationships/hyperlink" Target="https://ned.ipac.caltech.edu/cgi-bin/objsearch?objname=And%20III&amp;extend=no&amp;out_csys=Equatorial&amp;out_equinox=J2000.0&amp;obj_sort=RA+or+Longitude&amp;of=pre_text&amp;zv_breaker=30000.0&amp;list_limit=5&amp;img_stamp=YES" TargetMode="External"/><Relationship Id="rId1007" Type="http://schemas.openxmlformats.org/officeDocument/2006/relationships/hyperlink" Target="https://ned.ipac.caltech.edu/cgi-bin/objsearch?objname=LSBC%20F565-V01&amp;extend=no&amp;out_csys=Equatorial&amp;out_equinox=J2000.0&amp;obj_sort=RA+or+Longitude&amp;of=pre_text&amp;zv_breaker=30000.0&amp;list_limit=5&amp;img_stamp=YES" TargetMode="External"/><Relationship Id="rId1214" Type="http://schemas.openxmlformats.org/officeDocument/2006/relationships/hyperlink" Target="https://ned.ipac.caltech.edu/cgi-bin/objsearch?objname=NGC%203250&amp;extend=no&amp;out_csys=Equatorial&amp;out_equinox=J2000.0&amp;obj_sort=RA+or+Longitude&amp;of=pre_text&amp;zv_breaker=30000.0&amp;list_limit=5&amp;img_stamp=YES" TargetMode="External"/><Relationship Id="rId1421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659" Type="http://schemas.openxmlformats.org/officeDocument/2006/relationships/hyperlink" Target="https://ned.ipac.caltech.edu/cgi-bin/objsearch?objname=ESO%20321-%20G%20025%20&amp;extend=no&amp;out_csys=Equatorial&amp;out_equinox=J2000.0&amp;obj_sort=RA+or+Longitude&amp;of=pre_text&amp;zv_breaker=30000.0&amp;list_limit=5&amp;img_stamp=YES" TargetMode="External"/><Relationship Id="rId1866" Type="http://schemas.openxmlformats.org/officeDocument/2006/relationships/hyperlink" Target="https://ned.ipac.caltech.edu/cgi-bin/objsearch?objname=NGC%204520&amp;extend=no&amp;out_csys=Equatorial&amp;out_equinox=J2000.0&amp;obj_sort=RA+or+Longitude&amp;of=pre_text&amp;zv_breaker=30000.0&amp;list_limit=5&amp;img_stamp=YES" TargetMode="External"/><Relationship Id="rId1519" Type="http://schemas.openxmlformats.org/officeDocument/2006/relationships/hyperlink" Target="https://ned.ipac.caltech.edu/cgi-bin/objsearch?objname=NGC%203998&amp;extend=no&amp;out_csys=Equatorial&amp;out_equinox=J2000.0&amp;obj_sort=RA+or+Longitude&amp;of=pre_text&amp;zv_breaker=30000.0&amp;list_limit=5&amp;img_stamp=YES" TargetMode="External"/><Relationship Id="rId1726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33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8" Type="http://schemas.openxmlformats.org/officeDocument/2006/relationships/hyperlink" Target="https://ned.ipac.caltech.edu/cgi-bin/objsearch?objname=2dFGRS%20S839Z607%20&amp;extend=no&amp;out_csys=Equatorial&amp;out_equinox=J2000.0&amp;obj_sort=RA+or+Longitude&amp;of=pre_text&amp;zv_breaker=30000.0&amp;list_limit=5&amp;img_stamp=YES" TargetMode="External"/><Relationship Id="rId2195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7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374" Type="http://schemas.openxmlformats.org/officeDocument/2006/relationships/hyperlink" Target="https://ned.ipac.caltech.edu/cgi-bin/objsearch?objname=NGC%201199&amp;extend=no&amp;out_csys=Equatorial&amp;out_equinox=J2000.0&amp;obj_sort=RA+or+Longitude&amp;of=pre_text&amp;zv_breaker=30000.0&amp;list_limit=5&amp;img_stamp=YES" TargetMode="External"/><Relationship Id="rId581" Type="http://schemas.openxmlformats.org/officeDocument/2006/relationships/hyperlink" Target="https://ned.ipac.caltech.edu/cgi-bin/objsearch?objname=NGC%201411&amp;extend=no&amp;out_csys=Equatorial&amp;out_equinox=J2000.0&amp;obj_sort=RA+or+Longitude&amp;of=pre_text&amp;zv_breaker=30000.0&amp;list_limit=5&amp;img_stamp=YES" TargetMode="External"/><Relationship Id="rId2055" Type="http://schemas.openxmlformats.org/officeDocument/2006/relationships/hyperlink" Target="https://ned.ipac.caltech.edu/cgi-bin/objsearch?objname=NGC%204660&amp;extend=no&amp;out_csys=Equatorial&amp;out_equinox=J2000.0&amp;obj_sort=RA+or+Longitude&amp;of=pre_text&amp;zv_breaker=30000.0&amp;list_limit=5&amp;img_stamp=YES" TargetMode="External"/><Relationship Id="rId2262" Type="http://schemas.openxmlformats.org/officeDocument/2006/relationships/hyperlink" Target="https://ned.ipac.caltech.edu/cgi-bin/objsearch?objname=NGC%205102&amp;extend=no&amp;out_csys=Equatorial&amp;out_equinox=J2000.0&amp;obj_sort=RA+or+Longitude&amp;of=pre_text&amp;zv_breaker=30000.0&amp;list_limit=5&amp;img_stamp=YES" TargetMode="External"/><Relationship Id="rId234" Type="http://schemas.openxmlformats.org/officeDocument/2006/relationships/hyperlink" Target="https://ned.ipac.caltech.edu/cgi-bin/objsearch?objname=%5bMH93%5d%20014355.4-562057&amp;extend=no&amp;out_csys=Equatorial&amp;out_equinox=J2000.0&amp;obj_sort=RA+or+Longitude&amp;of=pre_text&amp;zv_breaker=30000.0&amp;list_limit=5&amp;img_stamp=YES" TargetMode="External"/><Relationship Id="rId679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886" Type="http://schemas.openxmlformats.org/officeDocument/2006/relationships/hyperlink" Target="https://ned.ipac.caltech.edu/cgi-bin/objsearch?objname=ESO%20208-%20G%20021&amp;extend=no&amp;out_csys=Equatorial&amp;out_equinox=J2000.0&amp;obj_sort=RA+or+Longitude&amp;of=pre_text&amp;zv_breaker=30000.0&amp;list_limit=5&amp;img_stamp=YES" TargetMode="External"/><Relationship Id="rId2567" Type="http://schemas.openxmlformats.org/officeDocument/2006/relationships/hyperlink" Target="https://ned.ipac.caltech.edu/cgi-bin/objsearch?objname=NGC%206503&amp;extend=no&amp;out_csys=Equatorial&amp;out_equinox=J2000.0&amp;obj_sort=RA+or+Longitude&amp;of=pre_text&amp;zv_breaker=30000.0&amp;list_limit=5&amp;img_stamp=YES" TargetMode="External"/><Relationship Id="rId2774" Type="http://schemas.openxmlformats.org/officeDocument/2006/relationships/hyperlink" Target="https://ned.ipac.caltech.edu/cgi-bin/objsearch?objname=IC%205179%20&amp;extend=no&amp;out_csys=Equatorial&amp;out_equinox=J2000.0&amp;obj_sort=RA+or+Longitude&amp;of=pre_text&amp;zv_breaker=30000.0&amp;list_limit=5&amp;img_stamp=YES" TargetMode="External"/><Relationship Id="rId2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441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539" Type="http://schemas.openxmlformats.org/officeDocument/2006/relationships/hyperlink" Target="https://ned.ipac.caltech.edu/cgi-bin/objsearch?objname=NGC%201387&amp;extend=no&amp;out_csys=Equatorial&amp;out_equinox=J2000.0&amp;obj_sort=RA+or+Longitude&amp;of=pre_text&amp;zv_breaker=30000.0&amp;list_limit=5&amp;img_stamp=YES" TargetMode="External"/><Relationship Id="rId746" Type="http://schemas.openxmlformats.org/officeDocument/2006/relationships/hyperlink" Target="https://ned.ipac.caltech.edu/cgi-bin/objsearch?objname=NGC%201705&amp;extend=no&amp;out_csys=Equatorial&amp;out_equinox=J2000.0&amp;obj_sort=RA+or+Longitude&amp;of=pre_text&amp;zv_breaker=30000.0&amp;list_limit=5&amp;img_stamp=YES" TargetMode="External"/><Relationship Id="rId1071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169" Type="http://schemas.openxmlformats.org/officeDocument/2006/relationships/hyperlink" Target="https://ned.ipac.caltech.edu/cgi-bin/objsearch?objname=NGC%203153%20&amp;extend=no&amp;out_csys=Equatorial&amp;out_equinox=J2000.0&amp;obj_sort=RA+or+Longitude&amp;of=pre_text&amp;zv_breaker=30000.0&amp;list_limit=5&amp;img_stamp=YES" TargetMode="External"/><Relationship Id="rId1376" Type="http://schemas.openxmlformats.org/officeDocument/2006/relationships/hyperlink" Target="https://ned.ipac.caltech.edu/cgi-bin/objsearch?objname=NGC%203611%20&amp;extend=no&amp;out_csys=Equatorial&amp;out_equinox=J2000.0&amp;obj_sort=RA+or+Longitude&amp;of=pre_text&amp;zv_breaker=30000.0&amp;list_limit=5&amp;img_stamp=YES" TargetMode="External"/><Relationship Id="rId1583" Type="http://schemas.openxmlformats.org/officeDocument/2006/relationships/hyperlink" Target="https://ned.ipac.caltech.edu/cgi-bin/objsearch?objname=NGC%204143&amp;extend=no&amp;out_csys=Equatorial&amp;out_equinox=J2000.0&amp;obj_sort=RA+or+Longitude&amp;of=pre_text&amp;zv_breaker=30000.0&amp;list_limit=5&amp;img_stamp=YES" TargetMode="External"/><Relationship Id="rId2122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427" Type="http://schemas.openxmlformats.org/officeDocument/2006/relationships/hyperlink" Target="https://ned.ipac.caltech.edu/cgi-bin/objsearch?objname=NGC%205490&amp;extend=no&amp;out_csys=Equatorial&amp;out_equinox=J2000.0&amp;obj_sort=RA+or+Longitude&amp;of=pre_text&amp;zv_breaker=30000.0&amp;list_limit=5&amp;img_stamp=YES" TargetMode="External"/><Relationship Id="rId301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953" Type="http://schemas.openxmlformats.org/officeDocument/2006/relationships/hyperlink" Target="https://ned.ipac.caltech.edu/cgi-bin/objsearch?objname=KDG%20052&amp;extend=no&amp;out_csys=Equatorial&amp;out_equinox=J2000.0&amp;obj_sort=RA+or+Longitude&amp;of=pre_text&amp;zv_breaker=30000.0&amp;list_limit=5&amp;img_stamp=YES" TargetMode="External"/><Relationship Id="rId1029" Type="http://schemas.openxmlformats.org/officeDocument/2006/relationships/hyperlink" Target="https://ned.ipac.caltech.edu/cgi-bin/objsearch?objname=NGC%202916%20&amp;extend=no&amp;out_csys=Equatorial&amp;out_equinox=J2000.0&amp;obj_sort=RA+or+Longitude&amp;of=pre_text&amp;zv_breaker=30000.0&amp;list_limit=5&amp;img_stamp=YES" TargetMode="External"/><Relationship Id="rId1236" Type="http://schemas.openxmlformats.org/officeDocument/2006/relationships/hyperlink" Target="https://ned.ipac.caltech.edu/cgi-bin/objsearch?objname=IC%202588%20&amp;extend=no&amp;out_csys=Equatorial&amp;out_equinox=J2000.0&amp;obj_sort=RA+or+Longitude&amp;of=pre_text&amp;zv_breaker=30000.0&amp;list_limit=5&amp;img_stamp=YES" TargetMode="External"/><Relationship Id="rId1790" Type="http://schemas.openxmlformats.org/officeDocument/2006/relationships/hyperlink" Target="https://ned.ipac.caltech.edu/cgi-bin/objsearch?objname=NGC%204482&amp;extend=no&amp;out_csys=Equatorial&amp;out_equinox=J2000.0&amp;obj_sort=RA+or+Longitude&amp;of=pre_text&amp;zv_breaker=30000.0&amp;list_limit=5&amp;img_stamp=YES" TargetMode="External"/><Relationship Id="rId1888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634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1" Type="http://schemas.openxmlformats.org/officeDocument/2006/relationships/hyperlink" Target="https://ned.ipac.caltech.edu/cgi-bin/objsearch?objname=%5bHM92%5d%20230149-3736.8&amp;extend=no&amp;out_csys=Equatorial&amp;out_equinox=J2000.0&amp;obj_sort=RA+or+Longitude&amp;of=pre_text&amp;zv_breaker=30000.0&amp;list_limit=5&amp;img_stamp=YES" TargetMode="External"/><Relationship Id="rId82" Type="http://schemas.openxmlformats.org/officeDocument/2006/relationships/hyperlink" Target="https://ned.ipac.caltech.edu/cgi-bin/objsearch?objname=NGC%200247&amp;extend=no&amp;out_csys=Equatorial&amp;out_equinox=J2000.0&amp;obj_sort=RA+or+Longitude&amp;of=pre_text&amp;zv_breaker=30000.0&amp;list_limit=5&amp;img_stamp=YES" TargetMode="External"/><Relationship Id="rId606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813" Type="http://schemas.openxmlformats.org/officeDocument/2006/relationships/hyperlink" Target="https://ned.ipac.caltech.edu/cgi-bin/objsearch?objname=MCG%20-03-17-002%20&amp;extend=no&amp;out_csys=Equatorial&amp;out_equinox=J2000.0&amp;obj_sort=RA+or+Longitude&amp;of=pre_text&amp;zv_breaker=30000.0&amp;list_limit=5&amp;img_stamp=YES" TargetMode="External"/><Relationship Id="rId1443" Type="http://schemas.openxmlformats.org/officeDocument/2006/relationships/hyperlink" Target="https://ned.ipac.caltech.edu/cgi-bin/objsearch?objname=NGC%203811%20&amp;extend=no&amp;out_csys=Equatorial&amp;out_equinox=J2000.0&amp;obj_sort=RA+or+Longitude&amp;of=pre_text&amp;zv_breaker=30000.0&amp;list_limit=5&amp;img_stamp=YES" TargetMode="External"/><Relationship Id="rId1650" Type="http://schemas.openxmlformats.org/officeDocument/2006/relationships/hyperlink" Target="https://ned.ipac.caltech.edu/cgi-bin/objsearch?objname=NGC%204283&amp;extend=no&amp;out_csys=Equatorial&amp;out_equinox=J2000.0&amp;obj_sort=RA+or+Longitude&amp;of=pre_text&amp;zv_breaker=30000.0&amp;list_limit=5&amp;img_stamp=YES" TargetMode="External"/><Relationship Id="rId1748" Type="http://schemas.openxmlformats.org/officeDocument/2006/relationships/hyperlink" Target="https://ned.ipac.caltech.edu/cgi-bin/objsearch?objname=NGC%204449&amp;extend=no&amp;out_csys=Equatorial&amp;out_equinox=J2000.0&amp;obj_sort=RA+or+Longitude&amp;of=pre_text&amp;zv_breaker=30000.0&amp;list_limit=5&amp;img_stamp=YES" TargetMode="External"/><Relationship Id="rId2701" Type="http://schemas.openxmlformats.org/officeDocument/2006/relationships/hyperlink" Target="https://ned.ipac.caltech.edu/cgi-bin/objsearch?objname=ESO%20234-%20G%20069&amp;extend=no&amp;out_csys=Equatorial&amp;out_equinox=J2000.0&amp;obj_sort=RA+or+Longitude&amp;of=pre_text&amp;zv_breaker=30000.0&amp;list_limit=5&amp;img_stamp=YES" TargetMode="External"/><Relationship Id="rId1303" Type="http://schemas.openxmlformats.org/officeDocument/2006/relationships/hyperlink" Target="https://ned.ipac.caltech.edu/cgi-bin/objsearch?objname=NGC%203370%20&amp;extend=no&amp;out_csys=Equatorial&amp;out_equinox=J2000.0&amp;obj_sort=RA+or+Longitude&amp;of=pre_text&amp;zv_breaker=30000.0&amp;list_limit=5&amp;img_stamp=YES" TargetMode="External"/><Relationship Id="rId1510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955" Type="http://schemas.openxmlformats.org/officeDocument/2006/relationships/hyperlink" Target="https://ned.ipac.caltech.edu/cgi-bin/objsearch?objname=NGC%204550&amp;extend=no&amp;out_csys=Equatorial&amp;out_equinox=J2000.0&amp;obj_sort=RA+or+Longitude&amp;of=pre_text&amp;zv_breaker=30000.0&amp;list_limit=5&amp;img_stamp=YES" TargetMode="External"/><Relationship Id="rId1608" Type="http://schemas.openxmlformats.org/officeDocument/2006/relationships/hyperlink" Target="https://ned.ipac.caltech.edu/cgi-bin/objsearch?objname=NGC%204217&amp;extend=no&amp;out_csys=Equatorial&amp;out_equinox=J2000.0&amp;obj_sort=RA+or+Longitude&amp;of=pre_text&amp;zv_breaker=30000.0&amp;list_limit=5&amp;img_stamp=YES" TargetMode="External"/><Relationship Id="rId1815" Type="http://schemas.openxmlformats.org/officeDocument/2006/relationships/hyperlink" Target="https://ned.ipac.caltech.edu/cgi-bin/objsearch?objname=NGC%204493&amp;extend=no&amp;out_csys=Equatorial&amp;out_equinox=J2000.0&amp;obj_sort=RA+or+Longitude&amp;of=pre_text&amp;zv_breaker=30000.0&amp;list_limit=5&amp;img_stamp=YES" TargetMode="External"/><Relationship Id="rId189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396" Type="http://schemas.openxmlformats.org/officeDocument/2006/relationships/hyperlink" Target="https://ned.ipac.caltech.edu/cgi-bin/objsearch?objname=NGC%201297&amp;extend=no&amp;out_csys=Equatorial&amp;out_equinox=J2000.0&amp;obj_sort=RA+or+Longitude&amp;of=pre_text&amp;zv_breaker=30000.0&amp;list_limit=5&amp;img_stamp=YES" TargetMode="External"/><Relationship Id="rId2077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4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91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256" Type="http://schemas.openxmlformats.org/officeDocument/2006/relationships/hyperlink" Target="https://ned.ipac.caltech.edu/cgi-bin/objsearch?objname=NGC%200779%20&amp;extend=no&amp;out_csys=Equatorial&amp;out_equinox=J2000.0&amp;obj_sort=RA+or+Longitude&amp;of=pre_text&amp;zv_breaker=30000.0&amp;list_limit=5&amp;img_stamp=YES" TargetMode="External"/><Relationship Id="rId463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70" Type="http://schemas.openxmlformats.org/officeDocument/2006/relationships/hyperlink" Target="https://ned.ipac.caltech.edu/cgi-bin/objsearch?objname=IC%200342&amp;extend=no&amp;out_csys=Equatorial&amp;out_equinox=J2000.0&amp;obj_sort=RA+or+Longitude&amp;of=pre_text&amp;zv_breaker=30000.0&amp;list_limit=5&amp;img_stamp=YES" TargetMode="External"/><Relationship Id="rId1093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4" Type="http://schemas.openxmlformats.org/officeDocument/2006/relationships/hyperlink" Target="https://ned.ipac.caltech.edu/cgi-bin/objsearch?objname=NGC%204753%20&amp;extend=no&amp;out_csys=Equatorial&amp;out_equinox=J2000.0&amp;obj_sort=RA+or+Longitude&amp;of=pre_text&amp;zv_breaker=30000.0&amp;list_limit=5&amp;img_stamp=YES" TargetMode="External"/><Relationship Id="rId2351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89" Type="http://schemas.openxmlformats.org/officeDocument/2006/relationships/hyperlink" Target="https://ned.ipac.caltech.edu/cgi-bin/objsearch?objname=NGC%206627%20&amp;extend=no&amp;out_csys=Equatorial&amp;out_equinox=J2000.0&amp;obj_sort=RA+or+Longitude&amp;of=pre_text&amp;zv_breaker=30000.0&amp;list_limit=5&amp;img_stamp=YES" TargetMode="External"/><Relationship Id="rId2796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16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23" Type="http://schemas.openxmlformats.org/officeDocument/2006/relationships/hyperlink" Target="https://ned.ipac.caltech.edu/cgi-bin/objsearch?objname=NGC%200976%20&amp;extend=no&amp;out_csys=Equatorial&amp;out_equinox=J2000.0&amp;obj_sort=RA+or+Longitude&amp;of=pre_text&amp;zv_breaker=30000.0&amp;list_limit=5&amp;img_stamp=YES" TargetMode="External"/><Relationship Id="rId530" Type="http://schemas.openxmlformats.org/officeDocument/2006/relationships/hyperlink" Target="https://ned.ipac.caltech.edu/cgi-bin/objsearch?objname=%5bM92n%5d%20033422.3-183104&amp;extend=no&amp;out_csys=Equatorial&amp;out_equinox=J2000.0&amp;obj_sort=RA+or+Longitude&amp;of=pre_text&amp;zv_breaker=30000.0&amp;list_limit=5&amp;img_stamp=YES" TargetMode="External"/><Relationship Id="rId768" Type="http://schemas.openxmlformats.org/officeDocument/2006/relationships/hyperlink" Target="https://ned.ipac.caltech.edu/cgi-bin/objsearch?objname=NGC%201964%20&amp;extend=no&amp;out_csys=Equatorial&amp;out_equinox=J2000.0&amp;obj_sort=RA+or+Longitude&amp;of=pre_text&amp;zv_breaker=30000.0&amp;list_limit=5&amp;img_stamp=YES" TargetMode="External"/><Relationship Id="rId975" Type="http://schemas.openxmlformats.org/officeDocument/2006/relationships/hyperlink" Target="https://ned.ipac.caltech.edu/cgi-bin/objsearch?objname=NGC%202695&amp;extend=no&amp;out_csys=Equatorial&amp;out_equinox=J2000.0&amp;obj_sort=RA+or+Longitude&amp;of=pre_text&amp;zv_breaker=30000.0&amp;list_limit=5&amp;img_stamp=YES" TargetMode="External"/><Relationship Id="rId1160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98" Type="http://schemas.openxmlformats.org/officeDocument/2006/relationships/hyperlink" Target="https://ned.ipac.caltech.edu/cgi-bin/objsearch?objname=NGC%203610&amp;extend=no&amp;out_csys=Equatorial&amp;out_equinox=J2000.0&amp;obj_sort=RA+or+Longitude&amp;of=pre_text&amp;zv_breaker=30000.0&amp;list_limit=5&amp;img_stamp=YES" TargetMode="External"/><Relationship Id="rId2004" Type="http://schemas.openxmlformats.org/officeDocument/2006/relationships/hyperlink" Target="https://ned.ipac.caltech.edu/cgi-bin/objsearch?objname=IC%203653&amp;extend=no&amp;out_csys=Equatorial&amp;out_equinox=J2000.0&amp;obj_sort=RA+or+Longitude&amp;of=pre_text&amp;zv_breaker=30000.0&amp;list_limit=5&amp;img_stamp=YES" TargetMode="External"/><Relationship Id="rId2211" Type="http://schemas.openxmlformats.org/officeDocument/2006/relationships/hyperlink" Target="https://ned.ipac.caltech.edu/cgi-bin/objsearch?objname=NGC%204995%20&amp;extend=no&amp;out_csys=Equatorial&amp;out_equinox=J2000.0&amp;obj_sort=RA+or+Longitude&amp;of=pre_text&amp;zv_breaker=30000.0&amp;list_limit=5&amp;img_stamp=YES" TargetMode="External"/><Relationship Id="rId2449" Type="http://schemas.openxmlformats.org/officeDocument/2006/relationships/hyperlink" Target="https://ned.ipac.caltech.edu/cgi-bin/objsearch?objname=NGC%205592%20&amp;extend=no&amp;out_csys=Equatorial&amp;out_equinox=J2000.0&amp;obj_sort=RA+or+Longitude&amp;of=pre_text&amp;zv_breaker=30000.0&amp;list_limit=5&amp;img_stamp=YES" TargetMode="External"/><Relationship Id="rId2656" Type="http://schemas.openxmlformats.org/officeDocument/2006/relationships/hyperlink" Target="https://ned.ipac.caltech.edu/cgi-bin/objsearch?objname=IC%204919&amp;extend=no&amp;out_csys=Equatorial&amp;out_equinox=J2000.0&amp;obj_sort=RA+or+Longitude&amp;of=pre_text&amp;zv_breaker=30000.0&amp;list_limit=5&amp;img_stamp=YES" TargetMode="External"/><Relationship Id="rId2863" Type="http://schemas.openxmlformats.org/officeDocument/2006/relationships/hyperlink" Target="https://ned.ipac.caltech.edu/cgi-bin/objsearch?objname=NGC%207582%20&amp;extend=no&amp;out_csys=Equatorial&amp;out_equinox=J2000.0&amp;obj_sort=RA+or+Longitude&amp;of=pre_text&amp;zv_breaker=30000.0&amp;list_limit=5&amp;img_stamp=YES" TargetMode="External"/><Relationship Id="rId628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835" Type="http://schemas.openxmlformats.org/officeDocument/2006/relationships/hyperlink" Target="https://ned.ipac.caltech.edu/cgi-bin/objsearch?objname=NGC%202258&amp;extend=no&amp;out_csys=Equatorial&amp;out_equinox=J2000.0&amp;obj_sort=RA+or+Longitude&amp;of=pre_text&amp;zv_breaker=30000.0&amp;list_limit=5&amp;img_stamp=YES" TargetMode="External"/><Relationship Id="rId1258" Type="http://schemas.openxmlformats.org/officeDocument/2006/relationships/hyperlink" Target="https://ned.ipac.caltech.edu/cgi-bin/objsearch?objname=%5bMHI2005%5d%20322&amp;extend=no&amp;out_csys=Equatorial&amp;out_equinox=J2000.0&amp;obj_sort=RA+or+Longitude&amp;of=pre_text&amp;zv_breaker=30000.0&amp;list_limit=5&amp;img_stamp=YES" TargetMode="External"/><Relationship Id="rId1465" Type="http://schemas.openxmlformats.org/officeDocument/2006/relationships/hyperlink" Target="https://ned.ipac.caltech.edu/cgi-bin/objsearch?objname=NGC%203923&amp;extend=no&amp;out_csys=Equatorial&amp;out_equinox=J2000.0&amp;obj_sort=RA+or+Longitude&amp;of=pre_text&amp;zv_breaker=30000.0&amp;list_limit=5&amp;img_stamp=YES" TargetMode="External"/><Relationship Id="rId1672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2309" Type="http://schemas.openxmlformats.org/officeDocument/2006/relationships/hyperlink" Target="https://ned.ipac.caltech.edu/cgi-bin/objsearch?objname=NGC%205238&amp;extend=no&amp;out_csys=Equatorial&amp;out_equinox=J2000.0&amp;obj_sort=RA+or+Longitude&amp;of=pre_text&amp;zv_breaker=30000.0&amp;list_limit=5&amp;img_stamp=YES" TargetMode="External"/><Relationship Id="rId2516" Type="http://schemas.openxmlformats.org/officeDocument/2006/relationships/hyperlink" Target="https://ned.ipac.caltech.edu/cgi-bin/objsearch?objname=NGC%205982&amp;extend=no&amp;out_csys=Equatorial&amp;out_equinox=J2000.0&amp;obj_sort=RA+or+Longitude&amp;of=pre_text&amp;zv_breaker=30000.0&amp;list_limit=5&amp;img_stamp=YES" TargetMode="External"/><Relationship Id="rId2723" Type="http://schemas.openxmlformats.org/officeDocument/2006/relationships/hyperlink" Target="https://ned.ipac.caltech.edu/cgi-bin/objsearch?objname=%5bWM92%5d%20212426.8-614612&amp;extend=no&amp;out_csys=Equatorial&amp;out_equinox=J2000.0&amp;obj_sort=RA+or+Longitude&amp;of=pre_text&amp;zv_breaker=30000.0&amp;list_limit=5&amp;img_stamp=YES" TargetMode="External"/><Relationship Id="rId1020" Type="http://schemas.openxmlformats.org/officeDocument/2006/relationships/hyperlink" Target="https://ned.ipac.caltech.edu/cgi-bin/objsearch?objname=NGC%202915&amp;extend=no&amp;out_csys=Equatorial&amp;out_equinox=J2000.0&amp;obj_sort=RA+or+Longitude&amp;of=pre_text&amp;zv_breaker=30000.0&amp;list_limit=5&amp;img_stamp=YES" TargetMode="External"/><Relationship Id="rId1118" Type="http://schemas.openxmlformats.org/officeDocument/2006/relationships/hyperlink" Target="https://ned.ipac.caltech.edu/cgi-bin/objsearch?objname=Antlia%20Dwarf&amp;extend=no&amp;out_csys=Equatorial&amp;out_equinox=J2000.0&amp;obj_sort=RA+or+Longitude&amp;of=pre_text&amp;zv_breaker=30000.0&amp;list_limit=5&amp;img_stamp=YES" TargetMode="External"/><Relationship Id="rId1325" Type="http://schemas.openxmlformats.org/officeDocument/2006/relationships/hyperlink" Target="https://ned.ipac.caltech.edu/cgi-bin/objsearch?objname=DDO%20087&amp;extend=no&amp;out_csys=Equatorial&amp;out_equinox=J2000.0&amp;obj_sort=RA+or+Longitude&amp;of=pre_text&amp;zv_breaker=30000.0&amp;list_limit=5&amp;img_stamp=YES" TargetMode="External"/><Relationship Id="rId1532" Type="http://schemas.openxmlformats.org/officeDocument/2006/relationships/hyperlink" Target="https://ned.ipac.caltech.edu/cgi-bin/objsearch?objname=NGC%204030&amp;extend=no&amp;out_csys=Equatorial&amp;out_equinox=J2000.0&amp;obj_sort=RA+or+Longitude&amp;of=pre_text&amp;zv_breaker=30000.0&amp;list_limit=5&amp;img_stamp=YES" TargetMode="External"/><Relationship Id="rId1977" Type="http://schemas.openxmlformats.org/officeDocument/2006/relationships/hyperlink" Target="https://ned.ipac.caltech.edu/cgi-bin/objsearch?objname=NGC%204568%20&amp;extend=no&amp;out_csys=Equatorial&amp;out_equinox=J2000.0&amp;obj_sort=RA+or+Longitude&amp;of=pre_text&amp;zv_breaker=30000.0&amp;list_limit=5&amp;img_stamp=YES" TargetMode="External"/><Relationship Id="rId902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837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31" Type="http://schemas.openxmlformats.org/officeDocument/2006/relationships/hyperlink" Target="https://ned.ipac.caltech.edu/cgi-bin/objsearch?objname=ESO%20410-%20G%20005&amp;extend=no&amp;out_csys=Equatorial&amp;out_equinox=J2000.0&amp;obj_sort=RA+or+Longitude&amp;of=pre_text&amp;zv_breaker=30000.0&amp;list_limit=5&amp;img_stamp=YES" TargetMode="External"/><Relationship Id="rId2099" Type="http://schemas.openxmlformats.org/officeDocument/2006/relationships/hyperlink" Target="https://ned.ipac.caltech.edu/cgi-bin/objsearch?objname=NGC%204712%20&amp;extend=no&amp;out_csys=Equatorial&amp;out_equinox=J2000.0&amp;obj_sort=RA+or+Longitude&amp;of=pre_text&amp;zv_breaker=30000.0&amp;list_limit=5&amp;img_stamp=YES" TargetMode="External"/><Relationship Id="rId180" Type="http://schemas.openxmlformats.org/officeDocument/2006/relationships/hyperlink" Target="https://ned.ipac.caltech.edu/cgi-bin/objsearch?objname=NGC%200495%20&amp;extend=no&amp;out_csys=Equatorial&amp;out_equinox=J2000.0&amp;obj_sort=RA+or+Longitude&amp;of=pre_text&amp;zv_breaker=30000.0&amp;list_limit=5&amp;img_stamp=YES" TargetMode="External"/><Relationship Id="rId278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1904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485" Type="http://schemas.openxmlformats.org/officeDocument/2006/relationships/hyperlink" Target="https://ned.ipac.caltech.edu/cgi-bin/objsearch?objname=LSBG%20F358-054&amp;extend=no&amp;out_csys=Equatorial&amp;out_equinox=J2000.0&amp;obj_sort=RA+or+Longitude&amp;of=pre_text&amp;zv_breaker=30000.0&amp;list_limit=5&amp;img_stamp=YES" TargetMode="External"/><Relationship Id="rId692" Type="http://schemas.openxmlformats.org/officeDocument/2006/relationships/hyperlink" Target="https://ned.ipac.caltech.edu/cgi-bin/objsearch?objname=NGC%201533&amp;extend=no&amp;out_csys=Equatorial&amp;out_equinox=J2000.0&amp;obj_sort=RA+or+Longitude&amp;of=pre_text&amp;zv_breaker=30000.0&amp;list_limit=5&amp;img_stamp=YES" TargetMode="External"/><Relationship Id="rId2166" Type="http://schemas.openxmlformats.org/officeDocument/2006/relationships/hyperlink" Target="https://ned.ipac.caltech.edu/cgi-bin/objsearch?objname=NGC%204926&amp;extend=no&amp;out_csys=Equatorial&amp;out_equinox=J2000.0&amp;obj_sort=RA+or+Longitude&amp;of=pre_text&amp;zv_breaker=30000.0&amp;list_limit=5&amp;img_stamp=YES" TargetMode="External"/><Relationship Id="rId2373" Type="http://schemas.openxmlformats.org/officeDocument/2006/relationships/hyperlink" Target="https://ned.ipac.caltech.edu/cgi-bin/objsearch?objname=NGC%205322&amp;extend=no&amp;out_csys=Equatorial&amp;out_equinox=J2000.0&amp;obj_sort=RA+or+Longitude&amp;of=pre_text&amp;zv_breaker=30000.0&amp;list_limit=5&amp;img_stamp=YES" TargetMode="External"/><Relationship Id="rId2580" Type="http://schemas.openxmlformats.org/officeDocument/2006/relationships/hyperlink" Target="https://ned.ipac.caltech.edu/cgi-bin/objsearch?objname=NGC%206483&amp;extend=no&amp;out_csys=Equatorial&amp;out_equinox=J2000.0&amp;obj_sort=RA+or+Longitude&amp;of=pre_text&amp;zv_breaker=30000.0&amp;list_limit=5&amp;img_stamp=YES" TargetMode="External"/><Relationship Id="rId138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345" Type="http://schemas.openxmlformats.org/officeDocument/2006/relationships/hyperlink" Target="https://ned.ipac.caltech.edu/cgi-bin/objsearch?objname=NGC%201052&amp;extend=no&amp;out_csys=Equatorial&amp;out_equinox=J2000.0&amp;obj_sort=RA+or+Longitude&amp;of=pre_text&amp;zv_breaker=30000.0&amp;list_limit=5&amp;img_stamp=YES" TargetMode="External"/><Relationship Id="rId552" Type="http://schemas.openxmlformats.org/officeDocument/2006/relationships/hyperlink" Target="https://ned.ipac.caltech.edu/cgi-bin/objsearch?objname=ESO%20031-%20G%20018&amp;extend=no&amp;out_csys=Equatorial&amp;out_equinox=J2000.0&amp;obj_sort=RA+or+Longitude&amp;of=pre_text&amp;zv_breaker=30000.0&amp;list_limit=5&amp;img_stamp=YES" TargetMode="External"/><Relationship Id="rId997" Type="http://schemas.openxmlformats.org/officeDocument/2006/relationships/hyperlink" Target="https://ned.ipac.caltech.edu/cgi-bin/objsearch?objname=NGC%202784&amp;extend=no&amp;out_csys=Equatorial&amp;out_equinox=J2000.0&amp;obj_sort=RA+or+Longitude&amp;of=pre_text&amp;zv_breaker=30000.0&amp;list_limit=5&amp;img_stamp=YES" TargetMode="External"/><Relationship Id="rId1182" Type="http://schemas.openxmlformats.org/officeDocument/2006/relationships/hyperlink" Target="https://ned.ipac.caltech.edu/cgi-bin/objsearch?objname=NGC%203184&amp;extend=no&amp;out_csys=Equatorial&amp;out_equinox=J2000.0&amp;obj_sort=RA+or+Longitude&amp;of=pre_text&amp;zv_breaker=30000.0&amp;list_limit=5&amp;img_stamp=YES" TargetMode="External"/><Relationship Id="rId2026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33" Type="http://schemas.openxmlformats.org/officeDocument/2006/relationships/hyperlink" Target="https://ned.ipac.caltech.edu/cgi-bin/objsearch?objname=NGC%205044&amp;extend=no&amp;out_csys=Equatorial&amp;out_equinox=J2000.0&amp;obj_sort=RA+or+Longitude&amp;of=pre_text&amp;zv_breaker=30000.0&amp;list_limit=5&amp;img_stamp=YES" TargetMode="External"/><Relationship Id="rId2440" Type="http://schemas.openxmlformats.org/officeDocument/2006/relationships/hyperlink" Target="https://ned.ipac.caltech.edu/cgi-bin/objsearch?objname=NGC%205582&amp;extend=no&amp;out_csys=Equatorial&amp;out_equinox=J2000.0&amp;obj_sort=RA+or+Longitude&amp;of=pre_text&amp;zv_breaker=30000.0&amp;list_limit=5&amp;img_stamp=YES" TargetMode="External"/><Relationship Id="rId2678" Type="http://schemas.openxmlformats.org/officeDocument/2006/relationships/hyperlink" Target="https://ned.ipac.caltech.edu/cgi-bin/objsearch?objname=UGC%2011583&amp;extend=no&amp;out_csys=Equatorial&amp;out_equinox=J2000.0&amp;obj_sort=RA+or+Longitude&amp;of=pre_text&amp;zv_breaker=30000.0&amp;list_limit=5&amp;img_stamp=YES" TargetMode="External"/><Relationship Id="rId2885" Type="http://schemas.openxmlformats.org/officeDocument/2006/relationships/hyperlink" Target="https://ned.ipac.caltech.edu/cgi-bin/objsearch?objname=NGC%207741%20&amp;extend=no&amp;out_csys=Equatorial&amp;out_equinox=J2000.0&amp;obj_sort=RA+or+Longitude&amp;of=pre_text&amp;zv_breaker=30000.0&amp;list_limit=5&amp;img_stamp=YES" TargetMode="External"/><Relationship Id="rId205" Type="http://schemas.openxmlformats.org/officeDocument/2006/relationships/hyperlink" Target="https://ned.ipac.caltech.edu/cgi-bin/objsearch?objname=UGC%2001087&amp;extend=no&amp;out_csys=Equatorial&amp;out_equinox=J2000.0&amp;obj_sort=RA+or+Longitude&amp;of=pre_text&amp;zv_breaker=30000.0&amp;list_limit=5&amp;img_stamp=YES" TargetMode="External"/><Relationship Id="rId412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857" Type="http://schemas.openxmlformats.org/officeDocument/2006/relationships/hyperlink" Target="https://ned.ipac.caltech.edu/cgi-bin/objsearch?objname=NGC%202337&amp;extend=no&amp;out_csys=Equatorial&amp;out_equinox=J2000.0&amp;obj_sort=RA+or+Longitude&amp;of=pre_text&amp;zv_breaker=30000.0&amp;list_limit=5&amp;img_stamp=YES" TargetMode="External"/><Relationship Id="rId1042" Type="http://schemas.openxmlformats.org/officeDocument/2006/relationships/hyperlink" Target="https://ned.ipac.caltech.edu/cgi-bin/objsearch?objname=NGC%202986%20&amp;extend=no&amp;out_csys=Equatorial&amp;out_equinox=J2000.0&amp;obj_sort=RA+or+Longitude&amp;of=pre_text&amp;zv_breaker=30000.0&amp;list_limit=5&amp;img_stamp=YES" TargetMode="External"/><Relationship Id="rId1487" Type="http://schemas.openxmlformats.org/officeDocument/2006/relationships/hyperlink" Target="https://ned.ipac.caltech.edu/cgi-bin/objsearch?objname=NGC%203972&amp;extend=no&amp;out_csys=Equatorial&amp;out_equinox=J2000.0&amp;obj_sort=RA+or+Longitude&amp;of=pre_text&amp;zv_breaker=30000.0&amp;list_limit=5&amp;img_stamp=YES" TargetMode="External"/><Relationship Id="rId1694" Type="http://schemas.openxmlformats.org/officeDocument/2006/relationships/hyperlink" Target="https://ned.ipac.caltech.edu/cgi-bin/objsearch?objname=VCC%200815&amp;extend=no&amp;out_csys=Equatorial&amp;out_equinox=J2000.0&amp;obj_sort=RA+or+Longitude&amp;of=pre_text&amp;zv_breaker=30000.0&amp;list_limit=5&amp;img_stamp=YES" TargetMode="External"/><Relationship Id="rId2300" Type="http://schemas.openxmlformats.org/officeDocument/2006/relationships/hyperlink" Target="https://ned.ipac.caltech.edu/cgi-bin/objsearch?objname=NGC%205184%20&amp;extend=no&amp;out_csys=Equatorial&amp;out_equinox=J2000.0&amp;obj_sort=RA+or+Longitude&amp;of=pre_text&amp;zv_breaker=30000.0&amp;list_limit=5&amp;img_stamp=YES" TargetMode="External"/><Relationship Id="rId2538" Type="http://schemas.openxmlformats.org/officeDocument/2006/relationships/hyperlink" Target="https://ned.ipac.caltech.edu/cgi-bin/objsearch?objname=UGC%2010432&amp;extend=no&amp;out_csys=Equatorial&amp;out_equinox=J2000.0&amp;obj_sort=RA+or+Longitude&amp;of=pre_text&amp;zv_breaker=30000.0&amp;list_limit=5&amp;img_stamp=YES" TargetMode="External"/><Relationship Id="rId2745" Type="http://schemas.openxmlformats.org/officeDocument/2006/relationships/hyperlink" Target="https://ned.ipac.caltech.edu/cgi-bin/objsearch?objname=NGC%207177%20&amp;extend=no&amp;out_csys=Equatorial&amp;out_equinox=J2000.0&amp;obj_sort=RA+or+Longitude&amp;of=pre_text&amp;zv_breaker=30000.0&amp;list_limit=5&amp;img_stamp=YES" TargetMode="External"/><Relationship Id="rId717" Type="http://schemas.openxmlformats.org/officeDocument/2006/relationships/hyperlink" Target="https://ned.ipac.caltech.edu/cgi-bin/objsearch?objname=NGC%201530%20&amp;extend=no&amp;out_csys=Equatorial&amp;out_equinox=J2000.0&amp;obj_sort=RA+or+Longitude&amp;of=pre_text&amp;zv_breaker=30000.0&amp;list_limit=5&amp;img_stamp=YES" TargetMode="External"/><Relationship Id="rId924" Type="http://schemas.openxmlformats.org/officeDocument/2006/relationships/hyperlink" Target="https://ned.ipac.caltech.edu/cgi-bin/objsearch?objname=UGC%2004195&amp;extend=no&amp;out_csys=Equatorial&amp;out_equinox=J2000.0&amp;obj_sort=RA+or+Longitude&amp;of=pre_text&amp;zv_breaker=30000.0&amp;list_limit=5&amp;img_stamp=YES" TargetMode="External"/><Relationship Id="rId1347" Type="http://schemas.openxmlformats.org/officeDocument/2006/relationships/hyperlink" Target="https://ned.ipac.caltech.edu/cgi-bin/objsearch?objname=WOOTS%20J110136.37-060631.6&amp;extend=no&amp;out_csys=Equatorial&amp;out_equinox=J2000.0&amp;obj_sort=RA+or+Longitude&amp;of=pre_text&amp;zv_breaker=30000.0&amp;list_limit=5&amp;img_stamp=YES" TargetMode="External"/><Relationship Id="rId1554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1761" Type="http://schemas.openxmlformats.org/officeDocument/2006/relationships/hyperlink" Target="https://ned.ipac.caltech.edu/cgi-bin/objsearch?objname=NGC%204460&amp;extend=no&amp;out_csys=Equatorial&amp;out_equinox=J2000.0&amp;obj_sort=RA+or+Longitude&amp;of=pre_text&amp;zv_breaker=30000.0&amp;list_limit=5&amp;img_stamp=YES" TargetMode="External"/><Relationship Id="rId1999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2605" Type="http://schemas.openxmlformats.org/officeDocument/2006/relationships/hyperlink" Target="https://ned.ipac.caltech.edu/cgi-bin/objsearch?objname=NGC%206684&amp;extend=no&amp;out_csys=Equatorial&amp;out_equinox=J2000.0&amp;obj_sort=RA+or+Longitude&amp;of=pre_text&amp;zv_breaker=30000.0&amp;list_limit=5&amp;img_stamp=YES" TargetMode="External"/><Relationship Id="rId2812" Type="http://schemas.openxmlformats.org/officeDocument/2006/relationships/hyperlink" Target="https://ned.ipac.caltech.edu/cgi-bin/objsearch?objname=Tucana%20Dwarf&amp;extend=no&amp;out_csys=Equatorial&amp;out_equinox=J2000.0&amp;obj_sort=RA+or+Longitude&amp;of=pre_text&amp;zv_breaker=30000.0&amp;list_limit=5&amp;img_stamp=YES" TargetMode="External"/><Relationship Id="rId53" Type="http://schemas.openxmlformats.org/officeDocument/2006/relationships/hyperlink" Target="https://ned.ipac.caltech.edu/cgi-bin/objsearch?objname=NGC%200147&amp;extend=no&amp;out_csys=Equatorial&amp;out_equinox=J2000.0&amp;obj_sort=RA+or+Longitude&amp;of=pre_text&amp;zv_breaker=30000.0&amp;list_limit=5&amp;img_stamp=YES" TargetMode="External"/><Relationship Id="rId1207" Type="http://schemas.openxmlformats.org/officeDocument/2006/relationships/hyperlink" Target="https://ned.ipac.caltech.edu/cgi-bin/objsearch?objname=NGC%203226&amp;extend=no&amp;out_csys=Equatorial&amp;out_equinox=J2000.0&amp;obj_sort=RA+or+Longitude&amp;of=pre_text&amp;zv_breaker=30000.0&amp;list_limit=5&amp;img_stamp=YES" TargetMode="External"/><Relationship Id="rId1414" Type="http://schemas.openxmlformats.org/officeDocument/2006/relationships/hyperlink" Target="https://ned.ipac.caltech.edu/cgi-bin/objsearch?objname=UGC%2006456&amp;extend=no&amp;out_csys=Equatorial&amp;out_equinox=J2000.0&amp;obj_sort=RA+or+Longitude&amp;of=pre_text&amp;zv_breaker=30000.0&amp;list_limit=5&amp;img_stamp=YES" TargetMode="External"/><Relationship Id="rId1621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859" Type="http://schemas.openxmlformats.org/officeDocument/2006/relationships/hyperlink" Target="https://ned.ipac.caltech.edu/cgi-bin/objsearch?objname=IC%203468&amp;extend=no&amp;out_csys=Equatorial&amp;out_equinox=J2000.0&amp;obj_sort=RA+or+Longitude&amp;of=pre_text&amp;zv_breaker=30000.0&amp;list_limit=5&amp;img_stamp=YES" TargetMode="External"/><Relationship Id="rId1719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6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90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188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5" Type="http://schemas.openxmlformats.org/officeDocument/2006/relationships/hyperlink" Target="https://ned.ipac.caltech.edu/cgi-bin/objsearch?objname=UGC%2008833&amp;extend=no&amp;out_csys=Equatorial&amp;out_equinox=J2000.0&amp;obj_sort=RA+or+Longitude&amp;of=pre_text&amp;zv_breaker=30000.0&amp;list_limit=5&amp;img_stamp=YES" TargetMode="External"/><Relationship Id="rId367" Type="http://schemas.openxmlformats.org/officeDocument/2006/relationships/hyperlink" Target="https://ned.ipac.caltech.edu/cgi-bin/objsearch?objname=NGC%201172&amp;extend=no&amp;out_csys=Equatorial&amp;out_equinox=J2000.0&amp;obj_sort=RA+or+Longitude&amp;of=pre_text&amp;zv_breaker=30000.0&amp;list_limit=5&amp;img_stamp=YES" TargetMode="External"/><Relationship Id="rId574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2048" Type="http://schemas.openxmlformats.org/officeDocument/2006/relationships/hyperlink" Target="https://ned.ipac.caltech.edu/cgi-bin/objsearch?objname=NGC%204645&amp;extend=no&amp;out_csys=Equatorial&amp;out_equinox=J2000.0&amp;obj_sort=RA+or+Longitude&amp;of=pre_text&amp;zv_breaker=30000.0&amp;list_limit=5&amp;img_stamp=YES" TargetMode="External"/><Relationship Id="rId2255" Type="http://schemas.openxmlformats.org/officeDocument/2006/relationships/hyperlink" Target="https://ned.ipac.caltech.edu/cgi-bin/objsearch?objname=CGCG%20016-058&amp;extend=no&amp;out_csys=Equatorial&amp;out_equinox=J2000.0&amp;obj_sort=RA+or+Longitude&amp;of=pre_text&amp;zv_breaker=30000.0&amp;list_limit=5&amp;img_stamp=YES" TargetMode="External"/><Relationship Id="rId227" Type="http://schemas.openxmlformats.org/officeDocument/2006/relationships/hyperlink" Target="https://ned.ipac.caltech.edu/cgi-bin/objsearch?objname=NGC%200661&amp;extend=no&amp;out_csys=Equatorial&amp;out_equinox=J2000.0&amp;obj_sort=RA+or+Longitude&amp;of=pre_text&amp;zv_breaker=30000.0&amp;list_limit=5&amp;img_stamp=YES" TargetMode="External"/><Relationship Id="rId781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879" Type="http://schemas.openxmlformats.org/officeDocument/2006/relationships/hyperlink" Target="https://ned.ipac.caltech.edu/cgi-bin/objsearch?objname=%5bCanis%20Major%5d&amp;extend=no&amp;out_csys=Equatorial&amp;out_equinox=J2000.0&amp;obj_sort=RA+or+Longitude&amp;of=pre_text&amp;zv_breaker=30000.0&amp;list_limit=5&amp;img_stamp=YES" TargetMode="External"/><Relationship Id="rId2462" Type="http://schemas.openxmlformats.org/officeDocument/2006/relationships/hyperlink" Target="https://ned.ipac.caltech.edu/cgi-bin/objsearch?objname=NGC%205678%20&amp;extend=no&amp;out_csys=Equatorial&amp;out_equinox=J2000.0&amp;obj_sort=RA+or+Longitude&amp;of=pre_text&amp;zv_breaker=30000.0&amp;list_limit=5&amp;img_stamp=YES" TargetMode="External"/><Relationship Id="rId2767" Type="http://schemas.openxmlformats.org/officeDocument/2006/relationships/hyperlink" Target="https://ned.ipac.caltech.edu/cgi-bin/objsearch?objname=NGC%207200&amp;extend=no&amp;out_csys=Equatorial&amp;out_equinox=J2000.0&amp;obj_sort=RA+or+Longitude&amp;of=pre_text&amp;zv_breaker=30000.0&amp;list_limit=5&amp;img_stamp=YES" TargetMode="External"/><Relationship Id="rId434" Type="http://schemas.openxmlformats.org/officeDocument/2006/relationships/hyperlink" Target="https://ned.ipac.caltech.edu/cgi-bin/objsearch?objname=NGC%201336&amp;extend=no&amp;out_csys=Equatorial&amp;out_equinox=J2000.0&amp;obj_sort=RA+or+Longitude&amp;of=pre_text&amp;zv_breaker=30000.0&amp;list_limit=5&amp;img_stamp=YES" TargetMode="External"/><Relationship Id="rId641" Type="http://schemas.openxmlformats.org/officeDocument/2006/relationships/hyperlink" Target="https://ned.ipac.caltech.edu/cgi-bin/objsearch?objname=FCC%20274&amp;extend=no&amp;out_csys=Equatorial&amp;out_equinox=J2000.0&amp;obj_sort=RA+or+Longitude&amp;of=pre_text&amp;zv_breaker=30000.0&amp;list_limit=5&amp;img_stamp=YES" TargetMode="External"/><Relationship Id="rId739" Type="http://schemas.openxmlformats.org/officeDocument/2006/relationships/hyperlink" Target="https://ned.ipac.caltech.edu/cgi-bin/objsearch?objname=UGC%2003151&amp;extend=no&amp;out_csys=Equatorial&amp;out_equinox=J2000.0&amp;obj_sort=RA+or+Longitude&amp;of=pre_text&amp;zv_breaker=30000.0&amp;list_limit=5&amp;img_stamp=YES" TargetMode="External"/><Relationship Id="rId1064" Type="http://schemas.openxmlformats.org/officeDocument/2006/relationships/hyperlink" Target="https://ned.ipac.caltech.edu/cgi-bin/objsearch?objname=NGC%203078&amp;extend=no&amp;out_csys=Equatorial&amp;out_equinox=J2000.0&amp;obj_sort=RA+or+Longitude&amp;of=pre_text&amp;zv_breaker=30000.0&amp;list_limit=5&amp;img_stamp=YES" TargetMode="External"/><Relationship Id="rId1271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369" Type="http://schemas.openxmlformats.org/officeDocument/2006/relationships/hyperlink" Target="https://ned.ipac.caltech.edu/cgi-bin/objsearch?objname=NGC%203607&amp;extend=no&amp;out_csys=Equatorial&amp;out_equinox=J2000.0&amp;obj_sort=RA+or+Longitude&amp;of=pre_text&amp;zv_breaker=30000.0&amp;list_limit=5&amp;img_stamp=YES" TargetMode="External"/><Relationship Id="rId1576" Type="http://schemas.openxmlformats.org/officeDocument/2006/relationships/hyperlink" Target="https://ned.ipac.caltech.edu/cgi-bin/objsearch?objname=IC%203019&amp;extend=no&amp;out_csys=Equatorial&amp;out_equinox=J2000.0&amp;obj_sort=RA+or+Longitude&amp;of=pre_text&amp;zv_breaker=30000.0&amp;list_limit=5&amp;img_stamp=YES" TargetMode="External"/><Relationship Id="rId2115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2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501" Type="http://schemas.openxmlformats.org/officeDocument/2006/relationships/hyperlink" Target="https://ned.ipac.caltech.edu/cgi-bin/objsearch?objname=NGC%201375&amp;extend=no&amp;out_csys=Equatorial&amp;out_equinox=J2000.0&amp;obj_sort=RA+or+Longitude&amp;of=pre_text&amp;zv_breaker=30000.0&amp;list_limit=5&amp;img_stamp=YES" TargetMode="External"/><Relationship Id="rId946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31" Type="http://schemas.openxmlformats.org/officeDocument/2006/relationships/hyperlink" Target="https://ned.ipac.caltech.edu/cgi-bin/objsearch?objname=UGCA%20200&amp;extend=no&amp;out_csys=Equatorial&amp;out_equinox=J2000.0&amp;obj_sort=RA+or+Longitude&amp;of=pre_text&amp;zv_breaker=30000.0&amp;list_limit=5&amp;img_stamp=YES" TargetMode="External"/><Relationship Id="rId1229" Type="http://schemas.openxmlformats.org/officeDocument/2006/relationships/hyperlink" Target="https://ned.ipac.caltech.edu/cgi-bin/objsearch?objname=UGC%2005691&amp;extend=no&amp;out_csys=Equatorial&amp;out_equinox=J2000.0&amp;obj_sort=RA+or+Longitude&amp;of=pre_text&amp;zv_breaker=30000.0&amp;list_limit=5&amp;img_stamp=YES" TargetMode="External"/><Relationship Id="rId1783" Type="http://schemas.openxmlformats.org/officeDocument/2006/relationships/hyperlink" Target="https://ned.ipac.caltech.edu/cgi-bin/objsearch?objname=UGC%2007639&amp;extend=no&amp;out_csys=Equatorial&amp;out_equinox=J2000.0&amp;obj_sort=RA+or+Longitude&amp;of=pre_text&amp;zv_breaker=30000.0&amp;list_limit=5&amp;img_stamp=YES" TargetMode="External"/><Relationship Id="rId1990" Type="http://schemas.openxmlformats.org/officeDocument/2006/relationships/hyperlink" Target="https://ned.ipac.caltech.edu/cgi-bin/objsearch?objname=NGC%204605&amp;extend=no&amp;out_csys=Equatorial&amp;out_equinox=J2000.0&amp;obj_sort=RA+or+Longitude&amp;of=pre_text&amp;zv_breaker=30000.0&amp;list_limit=5&amp;img_stamp=YES" TargetMode="External"/><Relationship Id="rId2627" Type="http://schemas.openxmlformats.org/officeDocument/2006/relationships/hyperlink" Target="https://ned.ipac.caltech.edu/cgi-bin/objsearch?objname=Sag%20DIG&amp;extend=no&amp;out_csys=Equatorial&amp;out_equinox=J2000.0&amp;obj_sort=RA+or+Longitude&amp;of=pre_text&amp;zv_breaker=30000.0&amp;list_limit=5&amp;img_stamp=YES" TargetMode="External"/><Relationship Id="rId2834" Type="http://schemas.openxmlformats.org/officeDocument/2006/relationships/hyperlink" Target="https://ned.ipac.caltech.edu/cgi-bin/objsearch?objname=NGC%207457&amp;extend=no&amp;out_csys=Equatorial&amp;out_equinox=J2000.0&amp;obj_sort=RA+or+Longitude&amp;of=pre_text&amp;zv_breaker=30000.0&amp;list_limit=5&amp;img_stamp=YES" TargetMode="External"/><Relationship Id="rId75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806" Type="http://schemas.openxmlformats.org/officeDocument/2006/relationships/hyperlink" Target="https://ned.ipac.caltech.edu/cgi-bin/objsearch?objname=UGC%2003432&amp;extend=no&amp;out_csys=Equatorial&amp;out_equinox=J2000.0&amp;obj_sort=RA+or+Longitude&amp;of=pre_text&amp;zv_breaker=30000.0&amp;list_limit=5&amp;img_stamp=YES" TargetMode="External"/><Relationship Id="rId1436" Type="http://schemas.openxmlformats.org/officeDocument/2006/relationships/hyperlink" Target="https://ned.ipac.caltech.edu/cgi-bin/objsearch?objname=NGC%203769&amp;extend=no&amp;out_csys=Equatorial&amp;out_equinox=J2000.0&amp;obj_sort=RA+or+Longitude&amp;of=pre_text&amp;zv_breaker=30000.0&amp;list_limit=5&amp;img_stamp=YES" TargetMode="External"/><Relationship Id="rId1643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850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3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0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48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1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1808" Type="http://schemas.openxmlformats.org/officeDocument/2006/relationships/hyperlink" Target="https://ned.ipac.caltech.edu/cgi-bin/objsearch?objname=NGC%204489&amp;extend=no&amp;out_csys=Equatorial&amp;out_equinox=J2000.0&amp;obj_sort=RA+or+Longitude&amp;of=pre_text&amp;zv_breaker=30000.0&amp;list_limit=5&amp;img_stamp=YES" TargetMode="External"/><Relationship Id="rId151" Type="http://schemas.openxmlformats.org/officeDocument/2006/relationships/hyperlink" Target="https://ned.ipac.caltech.edu/cgi-bin/objsearch?objname=NGC%200382%20&amp;extend=no&amp;out_csys=Equatorial&amp;out_equinox=J2000.0&amp;obj_sort=RA+or+Longitude&amp;of=pre_text&amp;zv_breaker=30000.0&amp;list_limit=5&amp;img_stamp=YES" TargetMode="External"/><Relationship Id="rId389" Type="http://schemas.openxmlformats.org/officeDocument/2006/relationships/hyperlink" Target="https://ned.ipac.caltech.edu/cgi-bin/objsearch?objname=NGC%201232&amp;extend=no&amp;out_csys=Equatorial&amp;out_equinox=J2000.0&amp;obj_sort=RA+or+Longitude&amp;of=pre_text&amp;zv_breaker=30000.0&amp;list_limit=5&amp;img_stamp=YES" TargetMode="External"/><Relationship Id="rId596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277" Type="http://schemas.openxmlformats.org/officeDocument/2006/relationships/hyperlink" Target="https://ned.ipac.caltech.edu/cgi-bin/objsearch?objname=NGC%205145%20&amp;extend=no&amp;out_csys=Equatorial&amp;out_equinox=J2000.0&amp;obj_sort=RA+or+Longitude&amp;of=pre_text&amp;zv_breaker=30000.0&amp;list_limit=5&amp;img_stamp=YES" TargetMode="External"/><Relationship Id="rId2484" Type="http://schemas.openxmlformats.org/officeDocument/2006/relationships/hyperlink" Target="https://ned.ipac.caltech.edu/cgi-bin/objsearch?objname=NGC%205845&amp;extend=no&amp;out_csys=Equatorial&amp;out_equinox=J2000.0&amp;obj_sort=RA+or+Longitude&amp;of=pre_text&amp;zv_breaker=30000.0&amp;list_limit=5&amp;img_stamp=YES" TargetMode="External"/><Relationship Id="rId2691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49" Type="http://schemas.openxmlformats.org/officeDocument/2006/relationships/hyperlink" Target="https://ned.ipac.caltech.edu/cgi-bin/objsearch?objname=NGC%200720&amp;extend=no&amp;out_csys=Equatorial&amp;out_equinox=J2000.0&amp;obj_sort=RA+or+Longitude&amp;of=pre_text&amp;zv_breaker=30000.0&amp;list_limit=5&amp;img_stamp=YES" TargetMode="External"/><Relationship Id="rId456" Type="http://schemas.openxmlformats.org/officeDocument/2006/relationships/hyperlink" Target="https://ned.ipac.caltech.edu/cgi-bin/objsearch?objname=ESO%20031-%20G%20015&amp;extend=no&amp;out_csys=Equatorial&amp;out_equinox=J2000.0&amp;obj_sort=RA+or+Longitude&amp;of=pre_text&amp;zv_breaker=30000.0&amp;list_limit=5&amp;img_stamp=YES" TargetMode="External"/><Relationship Id="rId663" Type="http://schemas.openxmlformats.org/officeDocument/2006/relationships/hyperlink" Target="https://ned.ipac.caltech.edu/cgi-bin/objsearch?objname=NGC%201448%20&amp;extend=no&amp;out_csys=Equatorial&amp;out_equinox=J2000.0&amp;obj_sort=RA+or+Longitude&amp;of=pre_text&amp;zv_breaker=30000.0&amp;list_limit=5&amp;img_stamp=YES" TargetMode="External"/><Relationship Id="rId870" Type="http://schemas.openxmlformats.org/officeDocument/2006/relationships/hyperlink" Target="https://ned.ipac.caltech.edu/cgi-bin/objsearch?objname=UGC%203817&amp;extend=no&amp;out_csys=Equatorial&amp;out_equinox=J2000.0&amp;obj_sort=RA+or+Longitude&amp;of=pre_text&amp;zv_breaker=30000.0&amp;list_limit=5&amp;img_stamp=YES" TargetMode="External"/><Relationship Id="rId1086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293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137" Type="http://schemas.openxmlformats.org/officeDocument/2006/relationships/hyperlink" Target="https://ned.ipac.caltech.edu/cgi-bin/objsearch?objname=NGC%204742&amp;extend=no&amp;out_csys=Equatorial&amp;out_equinox=J2000.0&amp;obj_sort=RA+or+Longitude&amp;of=pre_text&amp;zv_breaker=30000.0&amp;list_limit=5&amp;img_stamp=YES" TargetMode="External"/><Relationship Id="rId2344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1" Type="http://schemas.openxmlformats.org/officeDocument/2006/relationships/hyperlink" Target="https://ned.ipac.caltech.edu/cgi-bin/objsearch?objname=MCG%20+03-44-003&amp;extend=no&amp;out_csys=Equatorial&amp;out_equinox=J2000.0&amp;obj_sort=RA+or+Longitude&amp;of=pre_text&amp;zv_breaker=30000.0&amp;list_limit=5&amp;img_stamp=YES" TargetMode="External"/><Relationship Id="rId2789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9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6" Type="http://schemas.openxmlformats.org/officeDocument/2006/relationships/hyperlink" Target="https://ned.ipac.caltech.edu/cgi-bin/objsearch?objname=UGC%2001993&amp;extend=no&amp;out_csys=Equatorial&amp;out_equinox=J2000.0&amp;obj_sort=RA+or+Longitude&amp;of=pre_text&amp;zv_breaker=30000.0&amp;list_limit=5&amp;img_stamp=YES" TargetMode="External"/><Relationship Id="rId523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968" Type="http://schemas.openxmlformats.org/officeDocument/2006/relationships/hyperlink" Target="https://ned.ipac.caltech.edu/cgi-bin/objsearch?objname=NGC%202634&amp;extend=no&amp;out_csys=Equatorial&amp;out_equinox=J2000.0&amp;obj_sort=RA+or+Longitude&amp;of=pre_text&amp;zv_breaker=30000.0&amp;list_limit=5&amp;img_stamp=YES" TargetMode="External"/><Relationship Id="rId1153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598" Type="http://schemas.openxmlformats.org/officeDocument/2006/relationships/hyperlink" Target="https://ned.ipac.caltech.edu/cgi-bin/objsearch?objname=NGC%204193%20&amp;extend=no&amp;out_csys=Equatorial&amp;out_equinox=J2000.0&amp;obj_sort=RA+or+Longitude&amp;of=pre_text&amp;zv_breaker=30000.0&amp;list_limit=5&amp;img_stamp=YES" TargetMode="External"/><Relationship Id="rId2204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649" Type="http://schemas.openxmlformats.org/officeDocument/2006/relationships/hyperlink" Target="https://ned.ipac.caltech.edu/cgi-bin/objsearch?objname=IC%204889&amp;extend=no&amp;out_csys=Equatorial&amp;out_equinox=J2000.0&amp;obj_sort=RA+or+Longitude&amp;of=pre_text&amp;zv_breaker=30000.0&amp;list_limit=5&amp;img_stamp=YES" TargetMode="External"/><Relationship Id="rId2856" Type="http://schemas.openxmlformats.org/officeDocument/2006/relationships/hyperlink" Target="https://ned.ipac.caltech.edu/cgi-bin/objsearch?objname=ESO%20291-%20G%20011&amp;extend=no&amp;out_csys=Equatorial&amp;out_equinox=J2000.0&amp;obj_sort=RA+or+Longitude&amp;of=pre_text&amp;zv_breaker=30000.0&amp;list_limit=5&amp;img_stamp=YES" TargetMode="External"/><Relationship Id="rId97" Type="http://schemas.openxmlformats.org/officeDocument/2006/relationships/hyperlink" Target="https://ned.ipac.caltech.edu/cgi-bin/objsearch?objname=NGC%200289%20&amp;extend=no&amp;out_csys=Equatorial&amp;out_equinox=J2000.0&amp;obj_sort=RA+or+Longitude&amp;of=pre_text&amp;zv_breaker=30000.0&amp;list_limit=5&amp;img_stamp=YES" TargetMode="External"/><Relationship Id="rId730" Type="http://schemas.openxmlformats.org/officeDocument/2006/relationships/hyperlink" Target="https://ned.ipac.caltech.edu/cgi-bin/objsearch?objname=NGC%201637%20&amp;extend=no&amp;out_csys=Equatorial&amp;out_equinox=J2000.0&amp;obj_sort=RA+or+Longitude&amp;of=pre_text&amp;zv_breaker=30000.0&amp;list_limit=5&amp;img_stamp=YES" TargetMode="External"/><Relationship Id="rId828" Type="http://schemas.openxmlformats.org/officeDocument/2006/relationships/hyperlink" Target="https://ned.ipac.caltech.edu/cgi-bin/objsearch?objname=NGC%202271&amp;extend=no&amp;out_csys=Equatorial&amp;out_equinox=J2000.0&amp;obj_sort=RA+or+Longitude&amp;of=pre_text&amp;zv_breaker=30000.0&amp;list_limit=5&amp;img_stamp=YES" TargetMode="External"/><Relationship Id="rId1013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360" Type="http://schemas.openxmlformats.org/officeDocument/2006/relationships/hyperlink" Target="https://ned.ipac.caltech.edu/cgi-bin/objsearch?objname=NGC%203585&amp;extend=no&amp;out_csys=Equatorial&amp;out_equinox=J2000.0&amp;obj_sort=RA+or+Longitude&amp;of=pre_text&amp;zv_breaker=30000.0&amp;list_limit=5&amp;img_stamp=YES" TargetMode="External"/><Relationship Id="rId1458" Type="http://schemas.openxmlformats.org/officeDocument/2006/relationships/hyperlink" Target="https://ned.ipac.caltech.edu/cgi-bin/objsearch?objname=NGC%203917&amp;extend=no&amp;out_csys=Equatorial&amp;out_equinox=J2000.0&amp;obj_sort=RA+or+Longitude&amp;of=pre_text&amp;zv_breaker=30000.0&amp;list_limit=5&amp;img_stamp=YES" TargetMode="External"/><Relationship Id="rId1665" Type="http://schemas.openxmlformats.org/officeDocument/2006/relationships/hyperlink" Target="https://ned.ipac.caltech.edu/cgi-bin/objsearch?objname=IC%203253%20&amp;extend=no&amp;out_csys=Equatorial&amp;out_equinox=J2000.0&amp;obj_sort=RA+or+Longitude&amp;of=pre_text&amp;zv_breaker=30000.0&amp;list_limit=5&amp;img_stamp=YES" TargetMode="External"/><Relationship Id="rId1872" Type="http://schemas.openxmlformats.org/officeDocument/2006/relationships/hyperlink" Target="https://ned.ipac.caltech.edu/cgi-bin/objsearch?objname=NGC%204526%20&amp;extend=no&amp;out_csys=Equatorial&amp;out_equinox=J2000.0&amp;obj_sort=RA+or+Longitude&amp;of=pre_text&amp;zv_breaker=30000.0&amp;list_limit=5&amp;img_stamp=YES" TargetMode="External"/><Relationship Id="rId2411" Type="http://schemas.openxmlformats.org/officeDocument/2006/relationships/hyperlink" Target="https://ned.ipac.caltech.edu/cgi-bin/objsearch?objname=NGC%205408&amp;extend=no&amp;out_csys=Equatorial&amp;out_equinox=J2000.0&amp;obj_sort=RA+or+Longitude&amp;of=pre_text&amp;zv_breaker=30000.0&amp;list_limit=5&amp;img_stamp=YES" TargetMode="External"/><Relationship Id="rId2509" Type="http://schemas.openxmlformats.org/officeDocument/2006/relationships/hyperlink" Target="https://ned.ipac.caltech.edu/cgi-bin/objsearch?objname=%5bM96b%5d%20J152109.75+275508&amp;extend=no&amp;out_csys=Equatorial&amp;out_equinox=J2000.0&amp;obj_sort=RA+or+Longitude&amp;of=pre_text&amp;zv_breaker=30000.0&amp;list_limit=5&amp;img_stamp=YES" TargetMode="External"/><Relationship Id="rId2716" Type="http://schemas.openxmlformats.org/officeDocument/2006/relationships/hyperlink" Target="https://ned.ipac.caltech.edu/cgi-bin/objsearch?objname=NGC%207029&amp;extend=no&amp;out_csys=Equatorial&amp;out_equinox=J2000.0&amp;obj_sort=RA+or+Longitude&amp;of=pre_text&amp;zv_breaker=30000.0&amp;list_limit=5&amp;img_stamp=YES" TargetMode="External"/><Relationship Id="rId1220" Type="http://schemas.openxmlformats.org/officeDocument/2006/relationships/hyperlink" Target="https://ned.ipac.caltech.edu/cgi-bin/objsearch?objname=IC%202574&amp;extend=no&amp;out_csys=Equatorial&amp;out_equinox=J2000.0&amp;obj_sort=RA+or+Longitude&amp;of=pre_text&amp;zv_breaker=30000.0&amp;list_limit=5&amp;img_stamp=YES" TargetMode="External"/><Relationship Id="rId1318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25" Type="http://schemas.openxmlformats.org/officeDocument/2006/relationships/hyperlink" Target="https://ned.ipac.caltech.edu/cgi-bin/objsearch?objname=UGC%2006983&amp;extend=no&amp;out_csys=Equatorial&amp;out_equinox=J2000.0&amp;obj_sort=RA+or+Longitude&amp;of=pre_text&amp;zv_breaker=30000.0&amp;list_limit=5&amp;img_stamp=YES" TargetMode="External"/><Relationship Id="rId1732" Type="http://schemas.openxmlformats.org/officeDocument/2006/relationships/hyperlink" Target="https://ned.ipac.caltech.edu/cgi-bin/objsearch?objname=NGC%204417&amp;extend=no&amp;out_csys=Equatorial&amp;out_equinox=J2000.0&amp;obj_sort=RA+or+Longitude&amp;of=pre_text&amp;zv_breaker=30000.0&amp;list_limit=5&amp;img_stamp=YES" TargetMode="External"/><Relationship Id="rId24" Type="http://schemas.openxmlformats.org/officeDocument/2006/relationships/hyperlink" Target="https://ned.ipac.caltech.edu/cgi-bin/objsearch?objname=UGC%2000139&amp;extend=no&amp;out_csys=Equatorial&amp;out_equinox=J2000.0&amp;obj_sort=RA+or+Longitude&amp;of=pre_text&amp;zv_breaker=30000.0&amp;list_limit=5&amp;img_stamp=YES" TargetMode="External"/><Relationship Id="rId2299" Type="http://schemas.openxmlformats.org/officeDocument/2006/relationships/hyperlink" Target="https://ned.ipac.caltech.edu/cgi-bin/objsearch?objname=NGC%205170&amp;extend=no&amp;out_csys=Equatorial&amp;out_equinox=J2000.0&amp;obj_sort=RA+or+Longitude&amp;of=pre_text&amp;zv_breaker=30000.0&amp;list_limit=5&amp;img_stamp=YES" TargetMode="External"/><Relationship Id="rId173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380" Type="http://schemas.openxmlformats.org/officeDocument/2006/relationships/hyperlink" Target="https://ned.ipac.caltech.edu/cgi-bin/objsearch?objname=ESO%20300-%20G%20009&amp;extend=no&amp;out_csys=Equatorial&amp;out_equinox=J2000.0&amp;obj_sort=RA+or+Longitude&amp;of=pre_text&amp;zv_breaker=30000.0&amp;list_limit=5&amp;img_stamp=YES" TargetMode="External"/><Relationship Id="rId2061" Type="http://schemas.openxmlformats.org/officeDocument/2006/relationships/hyperlink" Target="https://ned.ipac.caltech.edu/cgi-bin/objsearch?objname=NGC%204675%20&amp;extend=no&amp;out_csys=Equatorial&amp;out_equinox=J2000.0&amp;obj_sort=RA+or+Longitude&amp;of=pre_text&amp;zv_breaker=30000.0&amp;list_limit=5&amp;img_stamp=YES" TargetMode="External"/><Relationship Id="rId240" Type="http://schemas.openxmlformats.org/officeDocument/2006/relationships/hyperlink" Target="https://ned.ipac.caltech.edu/cgi-bin/objsearch?objname=NGC%200673%20&amp;extend=no&amp;out_csys=Equatorial&amp;out_equinox=J2000.0&amp;obj_sort=RA+or+Longitude&amp;of=pre_text&amp;zv_breaker=30000.0&amp;list_limit=5&amp;img_stamp=YES" TargetMode="External"/><Relationship Id="rId478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5" Type="http://schemas.openxmlformats.org/officeDocument/2006/relationships/hyperlink" Target="https://ned.ipac.caltech.edu/cgi-bin/objsearch?objname=NGC%201521&amp;extend=no&amp;out_csys=Equatorial&amp;out_equinox=J2000.0&amp;obj_sort=RA+or+Longitude&amp;of=pre_text&amp;zv_breaker=30000.0&amp;list_limit=5&amp;img_stamp=YES" TargetMode="External"/><Relationship Id="rId892" Type="http://schemas.openxmlformats.org/officeDocument/2006/relationships/hyperlink" Target="https://ned.ipac.caltech.edu/cgi-bin/objsearch?objname=NGC%202434&amp;extend=no&amp;out_csys=Equatorial&amp;out_equinox=J2000.0&amp;obj_sort=RA+or+Longitude&amp;of=pre_text&amp;zv_breaker=30000.0&amp;list_limit=5&amp;img_stamp=YES" TargetMode="External"/><Relationship Id="rId2159" Type="http://schemas.openxmlformats.org/officeDocument/2006/relationships/hyperlink" Target="https://ned.ipac.caltech.edu/cgi-bin/objsearch?objname=ESO%20219-%20G%20010&amp;extend=no&amp;out_csys=Equatorial&amp;out_equinox=J2000.0&amp;obj_sort=RA+or+Longitude&amp;of=pre_text&amp;zv_breaker=30000.0&amp;list_limit=5&amp;img_stamp=YES" TargetMode="External"/><Relationship Id="rId2366" Type="http://schemas.openxmlformats.org/officeDocument/2006/relationships/hyperlink" Target="https://ned.ipac.caltech.edu/cgi-bin/objsearch?objname=%5bCen%20N%5d&amp;extend=no&amp;out_csys=Equatorial&amp;out_equinox=J2000.0&amp;obj_sort=RA+or+Longitude&amp;of=pre_text&amp;zv_breaker=30000.0&amp;list_limit=5&amp;img_stamp=YES" TargetMode="External"/><Relationship Id="rId2573" Type="http://schemas.openxmlformats.org/officeDocument/2006/relationships/hyperlink" Target="https://ned.ipac.caltech.edu/cgi-bin/objsearch?objname=NGC%206495&amp;extend=no&amp;out_csys=Equatorial&amp;out_equinox=J2000.0&amp;obj_sort=RA+or+Longitude&amp;of=pre_text&amp;zv_breaker=30000.0&amp;list_limit=5&amp;img_stamp=YES" TargetMode="External"/><Relationship Id="rId2780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0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38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545" Type="http://schemas.openxmlformats.org/officeDocument/2006/relationships/hyperlink" Target="https://ned.ipac.caltech.edu/cgi-bin/objsearch?objname=NGC%201389&amp;extend=no&amp;out_csys=Equatorial&amp;out_equinox=J2000.0&amp;obj_sort=RA+or+Longitude&amp;of=pre_text&amp;zv_breaker=30000.0&amp;list_limit=5&amp;img_stamp=YES" TargetMode="External"/><Relationship Id="rId752" Type="http://schemas.openxmlformats.org/officeDocument/2006/relationships/hyperlink" Target="https://ned.ipac.caltech.edu/cgi-bin/objsearch?objname=LSBG%20F119-024&amp;extend=no&amp;out_csys=Equatorial&amp;out_equinox=J2000.0&amp;obj_sort=RA+or+Longitude&amp;of=pre_text&amp;zv_breaker=30000.0&amp;list_limit=5&amp;img_stamp=YES" TargetMode="External"/><Relationship Id="rId1175" Type="http://schemas.openxmlformats.org/officeDocument/2006/relationships/hyperlink" Target="https://ned.ipac.caltech.edu/cgi-bin/objsearch?objname=NGC%203147%20&amp;extend=no&amp;out_csys=Equatorial&amp;out_equinox=J2000.0&amp;obj_sort=RA+or+Longitude&amp;of=pre_text&amp;zv_breaker=30000.0&amp;list_limit=5&amp;img_stamp=YES" TargetMode="External"/><Relationship Id="rId1382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019" Type="http://schemas.openxmlformats.org/officeDocument/2006/relationships/hyperlink" Target="https://ned.ipac.caltech.edu/cgi-bin/objsearch?objname=IC%203690%20&amp;extend=no&amp;out_csys=Equatorial&amp;out_equinox=J2000.0&amp;obj_sort=RA+or+Longitude&amp;of=pre_text&amp;zv_breaker=30000.0&amp;list_limit=5&amp;img_stamp=YES" TargetMode="External"/><Relationship Id="rId2226" Type="http://schemas.openxmlformats.org/officeDocument/2006/relationships/hyperlink" Target="https://ned.ipac.caltech.edu/cgi-bin/objsearch?objname=ESO%20269-%20G%20066&amp;extend=no&amp;out_csys=Equatorial&amp;out_equinox=J2000.0&amp;obj_sort=RA+or+Longitude&amp;of=pre_text&amp;zv_breaker=30000.0&amp;list_limit=5&amp;img_stamp=YES" TargetMode="External"/><Relationship Id="rId2433" Type="http://schemas.openxmlformats.org/officeDocument/2006/relationships/hyperlink" Target="https://ned.ipac.caltech.edu/cgi-bin/objsearch?objname=NGC%205557&amp;extend=no&amp;out_csys=Equatorial&amp;out_equinox=J2000.0&amp;obj_sort=RA+or+Longitude&amp;of=pre_text&amp;zv_breaker=30000.0&amp;list_limit=5&amp;img_stamp=YES" TargetMode="External"/><Relationship Id="rId2640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78" Type="http://schemas.openxmlformats.org/officeDocument/2006/relationships/hyperlink" Target="https://ned.ipac.caltech.edu/cgi-bin/objsearch?objname=NGC%207723%20&amp;extend=no&amp;out_csys=Equatorial&amp;out_equinox=J2000.0&amp;obj_sort=RA+or+Longitude&amp;of=pre_text&amp;zv_breaker=30000.0&amp;list_limit=5&amp;img_stamp=YES" TargetMode="External"/><Relationship Id="rId405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612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1035" Type="http://schemas.openxmlformats.org/officeDocument/2006/relationships/hyperlink" Target="https://ned.ipac.caltech.edu/cgi-bin/objsearch?objname=NGC%202962%20&amp;extend=no&amp;out_csys=Equatorial&amp;out_equinox=J2000.0&amp;obj_sort=RA+or+Longitude&amp;of=pre_text&amp;zv_breaker=30000.0&amp;list_limit=5&amp;img_stamp=YES" TargetMode="External"/><Relationship Id="rId1242" Type="http://schemas.openxmlformats.org/officeDocument/2006/relationships/hyperlink" Target="https://ned.ipac.caltech.edu/cgi-bin/objsearch?objname=%5bMH93a%5d%20103235.1-341103&amp;extend=no&amp;out_csys=Equatorial&amp;out_equinox=J2000.0&amp;obj_sort=RA+or+Longitude&amp;of=pre_text&amp;zv_breaker=30000.0&amp;list_limit=5&amp;img_stamp=YES" TargetMode="External"/><Relationship Id="rId1687" Type="http://schemas.openxmlformats.org/officeDocument/2006/relationships/hyperlink" Target="https://ned.ipac.caltech.edu/cgi-bin/objsearch?objname=NGC%204391&amp;extend=no&amp;out_csys=Equatorial&amp;out_equinox=J2000.0&amp;obj_sort=RA+or+Longitude&amp;of=pre_text&amp;zv_breaker=30000.0&amp;list_limit=5&amp;img_stamp=YES" TargetMode="External"/><Relationship Id="rId1894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500" Type="http://schemas.openxmlformats.org/officeDocument/2006/relationships/hyperlink" Target="https://ned.ipac.caltech.edu/cgi-bin/objsearch?objname=ESO%20274-%20G%20001&amp;extend=no&amp;out_csys=Equatorial&amp;out_equinox=J2000.0&amp;obj_sort=RA+or+Longitude&amp;of=pre_text&amp;zv_breaker=30000.0&amp;list_limit=5&amp;img_stamp=YES" TargetMode="External"/><Relationship Id="rId2738" Type="http://schemas.openxmlformats.org/officeDocument/2006/relationships/hyperlink" Target="https://ned.ipac.caltech.edu/cgi-bin/objsearch?objname=NGC%207126%20&amp;extend=no&amp;out_csys=Equatorial&amp;out_equinox=J2000.0&amp;obj_sort=RA+or+Longitude&amp;of=pre_text&amp;zv_breaker=30000.0&amp;list_limit=5&amp;img_stamp=YES" TargetMode="External"/><Relationship Id="rId917" Type="http://schemas.openxmlformats.org/officeDocument/2006/relationships/hyperlink" Target="https://ned.ipac.caltech.edu/cgi-bin/objsearch?objname=NGC%202441%20&amp;extend=no&amp;out_csys=Equatorial&amp;out_equinox=J2000.0&amp;obj_sort=RA+or+Longitude&amp;of=pre_text&amp;zv_breaker=30000.0&amp;list_limit=5&amp;img_stamp=YES" TargetMode="External"/><Relationship Id="rId1102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547" Type="http://schemas.openxmlformats.org/officeDocument/2006/relationships/hyperlink" Target="https://ned.ipac.caltech.edu/cgi-bin/objsearch?objname=NGC%204085&amp;extend=no&amp;out_csys=Equatorial&amp;out_equinox=J2000.0&amp;obj_sort=RA+or+Longitude&amp;of=pre_text&amp;zv_breaker=30000.0&amp;list_limit=5&amp;img_stamp=YES" TargetMode="External"/><Relationship Id="rId1754" Type="http://schemas.openxmlformats.org/officeDocument/2006/relationships/hyperlink" Target="https://ned.ipac.caltech.edu/cgi-bin/objsearch?objname=NGC%204448%20&amp;extend=no&amp;out_csys=Equatorial&amp;out_equinox=J2000.0&amp;obj_sort=RA+or+Longitude&amp;of=pre_text&amp;zv_breaker=30000.0&amp;list_limit=5&amp;img_stamp=YES" TargetMode="External"/><Relationship Id="rId1961" Type="http://schemas.openxmlformats.org/officeDocument/2006/relationships/hyperlink" Target="https://ned.ipac.caltech.edu/cgi-bin/objsearch?objname=NGC%204551&amp;extend=no&amp;out_csys=Equatorial&amp;out_equinox=J2000.0&amp;obj_sort=RA+or+Longitude&amp;of=pre_text&amp;zv_breaker=30000.0&amp;list_limit=5&amp;img_stamp=YES" TargetMode="External"/><Relationship Id="rId2805" Type="http://schemas.openxmlformats.org/officeDocument/2006/relationships/hyperlink" Target="https://ned.ipac.caltech.edu/cgi-bin/objsearch?objname=UGC%2012133&amp;extend=no&amp;out_csys=Equatorial&amp;out_equinox=J2000.0&amp;obj_sort=RA+or+Longitude&amp;of=pre_text&amp;zv_breaker=30000.0&amp;list_limit=5&amp;img_stamp=YES" TargetMode="External"/><Relationship Id="rId46" Type="http://schemas.openxmlformats.org/officeDocument/2006/relationships/hyperlink" Target="https://ned.ipac.caltech.edu/cgi-bin/objsearch?objname=Cetus%20Dwarf&amp;extend=no&amp;out_csys=Equatorial&amp;out_equinox=J2000.0&amp;obj_sort=RA+or+Longitude&amp;of=pre_text&amp;zv_breaker=30000.0&amp;list_limit=5&amp;img_stamp=YES" TargetMode="External"/><Relationship Id="rId1407" Type="http://schemas.openxmlformats.org/officeDocument/2006/relationships/hyperlink" Target="https://ned.ipac.caltech.edu/cgi-bin/objsearch?objname=NGC%203640&amp;extend=no&amp;out_csys=Equatorial&amp;out_equinox=J2000.0&amp;obj_sort=RA+or+Longitude&amp;of=pre_text&amp;zv_breaker=30000.0&amp;list_limit=5&amp;img_stamp=YES" TargetMode="External"/><Relationship Id="rId1614" Type="http://schemas.openxmlformats.org/officeDocument/2006/relationships/hyperlink" Target="https://ned.ipac.caltech.edu/cgi-bin/objsearch?objname=NGC%204236&amp;extend=no&amp;out_csys=Equatorial&amp;out_equinox=J2000.0&amp;obj_sort=RA+or+Longitude&amp;of=pre_text&amp;zv_breaker=30000.0&amp;list_limit=5&amp;img_stamp=YES" TargetMode="External"/><Relationship Id="rId1821" Type="http://schemas.openxmlformats.org/officeDocument/2006/relationships/hyperlink" Target="https://ned.ipac.caltech.edu/cgi-bin/objsearch?objname=NGC%204495%20&amp;extend=no&amp;out_csys=Equatorial&amp;out_equinox=J2000.0&amp;obj_sort=RA+or+Longitude&amp;of=pre_text&amp;zv_breaker=30000.0&amp;list_limit=5&amp;img_stamp=YES" TargetMode="External"/><Relationship Id="rId195" Type="http://schemas.openxmlformats.org/officeDocument/2006/relationships/hyperlink" Target="https://ned.ipac.caltech.edu/cgi-bin/objsearch?objname=IC%200126%20&amp;extend=no&amp;out_csys=Equatorial&amp;out_equinox=J2000.0&amp;obj_sort=RA+or+Longitude&amp;of=pre_text&amp;zv_breaker=30000.0&amp;list_limit=5&amp;img_stamp=YES" TargetMode="External"/><Relationship Id="rId1919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83" Type="http://schemas.openxmlformats.org/officeDocument/2006/relationships/hyperlink" Target="https://ned.ipac.caltech.edu/cgi-bin/objsearch?objname=CCC%20061&amp;extend=no&amp;out_csys=Equatorial&amp;out_equinox=J2000.0&amp;obj_sort=RA+or+Longitude&amp;of=pre_text&amp;zv_breaker=30000.0&amp;list_limit=5&amp;img_stamp=YES" TargetMode="External"/><Relationship Id="rId2290" Type="http://schemas.openxmlformats.org/officeDocument/2006/relationships/hyperlink" Target="https://ned.ipac.caltech.edu/cgi-bin/objsearch?objname=NGC%205152%20&amp;extend=no&amp;out_csys=Equatorial&amp;out_equinox=J2000.0&amp;obj_sort=RA+or+Longitude&amp;of=pre_text&amp;zv_breaker=30000.0&amp;list_limit=5&amp;img_stamp=YES" TargetMode="External"/><Relationship Id="rId2388" Type="http://schemas.openxmlformats.org/officeDocument/2006/relationships/hyperlink" Target="https://ned.ipac.caltech.edu/cgi-bin/objsearch?objname=ESO%20445-%20G%20066&amp;extend=no&amp;out_csys=Equatorial&amp;out_equinox=J2000.0&amp;obj_sort=RA+or+Longitude&amp;of=pre_text&amp;zv_breaker=30000.0&amp;list_limit=5&amp;img_stamp=YES" TargetMode="External"/><Relationship Id="rId2595" Type="http://schemas.openxmlformats.org/officeDocument/2006/relationships/hyperlink" Target="https://ned.ipac.caltech.edu/cgi-bin/objsearch?objname=IC%204758&amp;extend=no&amp;out_csys=Equatorial&amp;out_equinox=J2000.0&amp;obj_sort=RA+or+Longitude&amp;of=pre_text&amp;zv_breaker=30000.0&amp;list_limit=5&amp;img_stamp=YES" TargetMode="External"/><Relationship Id="rId262" Type="http://schemas.openxmlformats.org/officeDocument/2006/relationships/hyperlink" Target="https://ned.ipac.caltech.edu/cgi-bin/objsearch?objname=NGC%200821&amp;extend=no&amp;out_csys=Equatorial&amp;out_equinox=J2000.0&amp;obj_sort=RA+or+Longitude&amp;of=pre_text&amp;zv_breaker=30000.0&amp;list_limit=5&amp;img_stamp=YES" TargetMode="External"/><Relationship Id="rId567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1197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150" Type="http://schemas.openxmlformats.org/officeDocument/2006/relationships/hyperlink" Target="https://ned.ipac.caltech.edu/cgi-bin/objsearch?objname=ESO%20323-%20G%20034&amp;extend=no&amp;out_csys=Equatorial&amp;out_equinox=J2000.0&amp;obj_sort=RA+or+Longitude&amp;of=pre_text&amp;zv_breaker=30000.0&amp;list_limit=5&amp;img_stamp=YES" TargetMode="External"/><Relationship Id="rId2248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122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774" Type="http://schemas.openxmlformats.org/officeDocument/2006/relationships/hyperlink" Target="https://ned.ipac.caltech.edu/cgi-bin/objsearch?objname=NGC%202082&amp;extend=no&amp;out_csys=Equatorial&amp;out_equinox=J2000.0&amp;obj_sort=RA+or+Longitude&amp;of=pre_text&amp;zv_breaker=30000.0&amp;list_limit=5&amp;img_stamp=YES" TargetMode="External"/><Relationship Id="rId981" Type="http://schemas.openxmlformats.org/officeDocument/2006/relationships/hyperlink" Target="https://ned.ipac.caltech.edu/cgi-bin/objsearch?objname=NGC%202699&amp;extend=no&amp;out_csys=Equatorial&amp;out_equinox=J2000.0&amp;obj_sort=RA+or+Longitude&amp;of=pre_text&amp;zv_breaker=30000.0&amp;list_limit=5&amp;img_stamp=YES" TargetMode="External"/><Relationship Id="rId1057" Type="http://schemas.openxmlformats.org/officeDocument/2006/relationships/hyperlink" Target="https://ned.ipac.caltech.edu/cgi-bin/objsearch?objname=NGC%203054%20&amp;extend=no&amp;out_csys=Equatorial&amp;out_equinox=J2000.0&amp;obj_sort=RA+or+Longitude&amp;of=pre_text&amp;zv_breaker=30000.0&amp;list_limit=5&amp;img_stamp=YES" TargetMode="External"/><Relationship Id="rId2010" Type="http://schemas.openxmlformats.org/officeDocument/2006/relationships/hyperlink" Target="https://ned.ipac.caltech.edu/cgi-bin/objsearch?objname=NGC%204631&amp;extend=no&amp;out_csys=Equatorial&amp;out_equinox=J2000.0&amp;obj_sort=RA+or+Longitude&amp;of=pre_text&amp;zv_breaker=30000.0&amp;list_limit=5&amp;img_stamp=YES" TargetMode="External"/><Relationship Id="rId2455" Type="http://schemas.openxmlformats.org/officeDocument/2006/relationships/hyperlink" Target="https://ned.ipac.caltech.edu/cgi-bin/objsearch?objname=UKS%201424-460&amp;extend=no&amp;out_csys=Equatorial&amp;out_equinox=J2000.0&amp;obj_sort=RA+or+Longitude&amp;of=pre_text&amp;zv_breaker=30000.0&amp;list_limit=5&amp;img_stamp=YES" TargetMode="External"/><Relationship Id="rId2662" Type="http://schemas.openxmlformats.org/officeDocument/2006/relationships/hyperlink" Target="https://ned.ipac.caltech.edu/cgi-bin/objsearch?objname=IC%204943&amp;extend=no&amp;out_csys=Equatorial&amp;out_equinox=J2000.0&amp;obj_sort=RA+or+Longitude&amp;of=pre_text&amp;zv_breaker=30000.0&amp;list_limit=5&amp;img_stamp=YES" TargetMode="External"/><Relationship Id="rId427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34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841" Type="http://schemas.openxmlformats.org/officeDocument/2006/relationships/hyperlink" Target="https://ned.ipac.caltech.edu/cgi-bin/objsearch?objname=UGC%2003576&amp;extend=no&amp;out_csys=Equatorial&amp;out_equinox=J2000.0&amp;obj_sort=RA+or+Longitude&amp;of=pre_text&amp;zv_breaker=30000.0&amp;list_limit=5&amp;img_stamp=YES" TargetMode="External"/><Relationship Id="rId1264" Type="http://schemas.openxmlformats.org/officeDocument/2006/relationships/hyperlink" Target="https://ned.ipac.caltech.edu/cgi-bin/objsearch?objname=%5bMHI2005%5d%20252&amp;extend=no&amp;out_csys=Equatorial&amp;out_equinox=J2000.0&amp;obj_sort=RA+or+Longitude&amp;of=pre_text&amp;zv_breaker=30000.0&amp;list_limit=5&amp;img_stamp=YES" TargetMode="External"/><Relationship Id="rId1471" Type="http://schemas.openxmlformats.org/officeDocument/2006/relationships/hyperlink" Target="https://ned.ipac.caltech.edu/cgi-bin/objsearch?objname=NGC%203949&amp;extend=no&amp;out_csys=Equatorial&amp;out_equinox=J2000.0&amp;obj_sort=RA+or+Longitude&amp;of=pre_text&amp;zv_breaker=30000.0&amp;list_limit=5&amp;img_stamp=YES" TargetMode="External"/><Relationship Id="rId1569" Type="http://schemas.openxmlformats.org/officeDocument/2006/relationships/hyperlink" Target="https://ned.ipac.caltech.edu/cgi-bin/objsearch?objname=NGC%204105&amp;extend=no&amp;out_csys=Equatorial&amp;out_equinox=J2000.0&amp;obj_sort=RA+or+Longitude&amp;of=pre_text&amp;zv_breaker=30000.0&amp;list_limit=5&amp;img_stamp=YES" TargetMode="External"/><Relationship Id="rId2108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2315" Type="http://schemas.openxmlformats.org/officeDocument/2006/relationships/hyperlink" Target="https://ned.ipac.caltech.edu/cgi-bin/objsearch?objname=HIDEEP%20J1336-3321&amp;extend=no&amp;out_csys=Equatorial&amp;out_equinox=J2000.0&amp;obj_sort=RA+or+Longitude&amp;of=pre_text&amp;zv_breaker=30000.0&amp;list_limit=5&amp;img_stamp=YES" TargetMode="External"/><Relationship Id="rId2522" Type="http://schemas.openxmlformats.org/officeDocument/2006/relationships/hyperlink" Target="https://ned.ipac.caltech.edu/cgi-bin/objsearch?objname=MCG%20+11-19-025&amp;extend=no&amp;out_csys=Equatorial&amp;out_equinox=J2000.0&amp;obj_sort=RA+or+Longitude&amp;of=pre_text&amp;zv_breaker=30000.0&amp;list_limit=5&amp;img_stamp=YES" TargetMode="External"/><Relationship Id="rId701" Type="http://schemas.openxmlformats.org/officeDocument/2006/relationships/hyperlink" Target="https://ned.ipac.caltech.edu/cgi-bin/objsearch?objname=NGC%201549&amp;extend=no&amp;out_csys=Equatorial&amp;out_equinox=J2000.0&amp;obj_sort=RA+or+Longitude&amp;of=pre_text&amp;zv_breaker=30000.0&amp;list_limit=5&amp;img_stamp=YES" TargetMode="External"/><Relationship Id="rId939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24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331" Type="http://schemas.openxmlformats.org/officeDocument/2006/relationships/hyperlink" Target="https://ned.ipac.caltech.edu/cgi-bin/objsearch?objname=NGC%203412&amp;extend=no&amp;out_csys=Equatorial&amp;out_equinox=J2000.0&amp;obj_sort=RA+or+Longitude&amp;of=pre_text&amp;zv_breaker=30000.0&amp;list_limit=5&amp;img_stamp=YES" TargetMode="External"/><Relationship Id="rId1776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1983" Type="http://schemas.openxmlformats.org/officeDocument/2006/relationships/hyperlink" Target="https://ned.ipac.caltech.edu/cgi-bin/objsearch?objname=NGC%204578&amp;extend=no&amp;out_csys=Equatorial&amp;out_equinox=J2000.0&amp;obj_sort=RA+or+Longitude&amp;of=pre_text&amp;zv_breaker=30000.0&amp;list_limit=5&amp;img_stamp=YES" TargetMode="External"/><Relationship Id="rId2827" Type="http://schemas.openxmlformats.org/officeDocument/2006/relationships/hyperlink" Target="https://ned.ipac.caltech.edu/cgi-bin/objsearch?objname=IC%205269&amp;extend=no&amp;out_csys=Equatorial&amp;out_equinox=J2000.0&amp;obj_sort=RA+or+Longitude&amp;of=pre_text&amp;zv_breaker=30000.0&amp;list_limit=5&amp;img_stamp=YES" TargetMode="External"/><Relationship Id="rId68" Type="http://schemas.openxmlformats.org/officeDocument/2006/relationships/hyperlink" Target="https://ned.ipac.caltech.edu/cgi-bin/objsearch?objname=%5bP96%5d%20J003618.17+112334.7&amp;extend=no&amp;out_csys=Equatorial&amp;out_equinox=J2000.0&amp;obj_sort=RA+or+Longitude&amp;of=pre_text&amp;zv_breaker=30000.0&amp;list_limit=5&amp;img_stamp=YES" TargetMode="External"/><Relationship Id="rId1429" Type="http://schemas.openxmlformats.org/officeDocument/2006/relationships/hyperlink" Target="https://ned.ipac.caltech.edu/cgi-bin/objsearch?objname=NGC%203729&amp;extend=no&amp;out_csys=Equatorial&amp;out_equinox=J2000.0&amp;obj_sort=RA+or+Longitude&amp;of=pre_text&amp;zv_breaker=30000.0&amp;list_limit=5&amp;img_stamp=YES" TargetMode="External"/><Relationship Id="rId1636" Type="http://schemas.openxmlformats.org/officeDocument/2006/relationships/hyperlink" Target="https://ned.ipac.caltech.edu/cgi-bin/objsearch?objname=NGC%204273%20&amp;extend=no&amp;out_csys=Equatorial&amp;out_equinox=J2000.0&amp;obj_sort=RA+or+Longitude&amp;of=pre_text&amp;zv_breaker=30000.0&amp;list_limit=5&amp;img_stamp=YES" TargetMode="External"/><Relationship Id="rId1843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3" Type="http://schemas.openxmlformats.org/officeDocument/2006/relationships/hyperlink" Target="https://ned.ipac.caltech.edu/cgi-bin/objsearch?objname=IC%203328&amp;extend=no&amp;out_csys=Equatorial&amp;out_equinox=J2000.0&amp;obj_sort=RA+or+Longitude&amp;of=pre_text&amp;zv_breaker=30000.0&amp;list_limit=5&amp;img_stamp=YES" TargetMode="External"/><Relationship Id="rId1910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84" Type="http://schemas.openxmlformats.org/officeDocument/2006/relationships/hyperlink" Target="https://ned.ipac.caltech.edu/cgi-bin/objsearch?objname=ESO%20545-%20G%20013&amp;extend=no&amp;out_csys=Equatorial&amp;out_equinox=J2000.0&amp;obj_sort=RA+or+Longitude&amp;of=pre_text&amp;zv_breaker=30000.0&amp;list_limit=5&amp;img_stamp=YES" TargetMode="External"/><Relationship Id="rId491" Type="http://schemas.openxmlformats.org/officeDocument/2006/relationships/hyperlink" Target="https://ned.ipac.caltech.edu/cgi-bin/objsearch?objname=FCC%20145&amp;extend=no&amp;out_csys=Equatorial&amp;out_equinox=J2000.0&amp;obj_sort=RA+or+Longitude&amp;of=pre_text&amp;zv_breaker=30000.0&amp;list_limit=5&amp;img_stamp=YES" TargetMode="External"/><Relationship Id="rId2172" Type="http://schemas.openxmlformats.org/officeDocument/2006/relationships/hyperlink" Target="https://ned.ipac.caltech.edu/cgi-bin/objsearch?objname=NGC%204947%20&amp;extend=no&amp;out_csys=Equatorial&amp;out_equinox=J2000.0&amp;obj_sort=RA+or+Longitude&amp;of=pre_text&amp;zv_breaker=30000.0&amp;list_limit=5&amp;img_stamp=YES" TargetMode="External"/><Relationship Id="rId144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589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796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477" Type="http://schemas.openxmlformats.org/officeDocument/2006/relationships/hyperlink" Target="https://ned.ipac.caltech.edu/cgi-bin/objsearch?objname=NGC%205813&amp;extend=no&amp;out_csys=Equatorial&amp;out_equinox=J2000.0&amp;obj_sort=RA+or+Longitude&amp;of=pre_text&amp;zv_breaker=30000.0&amp;list_limit=5&amp;img_stamp=YES" TargetMode="External"/><Relationship Id="rId2684" Type="http://schemas.openxmlformats.org/officeDocument/2006/relationships/hyperlink" Target="https://ned.ipac.caltech.edu/cgi-bin/objsearch?objname=%5bKK98%5d%20252&amp;extend=no&amp;out_csys=Equatorial&amp;out_equinox=J2000.0&amp;obj_sort=RA+or+Longitude&amp;of=pre_text&amp;zv_breaker=30000.0&amp;list_limit=5&amp;img_stamp=YES" TargetMode="External"/><Relationship Id="rId351" Type="http://schemas.openxmlformats.org/officeDocument/2006/relationships/hyperlink" Target="https://ned.ipac.caltech.edu/cgi-bin/objsearch?objname=NGC%201068&amp;extend=no&amp;out_csys=Equatorial&amp;out_equinox=J2000.0&amp;obj_sort=RA+or+Longitude&amp;of=pre_text&amp;zv_breaker=30000.0&amp;list_limit=5&amp;img_stamp=YES" TargetMode="External"/><Relationship Id="rId449" Type="http://schemas.openxmlformats.org/officeDocument/2006/relationships/hyperlink" Target="https://ned.ipac.caltech.edu/cgi-bin/objsearch?objname=FCCB%200602&amp;extend=no&amp;out_csys=Equatorial&amp;out_equinox=J2000.0&amp;obj_sort=RA+or+Longitude&amp;of=pre_text&amp;zv_breaker=30000.0&amp;list_limit=5&amp;img_stamp=YES" TargetMode="External"/><Relationship Id="rId656" Type="http://schemas.openxmlformats.org/officeDocument/2006/relationships/hyperlink" Target="https://ned.ipac.caltech.edu/cgi-bin/objsearch?objname=ESO%20156-%20G%20008&amp;extend=no&amp;out_csys=Equatorial&amp;out_equinox=J2000.0&amp;obj_sort=RA+or+Longitude&amp;of=pre_text&amp;zv_breaker=30000.0&amp;list_limit=5&amp;img_stamp=YES" TargetMode="External"/><Relationship Id="rId863" Type="http://schemas.openxmlformats.org/officeDocument/2006/relationships/hyperlink" Target="https://ned.ipac.caltech.edu/cgi-bin/objsearch?objname=NGC%202268%20&amp;extend=no&amp;out_csys=Equatorial&amp;out_equinox=J2000.0&amp;obj_sort=RA+or+Longitude&amp;of=pre_text&amp;zv_breaker=30000.0&amp;list_limit=5&amp;img_stamp=YES" TargetMode="External"/><Relationship Id="rId1079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86" Type="http://schemas.openxmlformats.org/officeDocument/2006/relationships/hyperlink" Target="https://ned.ipac.caltech.edu/cgi-bin/objsearch?objname=ESO%20501-%20G%20068%20&amp;extend=no&amp;out_csys=Equatorial&amp;out_equinox=J2000.0&amp;obj_sort=RA+or+Longitude&amp;of=pre_text&amp;zv_breaker=30000.0&amp;list_limit=5&amp;img_stamp=YES" TargetMode="External"/><Relationship Id="rId1493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032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337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4" Type="http://schemas.openxmlformats.org/officeDocument/2006/relationships/hyperlink" Target="https://ned.ipac.caltech.edu/cgi-bin/objsearch?objname=CGCG%20224-104&amp;extend=no&amp;out_csys=Equatorial&amp;out_equinox=J2000.0&amp;obj_sort=RA+or+Longitude&amp;of=pre_text&amp;zv_breaker=30000.0&amp;list_limit=5&amp;img_stamp=YES" TargetMode="External"/><Relationship Id="rId2891" Type="http://schemas.openxmlformats.org/officeDocument/2006/relationships/hyperlink" Target="https://ned.ipac.caltech.edu/cgi-bin/objsearch?objname=NGC%207755%20&amp;extend=no&amp;out_csys=Equatorial&amp;out_equinox=J2000.0&amp;obj_sort=RA+or+Longitude&amp;of=pre_text&amp;zv_breaker=30000.0&amp;list_limit=5&amp;img_stamp=YES" TargetMode="External"/><Relationship Id="rId211" Type="http://schemas.openxmlformats.org/officeDocument/2006/relationships/hyperlink" Target="https://ned.ipac.caltech.edu/cgi-bin/objsearch?objname=NGC%200596&amp;extend=no&amp;out_csys=Equatorial&amp;out_equinox=J2000.0&amp;obj_sort=RA+or+Longitude&amp;of=pre_text&amp;zv_breaker=30000.0&amp;list_limit=5&amp;img_stamp=YES" TargetMode="External"/><Relationship Id="rId309" Type="http://schemas.openxmlformats.org/officeDocument/2006/relationships/hyperlink" Target="https://ned.ipac.caltech.edu/cgi-bin/objsearch?objname=NGC%200936&amp;extend=no&amp;out_csys=Equatorial&amp;out_equinox=J2000.0&amp;obj_sort=RA+or+Longitude&amp;of=pre_text&amp;zv_breaker=30000.0&amp;list_limit=5&amp;img_stamp=YES" TargetMode="External"/><Relationship Id="rId516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1146" Type="http://schemas.openxmlformats.org/officeDocument/2006/relationships/hyperlink" Target="https://ned.ipac.caltech.edu/cgi-bin/objsearch?objname=NGC%203145%20&amp;extend=no&amp;out_csys=Equatorial&amp;out_equinox=J2000.0&amp;obj_sort=RA+or+Longitude&amp;of=pre_text&amp;zv_breaker=30000.0&amp;list_limit=5&amp;img_stamp=YES" TargetMode="External"/><Relationship Id="rId1798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751" Type="http://schemas.openxmlformats.org/officeDocument/2006/relationships/hyperlink" Target="https://ned.ipac.caltech.edu/cgi-bin/objsearch?objname=NGC%207180&amp;extend=no&amp;out_csys=Equatorial&amp;out_equinox=J2000.0&amp;obj_sort=RA+or+Longitude&amp;of=pre_text&amp;zv_breaker=30000.0&amp;list_limit=5&amp;img_stamp=YES" TargetMode="External"/><Relationship Id="rId2849" Type="http://schemas.openxmlformats.org/officeDocument/2006/relationships/hyperlink" Target="https://ned.ipac.caltech.edu/cgi-bin/objsearch?objname=NGC%207537&amp;extend=no&amp;out_csys=Equatorial&amp;out_equinox=J2000.0&amp;obj_sort=RA+or+Longitude&amp;of=pre_text&amp;zv_breaker=30000.0&amp;list_limit=5&amp;img_stamp=YES" TargetMode="External"/><Relationship Id="rId723" Type="http://schemas.openxmlformats.org/officeDocument/2006/relationships/hyperlink" Target="https://ned.ipac.caltech.edu/cgi-bin/objsearch?objname=NGC%201569&amp;extend=no&amp;out_csys=Equatorial&amp;out_equinox=J2000.0&amp;obj_sort=RA+or+Longitude&amp;of=pre_text&amp;zv_breaker=30000.0&amp;list_limit=5&amp;img_stamp=YES" TargetMode="External"/><Relationship Id="rId930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006" Type="http://schemas.openxmlformats.org/officeDocument/2006/relationships/hyperlink" Target="https://ned.ipac.caltech.edu/cgi-bin/objsearch?objname=LSBC%20D565-06&amp;extend=no&amp;out_csys=Equatorial&amp;out_equinox=J2000.0&amp;obj_sort=RA+or+Longitude&amp;of=pre_text&amp;zv_breaker=30000.0&amp;list_limit=5&amp;img_stamp=YES" TargetMode="External"/><Relationship Id="rId1353" Type="http://schemas.openxmlformats.org/officeDocument/2006/relationships/hyperlink" Target="https://ned.ipac.caltech.edu/cgi-bin/objsearch?objname=NGC%203557&amp;extend=no&amp;out_csys=Equatorial&amp;out_equinox=J2000.0&amp;obj_sort=RA+or+Longitude&amp;of=pre_text&amp;zv_breaker=30000.0&amp;list_limit=5&amp;img_stamp=YES" TargetMode="External"/><Relationship Id="rId1560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658" Type="http://schemas.openxmlformats.org/officeDocument/2006/relationships/hyperlink" Target="https://ned.ipac.caltech.edu/cgi-bin/objsearch?objname=NGC%204302&amp;extend=no&amp;out_csys=Equatorial&amp;out_equinox=J2000.0&amp;obj_sort=RA+or+Longitude&amp;of=pre_text&amp;zv_breaker=30000.0&amp;list_limit=5&amp;img_stamp=YES" TargetMode="External"/><Relationship Id="rId1865" Type="http://schemas.openxmlformats.org/officeDocument/2006/relationships/hyperlink" Target="https://ned.ipac.caltech.edu/cgi-bin/objsearch?objname=NGC%204520&amp;extend=no&amp;out_csys=Equatorial&amp;out_equinox=J2000.0&amp;obj_sort=RA+or+Longitude&amp;of=pre_text&amp;zv_breaker=30000.0&amp;list_limit=5&amp;img_stamp=YES" TargetMode="External"/><Relationship Id="rId2404" Type="http://schemas.openxmlformats.org/officeDocument/2006/relationships/hyperlink" Target="https://ned.ipac.caltech.edu/cgi-bin/objsearch?objname=ESO%20384-%20G%20016&amp;extend=no&amp;out_csys=Equatorial&amp;out_equinox=J2000.0&amp;obj_sort=RA+or+Longitude&amp;of=pre_text&amp;zv_breaker=30000.0&amp;list_limit=5&amp;img_stamp=YES" TargetMode="External"/><Relationship Id="rId2611" Type="http://schemas.openxmlformats.org/officeDocument/2006/relationships/hyperlink" Target="https://ned.ipac.caltech.edu/cgi-bin/objsearch?objname=SGR%20dSPH&amp;extend=no&amp;out_csys=Equatorial&amp;out_equinox=J2000.0&amp;obj_sort=RA+or+Longitude&amp;of=pre_text&amp;zv_breaker=30000.0&amp;list_limit=5&amp;img_stamp=YES" TargetMode="External"/><Relationship Id="rId2709" Type="http://schemas.openxmlformats.org/officeDocument/2006/relationships/hyperlink" Target="https://ned.ipac.caltech.edu/cgi-bin/objsearch?objname=IC%205052&amp;extend=no&amp;out_csys=Equatorial&amp;out_equinox=J2000.0&amp;obj_sort=RA+or+Longitude&amp;of=pre_text&amp;zv_breaker=30000.0&amp;list_limit=5&amp;img_stamp=YES" TargetMode="External"/><Relationship Id="rId1213" Type="http://schemas.openxmlformats.org/officeDocument/2006/relationships/hyperlink" Target="https://ned.ipac.caltech.edu/cgi-bin/objsearch?objname=DDO%20078&amp;extend=no&amp;out_csys=Equatorial&amp;out_equinox=J2000.0&amp;obj_sort=RA+or+Longitude&amp;of=pre_text&amp;zv_breaker=30000.0&amp;list_limit=5&amp;img_stamp=YES" TargetMode="External"/><Relationship Id="rId1420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518" Type="http://schemas.openxmlformats.org/officeDocument/2006/relationships/hyperlink" Target="https://ned.ipac.caltech.edu/cgi-bin/objsearch?objname=NGC%203990&amp;extend=no&amp;out_csys=Equatorial&amp;out_equinox=J2000.0&amp;obj_sort=RA+or+Longitude&amp;of=pre_text&amp;zv_breaker=30000.0&amp;list_limit=5&amp;img_stamp=YES" TargetMode="External"/><Relationship Id="rId1725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32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7" Type="http://schemas.openxmlformats.org/officeDocument/2006/relationships/hyperlink" Target="https://ned.ipac.caltech.edu/cgi-bin/objsearch?objname=2dFGRS%20S839Z607%20&amp;extend=no&amp;out_csys=Equatorial&amp;out_equinox=J2000.0&amp;obj_sort=RA+or+Longitude&amp;of=pre_text&amp;zv_breaker=30000.0&amp;list_limit=5&amp;img_stamp=YES" TargetMode="External"/><Relationship Id="rId2194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6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373" Type="http://schemas.openxmlformats.org/officeDocument/2006/relationships/hyperlink" Target="https://ned.ipac.caltech.edu/cgi-bin/objsearch?objname=kkh%20018&amp;extend=no&amp;out_csys=Equatorial&amp;out_equinox=J2000.0&amp;obj_sort=RA+or+Longitude&amp;of=pre_text&amp;zv_breaker=30000.0&amp;list_limit=5&amp;img_stamp=YES" TargetMode="External"/><Relationship Id="rId580" Type="http://schemas.openxmlformats.org/officeDocument/2006/relationships/hyperlink" Target="https://ned.ipac.caltech.edu/cgi-bin/objsearch?objname=FCC%20215&amp;extend=no&amp;out_csys=Equatorial&amp;out_equinox=J2000.0&amp;obj_sort=RA+or+Longitude&amp;of=pre_text&amp;zv_breaker=30000.0&amp;list_limit=5&amp;img_stamp=YES" TargetMode="External"/><Relationship Id="rId2054" Type="http://schemas.openxmlformats.org/officeDocument/2006/relationships/hyperlink" Target="https://ned.ipac.caltech.edu/cgi-bin/objsearch?objname=NGC%204660&amp;extend=no&amp;out_csys=Equatorial&amp;out_equinox=J2000.0&amp;obj_sort=RA+or+Longitude&amp;of=pre_text&amp;zv_breaker=30000.0&amp;list_limit=5&amp;img_stamp=YES" TargetMode="External"/><Relationship Id="rId2261" Type="http://schemas.openxmlformats.org/officeDocument/2006/relationships/hyperlink" Target="https://ned.ipac.caltech.edu/cgi-bin/objsearch?objname=NGC%205102&amp;extend=no&amp;out_csys=Equatorial&amp;out_equinox=J2000.0&amp;obj_sort=RA+or+Longitude&amp;of=pre_text&amp;zv_breaker=30000.0&amp;list_limit=5&amp;img_stamp=YES" TargetMode="External"/><Relationship Id="rId2499" Type="http://schemas.openxmlformats.org/officeDocument/2006/relationships/hyperlink" Target="https://ned.ipac.caltech.edu/cgi-bin/objsearch?objname=NGC%205878%20&amp;extend=no&amp;out_csys=Equatorial&amp;out_equinox=J2000.0&amp;obj_sort=RA+or+Longitude&amp;of=pre_text&amp;zv_breaker=30000.0&amp;list_limit=5&amp;img_stamp=YES" TargetMode="External"/><Relationship Id="rId1" Type="http://schemas.openxmlformats.org/officeDocument/2006/relationships/hyperlink" Target="https://ned.ipac.caltech.edu/cgi-bin/objsearch?objname=UGC%2012914%20&amp;extend=no&amp;out_csys=Equatorial&amp;out_equinox=J2000.0&amp;obj_sort=RA+or+Longitude&amp;of=pre_text&amp;zv_breaker=30000.0&amp;list_limit=5&amp;img_stamp=YES" TargetMode="External"/><Relationship Id="rId233" Type="http://schemas.openxmlformats.org/officeDocument/2006/relationships/hyperlink" Target="https://ned.ipac.caltech.edu/cgi-bin/objsearch?objname=%5bMH93%5d%20014355.4-562057&amp;extend=no&amp;out_csys=Equatorial&amp;out_equinox=J2000.0&amp;obj_sort=RA+or+Longitude&amp;of=pre_text&amp;zv_breaker=30000.0&amp;list_limit=5&amp;img_stamp=YES" TargetMode="External"/><Relationship Id="rId440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78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885" Type="http://schemas.openxmlformats.org/officeDocument/2006/relationships/hyperlink" Target="https://ned.ipac.caltech.edu/cgi-bin/objsearch?objname=ESO%20208-%20G%20021&amp;extend=no&amp;out_csys=Equatorial&amp;out_equinox=J2000.0&amp;obj_sort=RA+or+Longitude&amp;of=pre_text&amp;zv_breaker=30000.0&amp;list_limit=5&amp;img_stamp=YES" TargetMode="External"/><Relationship Id="rId1070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121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59" Type="http://schemas.openxmlformats.org/officeDocument/2006/relationships/hyperlink" Target="https://ned.ipac.caltech.edu/cgi-bin/objsearch?objname=%5bKK98%5d%20213&amp;extend=no&amp;out_csys=Equatorial&amp;out_equinox=J2000.0&amp;obj_sort=RA+or+Longitude&amp;of=pre_text&amp;zv_breaker=30000.0&amp;list_limit=5&amp;img_stamp=YES" TargetMode="External"/><Relationship Id="rId2566" Type="http://schemas.openxmlformats.org/officeDocument/2006/relationships/hyperlink" Target="https://ned.ipac.caltech.edu/cgi-bin/objsearch?objname=NGC%206503&amp;extend=no&amp;out_csys=Equatorial&amp;out_equinox=J2000.0&amp;obj_sort=RA+or+Longitude&amp;of=pre_text&amp;zv_breaker=30000.0&amp;list_limit=5&amp;img_stamp=YES" TargetMode="External"/><Relationship Id="rId2773" Type="http://schemas.openxmlformats.org/officeDocument/2006/relationships/hyperlink" Target="https://ned.ipac.caltech.edu/cgi-bin/objsearch?objname=IC%205179%20&amp;extend=no&amp;out_csys=Equatorial&amp;out_equinox=J2000.0&amp;obj_sort=RA+or+Longitude&amp;of=pre_text&amp;zv_breaker=30000.0&amp;list_limit=5&amp;img_stamp=YES" TargetMode="External"/><Relationship Id="rId300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538" Type="http://schemas.openxmlformats.org/officeDocument/2006/relationships/hyperlink" Target="https://ned.ipac.caltech.edu/cgi-bin/objsearch?objname=NGC%201387&amp;extend=no&amp;out_csys=Equatorial&amp;out_equinox=J2000.0&amp;obj_sort=RA+or+Longitude&amp;of=pre_text&amp;zv_breaker=30000.0&amp;list_limit=5&amp;img_stamp=YES" TargetMode="External"/><Relationship Id="rId745" Type="http://schemas.openxmlformats.org/officeDocument/2006/relationships/hyperlink" Target="https://ned.ipac.caltech.edu/cgi-bin/objsearch?objname=NGC%201705&amp;extend=no&amp;out_csys=Equatorial&amp;out_equinox=J2000.0&amp;obj_sort=RA+or+Longitude&amp;of=pre_text&amp;zv_breaker=30000.0&amp;list_limit=5&amp;img_stamp=YES" TargetMode="External"/><Relationship Id="rId952" Type="http://schemas.openxmlformats.org/officeDocument/2006/relationships/hyperlink" Target="https://ned.ipac.caltech.edu/cgi-bin/objsearch?objname=%5bP94a%5d%20081751.35+155320.5&amp;extend=no&amp;out_csys=Equatorial&amp;out_equinox=J2000.0&amp;obj_sort=RA+or+Longitude&amp;of=pre_text&amp;zv_breaker=30000.0&amp;list_limit=5&amp;img_stamp=YES" TargetMode="External"/><Relationship Id="rId1168" Type="http://schemas.openxmlformats.org/officeDocument/2006/relationships/hyperlink" Target="https://ned.ipac.caltech.edu/cgi-bin/objsearch?objname=NGC%203156&amp;extend=no&amp;out_csys=Equatorial&amp;out_equinox=J2000.0&amp;obj_sort=RA+or+Longitude&amp;of=pre_text&amp;zv_breaker=30000.0&amp;list_limit=5&amp;img_stamp=YES" TargetMode="External"/><Relationship Id="rId1375" Type="http://schemas.openxmlformats.org/officeDocument/2006/relationships/hyperlink" Target="https://ned.ipac.caltech.edu/cgi-bin/objsearch?objname=NGC%203608&amp;extend=no&amp;out_csys=Equatorial&amp;out_equinox=J2000.0&amp;obj_sort=RA+or+Longitude&amp;of=pre_text&amp;zv_breaker=30000.0&amp;list_limit=5&amp;img_stamp=YES" TargetMode="External"/><Relationship Id="rId1582" Type="http://schemas.openxmlformats.org/officeDocument/2006/relationships/hyperlink" Target="https://ned.ipac.caltech.edu/cgi-bin/objsearch?objname=NGC%204138&amp;extend=no&amp;out_csys=Equatorial&amp;out_equinox=J2000.0&amp;obj_sort=RA+or+Longitude&amp;of=pre_text&amp;zv_breaker=30000.0&amp;list_limit=5&amp;img_stamp=YES" TargetMode="External"/><Relationship Id="rId2219" Type="http://schemas.openxmlformats.org/officeDocument/2006/relationships/hyperlink" Target="https://ned.ipac.caltech.edu/cgi-bin/objsearch?objname=NGC%205023&amp;extend=no&amp;out_csys=Equatorial&amp;out_equinox=J2000.0&amp;obj_sort=RA+or+Longitude&amp;of=pre_text&amp;zv_breaker=30000.0&amp;list_limit=5&amp;img_stamp=YES" TargetMode="External"/><Relationship Id="rId2426" Type="http://schemas.openxmlformats.org/officeDocument/2006/relationships/hyperlink" Target="https://ned.ipac.caltech.edu/cgi-bin/objsearch?objname=NGC%205490&amp;extend=no&amp;out_csys=Equatorial&amp;out_equinox=J2000.0&amp;obj_sort=RA+or+Longitude&amp;of=pre_text&amp;zv_breaker=30000.0&amp;list_limit=5&amp;img_stamp=YES" TargetMode="External"/><Relationship Id="rId2633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81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605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812" Type="http://schemas.openxmlformats.org/officeDocument/2006/relationships/hyperlink" Target="https://ned.ipac.caltech.edu/cgi-bin/objsearch?objname=UGCA%20127%20&amp;extend=no&amp;out_csys=Equatorial&amp;out_equinox=J2000.0&amp;obj_sort=RA+or+Longitude&amp;of=pre_text&amp;zv_breaker=30000.0&amp;list_limit=5&amp;img_stamp=YES" TargetMode="External"/><Relationship Id="rId1028" Type="http://schemas.openxmlformats.org/officeDocument/2006/relationships/hyperlink" Target="https://ned.ipac.caltech.edu/cgi-bin/objsearch?objname=NGC%202919%20&amp;extend=no&amp;out_csys=Equatorial&amp;out_equinox=J2000.0&amp;obj_sort=RA+or+Longitude&amp;of=pre_text&amp;zv_breaker=30000.0&amp;list_limit=5&amp;img_stamp=YES" TargetMode="External"/><Relationship Id="rId1235" Type="http://schemas.openxmlformats.org/officeDocument/2006/relationships/hyperlink" Target="https://ned.ipac.caltech.edu/cgi-bin/objsearch?objname=ESO%20317-%20G%20041%20&amp;extend=no&amp;out_csys=Equatorial&amp;out_equinox=J2000.0&amp;obj_sort=RA+or+Longitude&amp;of=pre_text&amp;zv_breaker=30000.0&amp;list_limit=5&amp;img_stamp=YES" TargetMode="External"/><Relationship Id="rId1442" Type="http://schemas.openxmlformats.org/officeDocument/2006/relationships/hyperlink" Target="https://ned.ipac.caltech.edu/cgi-bin/objsearch?objname=ESO%20439-%20G%20020%20&amp;extend=no&amp;out_csys=Equatorial&amp;out_equinox=J2000.0&amp;obj_sort=RA+or+Longitude&amp;of=pre_text&amp;zv_breaker=30000.0&amp;list_limit=5&amp;img_stamp=YES" TargetMode="External"/><Relationship Id="rId1887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840" Type="http://schemas.openxmlformats.org/officeDocument/2006/relationships/hyperlink" Target="https://ned.ipac.caltech.edu/cgi-bin/objsearch?objname=%5bHM92%5d%20230149-3736.8&amp;extend=no&amp;out_csys=Equatorial&amp;out_equinox=J2000.0&amp;obj_sort=RA+or+Longitude&amp;of=pre_text&amp;zv_breaker=30000.0&amp;list_limit=5&amp;img_stamp=YES" TargetMode="External"/><Relationship Id="rId1302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1747" Type="http://schemas.openxmlformats.org/officeDocument/2006/relationships/hyperlink" Target="https://ned.ipac.caltech.edu/cgi-bin/objsearch?objname=NGC%204442&amp;extend=no&amp;out_csys=Equatorial&amp;out_equinox=J2000.0&amp;obj_sort=RA+or+Longitude&amp;of=pre_text&amp;zv_breaker=30000.0&amp;list_limit=5&amp;img_stamp=YES" TargetMode="External"/><Relationship Id="rId1954" Type="http://schemas.openxmlformats.org/officeDocument/2006/relationships/hyperlink" Target="https://ned.ipac.caltech.edu/cgi-bin/objsearch?objname=NGC%204546&amp;extend=no&amp;out_csys=Equatorial&amp;out_equinox=J2000.0&amp;obj_sort=RA+or+Longitude&amp;of=pre_text&amp;zv_breaker=30000.0&amp;list_limit=5&amp;img_stamp=YES" TargetMode="External"/><Relationship Id="rId2700" Type="http://schemas.openxmlformats.org/officeDocument/2006/relationships/hyperlink" Target="https://ned.ipac.caltech.edu/cgi-bin/objsearch?objname=KKR%2055&amp;extend=no&amp;out_csys=Equatorial&amp;out_equinox=J2000.0&amp;obj_sort=RA+or+Longitude&amp;of=pre_text&amp;zv_breaker=30000.0&amp;list_limit=5&amp;img_stamp=YES" TargetMode="External"/><Relationship Id="rId39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607" Type="http://schemas.openxmlformats.org/officeDocument/2006/relationships/hyperlink" Target="https://ned.ipac.caltech.edu/cgi-bin/objsearch?objname=NGC%204217&amp;extend=no&amp;out_csys=Equatorial&amp;out_equinox=J2000.0&amp;obj_sort=RA+or+Longitude&amp;of=pre_text&amp;zv_breaker=30000.0&amp;list_limit=5&amp;img_stamp=YES" TargetMode="External"/><Relationship Id="rId1814" Type="http://schemas.openxmlformats.org/officeDocument/2006/relationships/hyperlink" Target="https://ned.ipac.caltech.edu/cgi-bin/objsearch?objname=NGC%204493&amp;extend=no&amp;out_csys=Equatorial&amp;out_equinox=J2000.0&amp;obj_sort=RA+or+Longitude&amp;of=pre_text&amp;zv_breaker=30000.0&amp;list_limit=5&amp;img_stamp=YES" TargetMode="External"/><Relationship Id="rId188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395" Type="http://schemas.openxmlformats.org/officeDocument/2006/relationships/hyperlink" Target="https://ned.ipac.caltech.edu/cgi-bin/objsearch?objname=NGC%201313&amp;extend=no&amp;out_csys=Equatorial&amp;out_equinox=J2000.0&amp;obj_sort=RA+or+Longitude&amp;of=pre_text&amp;zv_breaker=30000.0&amp;list_limit=5&amp;img_stamp=YES" TargetMode="External"/><Relationship Id="rId2076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3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90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2588" Type="http://schemas.openxmlformats.org/officeDocument/2006/relationships/hyperlink" Target="https://ned.ipac.caltech.edu/cgi-bin/objsearch?objname=NGC%206627%20&amp;extend=no&amp;out_csys=Equatorial&amp;out_equinox=J2000.0&amp;obj_sort=RA+or+Longitude&amp;of=pre_text&amp;zv_breaker=30000.0&amp;list_limit=5&amp;img_stamp=YES" TargetMode="External"/><Relationship Id="rId255" Type="http://schemas.openxmlformats.org/officeDocument/2006/relationships/hyperlink" Target="https://ned.ipac.caltech.edu/cgi-bin/objsearch?objname=NGC%200779%20&amp;extend=no&amp;out_csys=Equatorial&amp;out_equinox=J2000.0&amp;obj_sort=RA+or+Longitude&amp;of=pre_text&amp;zv_breaker=30000.0&amp;list_limit=5&amp;img_stamp=YES" TargetMode="External"/><Relationship Id="rId462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1092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397" Type="http://schemas.openxmlformats.org/officeDocument/2006/relationships/hyperlink" Target="https://ned.ipac.caltech.edu/cgi-bin/objsearch?objname=NGC%203610&amp;extend=no&amp;out_csys=Equatorial&amp;out_equinox=J2000.0&amp;obj_sort=RA+or+Longitude&amp;of=pre_text&amp;zv_breaker=30000.0&amp;list_limit=5&amp;img_stamp=YES" TargetMode="External"/><Relationship Id="rId2143" Type="http://schemas.openxmlformats.org/officeDocument/2006/relationships/hyperlink" Target="https://ned.ipac.caltech.edu/cgi-bin/objsearch?objname=NGC%204753&amp;extend=no&amp;out_csys=Equatorial&amp;out_equinox=J2000.0&amp;obj_sort=RA+or+Longitude&amp;of=pre_text&amp;zv_breaker=30000.0&amp;list_limit=5&amp;img_stamp=YES" TargetMode="External"/><Relationship Id="rId2350" Type="http://schemas.openxmlformats.org/officeDocument/2006/relationships/hyperlink" Target="https://ned.ipac.caltech.edu/cgi-bin/objsearch?objname=NGC%205253%20&amp;extend=no&amp;out_csys=Equatorial&amp;out_equinox=J2000.0&amp;obj_sort=RA+or+Longitude&amp;of=pre_text&amp;zv_breaker=30000.0&amp;list_limit=5&amp;img_stamp=YES" TargetMode="External"/><Relationship Id="rId2795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15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22" Type="http://schemas.openxmlformats.org/officeDocument/2006/relationships/hyperlink" Target="https://ned.ipac.caltech.edu/cgi-bin/objsearch?objname=NGC%200976%20&amp;extend=no&amp;out_csys=Equatorial&amp;out_equinox=J2000.0&amp;obj_sort=RA+or+Longitude&amp;of=pre_text&amp;zv_breaker=30000.0&amp;list_limit=5&amp;img_stamp=YES" TargetMode="External"/><Relationship Id="rId767" Type="http://schemas.openxmlformats.org/officeDocument/2006/relationships/hyperlink" Target="https://ned.ipac.caltech.edu/cgi-bin/objsearch?objname=NGC%201964%20&amp;extend=no&amp;out_csys=Equatorial&amp;out_equinox=J2000.0&amp;obj_sort=RA+or+Longitude&amp;of=pre_text&amp;zv_breaker=30000.0&amp;list_limit=5&amp;img_stamp=YES" TargetMode="External"/><Relationship Id="rId974" Type="http://schemas.openxmlformats.org/officeDocument/2006/relationships/hyperlink" Target="https://ned.ipac.caltech.edu/cgi-bin/objsearch?objname=NGC%202681&amp;extend=no&amp;out_csys=Equatorial&amp;out_equinox=J2000.0&amp;obj_sort=RA+or+Longitude&amp;of=pre_text&amp;zv_breaker=30000.0&amp;list_limit=5&amp;img_stamp=YES" TargetMode="External"/><Relationship Id="rId2003" Type="http://schemas.openxmlformats.org/officeDocument/2006/relationships/hyperlink" Target="https://ned.ipac.caltech.edu/cgi-bin/objsearch?objname=IC%203652&amp;extend=no&amp;out_csys=Equatorial&amp;out_equinox=J2000.0&amp;obj_sort=RA+or+Longitude&amp;of=pre_text&amp;zv_breaker=30000.0&amp;list_limit=5&amp;img_stamp=YES" TargetMode="External"/><Relationship Id="rId2210" Type="http://schemas.openxmlformats.org/officeDocument/2006/relationships/hyperlink" Target="https://ned.ipac.caltech.edu/cgi-bin/objsearch?objname=NGC%204981%20&amp;extend=no&amp;out_csys=Equatorial&amp;out_equinox=J2000.0&amp;obj_sort=RA+or+Longitude&amp;of=pre_text&amp;zv_breaker=30000.0&amp;list_limit=5&amp;img_stamp=YES" TargetMode="External"/><Relationship Id="rId2448" Type="http://schemas.openxmlformats.org/officeDocument/2006/relationships/hyperlink" Target="https://ned.ipac.caltech.edu/cgi-bin/objsearch?objname=NGC%205592%20&amp;extend=no&amp;out_csys=Equatorial&amp;out_equinox=J2000.0&amp;obj_sort=RA+or+Longitude&amp;of=pre_text&amp;zv_breaker=30000.0&amp;list_limit=5&amp;img_stamp=YES" TargetMode="External"/><Relationship Id="rId2655" Type="http://schemas.openxmlformats.org/officeDocument/2006/relationships/hyperlink" Target="https://ned.ipac.caltech.edu/cgi-bin/objsearch?objname=IC%204919&amp;extend=no&amp;out_csys=Equatorial&amp;out_equinox=J2000.0&amp;obj_sort=RA+or+Longitude&amp;of=pre_text&amp;zv_breaker=30000.0&amp;list_limit=5&amp;img_stamp=YES" TargetMode="External"/><Relationship Id="rId2862" Type="http://schemas.openxmlformats.org/officeDocument/2006/relationships/hyperlink" Target="https://ned.ipac.caltech.edu/cgi-bin/objsearch?objname=%5bP95d%5d%20J231656.01-020436.9&amp;extend=no&amp;out_csys=Equatorial&amp;out_equinox=J2000.0&amp;obj_sort=RA+or+Longitude&amp;of=pre_text&amp;zv_breaker=30000.0&amp;list_limit=5&amp;img_stamp=YES" TargetMode="External"/><Relationship Id="rId627" Type="http://schemas.openxmlformats.org/officeDocument/2006/relationships/hyperlink" Target="https://ned.ipac.caltech.edu/cgi-bin/objsearch?objname=FCC%20266&amp;extend=no&amp;out_csys=Equatorial&amp;out_equinox=J2000.0&amp;obj_sort=RA+or+Longitude&amp;of=pre_text&amp;zv_breaker=30000.0&amp;list_limit=5&amp;img_stamp=YES" TargetMode="External"/><Relationship Id="rId834" Type="http://schemas.openxmlformats.org/officeDocument/2006/relationships/hyperlink" Target="https://ned.ipac.caltech.edu/cgi-bin/objsearch?objname=kkh%20037&amp;extend=no&amp;out_csys=Equatorial&amp;out_equinox=J2000.0&amp;obj_sort=RA+or+Longitude&amp;of=pre_text&amp;zv_breaker=30000.0&amp;list_limit=5&amp;img_stamp=YES" TargetMode="External"/><Relationship Id="rId1257" Type="http://schemas.openxmlformats.org/officeDocument/2006/relationships/hyperlink" Target="https://ned.ipac.caltech.edu/cgi-bin/objsearch?objname=%5bMHI2005%5d%20334&amp;extend=no&amp;out_csys=Equatorial&amp;out_equinox=J2000.0&amp;obj_sort=RA+or+Longitude&amp;of=pre_text&amp;zv_breaker=30000.0&amp;list_limit=5&amp;img_stamp=YES" TargetMode="External"/><Relationship Id="rId1464" Type="http://schemas.openxmlformats.org/officeDocument/2006/relationships/hyperlink" Target="https://ned.ipac.caltech.edu/cgi-bin/objsearch?objname=NGC%203923&amp;extend=no&amp;out_csys=Equatorial&amp;out_equinox=J2000.0&amp;obj_sort=RA+or+Longitude&amp;of=pre_text&amp;zv_breaker=30000.0&amp;list_limit=5&amp;img_stamp=YES" TargetMode="External"/><Relationship Id="rId1671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2308" Type="http://schemas.openxmlformats.org/officeDocument/2006/relationships/hyperlink" Target="https://ned.ipac.caltech.edu/cgi-bin/objsearch?objname=NGC%205229&amp;extend=no&amp;out_csys=Equatorial&amp;out_equinox=J2000.0&amp;obj_sort=RA+or+Longitude&amp;of=pre_text&amp;zv_breaker=30000.0&amp;list_limit=5&amp;img_stamp=YES" TargetMode="External"/><Relationship Id="rId2515" Type="http://schemas.openxmlformats.org/officeDocument/2006/relationships/hyperlink" Target="https://ned.ipac.caltech.edu/cgi-bin/objsearch?objname=NGC%205982&amp;extend=no&amp;out_csys=Equatorial&amp;out_equinox=J2000.0&amp;obj_sort=RA+or+Longitude&amp;of=pre_text&amp;zv_breaker=30000.0&amp;list_limit=5&amp;img_stamp=YES" TargetMode="External"/><Relationship Id="rId2722" Type="http://schemas.openxmlformats.org/officeDocument/2006/relationships/hyperlink" Target="https://ned.ipac.caltech.edu/cgi-bin/objsearch?objname=%5bWM92%5d%20212426.8-614612&amp;extend=no&amp;out_csys=Equatorial&amp;out_equinox=J2000.0&amp;obj_sort=RA+or+Longitude&amp;of=pre_text&amp;zv_breaker=30000.0&amp;list_limit=5&amp;img_stamp=YES" TargetMode="External"/><Relationship Id="rId901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117" Type="http://schemas.openxmlformats.org/officeDocument/2006/relationships/hyperlink" Target="https://ned.ipac.caltech.edu/cgi-bin/objsearch?objname=IC%202537%20&amp;extend=no&amp;out_csys=Equatorial&amp;out_equinox=J2000.0&amp;obj_sort=RA+or+Longitude&amp;of=pre_text&amp;zv_breaker=30000.0&amp;list_limit=5&amp;img_stamp=YES" TargetMode="External"/><Relationship Id="rId1324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31" Type="http://schemas.openxmlformats.org/officeDocument/2006/relationships/hyperlink" Target="https://ned.ipac.caltech.edu/cgi-bin/objsearch?objname=NGC%204030&amp;extend=no&amp;out_csys=Equatorial&amp;out_equinox=J2000.0&amp;obj_sort=RA+or+Longitude&amp;of=pre_text&amp;zv_breaker=30000.0&amp;list_limit=5&amp;img_stamp=YES" TargetMode="External"/><Relationship Id="rId1769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1976" Type="http://schemas.openxmlformats.org/officeDocument/2006/relationships/hyperlink" Target="https://ned.ipac.caltech.edu/cgi-bin/objsearch?objname=NGC%204568%20&amp;extend=no&amp;out_csys=Equatorial&amp;out_equinox=J2000.0&amp;obj_sort=RA+or+Longitude&amp;of=pre_text&amp;zv_breaker=30000.0&amp;list_limit=5&amp;img_stamp=YES" TargetMode="External"/><Relationship Id="rId30" Type="http://schemas.openxmlformats.org/officeDocument/2006/relationships/hyperlink" Target="https://ned.ipac.caltech.edu/cgi-bin/objsearch?objname=NGC%200059&amp;extend=no&amp;out_csys=Equatorial&amp;out_equinox=J2000.0&amp;obj_sort=RA+or+Longitude&amp;of=pre_text&amp;zv_breaker=30000.0&amp;list_limit=5&amp;img_stamp=YES" TargetMode="External"/><Relationship Id="rId1629" Type="http://schemas.openxmlformats.org/officeDocument/2006/relationships/hyperlink" Target="https://ned.ipac.caltech.edu/cgi-bin/objsearch?objname=NGC%204261&amp;extend=no&amp;out_csys=Equatorial&amp;out_equinox=J2000.0&amp;obj_sort=RA+or+Longitude&amp;of=pre_text&amp;zv_breaker=30000.0&amp;list_limit=5&amp;img_stamp=YES" TargetMode="External"/><Relationship Id="rId1836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03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098" Type="http://schemas.openxmlformats.org/officeDocument/2006/relationships/hyperlink" Target="https://ned.ipac.caltech.edu/cgi-bin/objsearch?objname=CCC%20089&amp;extend=no&amp;out_csys=Equatorial&amp;out_equinox=J2000.0&amp;obj_sort=RA+or+Longitude&amp;of=pre_text&amp;zv_breaker=30000.0&amp;list_limit=5&amp;img_stamp=YES" TargetMode="External"/><Relationship Id="rId277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484" Type="http://schemas.openxmlformats.org/officeDocument/2006/relationships/hyperlink" Target="https://ned.ipac.caltech.edu/cgi-bin/objsearch?objname=NGC%201366&amp;extend=no&amp;out_csys=Equatorial&amp;out_equinox=J2000.0&amp;obj_sort=RA+or+Longitude&amp;of=pre_text&amp;zv_breaker=30000.0&amp;list_limit=5&amp;img_stamp=YES" TargetMode="External"/><Relationship Id="rId2165" Type="http://schemas.openxmlformats.org/officeDocument/2006/relationships/hyperlink" Target="https://ned.ipac.caltech.edu/cgi-bin/objsearch?objname=NGC%204897%20&amp;extend=no&amp;out_csys=Equatorial&amp;out_equinox=J2000.0&amp;obj_sort=RA+or+Longitude&amp;of=pre_text&amp;zv_breaker=30000.0&amp;list_limit=5&amp;img_stamp=YES" TargetMode="External"/><Relationship Id="rId137" Type="http://schemas.openxmlformats.org/officeDocument/2006/relationships/hyperlink" Target="https://ned.ipac.caltech.edu/cgi-bin/objsearch?objname=UGC%2000646&amp;extend=no&amp;out_csys=Equatorial&amp;out_equinox=J2000.0&amp;obj_sort=RA+or+Longitude&amp;of=pre_text&amp;zv_breaker=30000.0&amp;list_limit=5&amp;img_stamp=YES" TargetMode="External"/><Relationship Id="rId344" Type="http://schemas.openxmlformats.org/officeDocument/2006/relationships/hyperlink" Target="https://ned.ipac.caltech.edu/cgi-bin/objsearch?objname=NGC%201052&amp;extend=no&amp;out_csys=Equatorial&amp;out_equinox=J2000.0&amp;obj_sort=RA+or+Longitude&amp;of=pre_text&amp;zv_breaker=30000.0&amp;list_limit=5&amp;img_stamp=YES" TargetMode="External"/><Relationship Id="rId691" Type="http://schemas.openxmlformats.org/officeDocument/2006/relationships/hyperlink" Target="https://ned.ipac.caltech.edu/cgi-bin/objsearch?objname=NGC%201527&amp;extend=no&amp;out_csys=Equatorial&amp;out_equinox=J2000.0&amp;obj_sort=RA+or+Longitude&amp;of=pre_text&amp;zv_breaker=30000.0&amp;list_limit=5&amp;img_stamp=YES" TargetMode="External"/><Relationship Id="rId789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6" Type="http://schemas.openxmlformats.org/officeDocument/2006/relationships/hyperlink" Target="https://ned.ipac.caltech.edu/cgi-bin/objsearch?objname=NGC%202784&amp;extend=no&amp;out_csys=Equatorial&amp;out_equinox=J2000.0&amp;obj_sort=RA+or+Longitude&amp;of=pre_text&amp;zv_breaker=30000.0&amp;list_limit=5&amp;img_stamp=YES" TargetMode="External"/><Relationship Id="rId2025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372" Type="http://schemas.openxmlformats.org/officeDocument/2006/relationships/hyperlink" Target="https://ned.ipac.caltech.edu/cgi-bin/objsearch?objname=NGC%205322&amp;extend=no&amp;out_csys=Equatorial&amp;out_equinox=J2000.0&amp;obj_sort=RA+or+Longitude&amp;of=pre_text&amp;zv_breaker=30000.0&amp;list_limit=5&amp;img_stamp=YES" TargetMode="External"/><Relationship Id="rId2677" Type="http://schemas.openxmlformats.org/officeDocument/2006/relationships/hyperlink" Target="https://ned.ipac.caltech.edu/cgi-bin/objsearch?objname=NGC%206909&amp;extend=no&amp;out_csys=Equatorial&amp;out_equinox=J2000.0&amp;obj_sort=RA+or+Longitude&amp;of=pre_text&amp;zv_breaker=30000.0&amp;list_limit=5&amp;img_stamp=YES" TargetMode="External"/><Relationship Id="rId2884" Type="http://schemas.openxmlformats.org/officeDocument/2006/relationships/hyperlink" Target="https://ned.ipac.caltech.edu/cgi-bin/objsearch?objname=UGCA%20442&amp;extend=no&amp;out_csys=Equatorial&amp;out_equinox=J2000.0&amp;obj_sort=RA+or+Longitude&amp;of=pre_text&amp;zv_breaker=30000.0&amp;list_limit=5&amp;img_stamp=YES" TargetMode="External"/><Relationship Id="rId551" Type="http://schemas.openxmlformats.org/officeDocument/2006/relationships/hyperlink" Target="https://ned.ipac.caltech.edu/cgi-bin/objsearch?objname=ESO%20031-%20G%20018&amp;extend=no&amp;out_csys=Equatorial&amp;out_equinox=J2000.0&amp;obj_sort=RA+or+Longitude&amp;of=pre_text&amp;zv_breaker=30000.0&amp;list_limit=5&amp;img_stamp=YES" TargetMode="External"/><Relationship Id="rId649" Type="http://schemas.openxmlformats.org/officeDocument/2006/relationships/hyperlink" Target="https://ned.ipac.caltech.edu/cgi-bin/objsearch?objname=LSBG%20F358-079&amp;extend=no&amp;out_csys=Equatorial&amp;out_equinox=J2000.0&amp;obj_sort=RA+or+Longitude&amp;of=pre_text&amp;zv_breaker=30000.0&amp;list_limit=5&amp;img_stamp=YES" TargetMode="External"/><Relationship Id="rId856" Type="http://schemas.openxmlformats.org/officeDocument/2006/relationships/hyperlink" Target="https://ned.ipac.caltech.edu/cgi-bin/objsearch?objname=ESO%20491-%20G%20020%20&amp;extend=no&amp;out_csys=Equatorial&amp;out_equinox=J2000.0&amp;obj_sort=RA+or+Longitude&amp;of=pre_text&amp;zv_breaker=30000.0&amp;list_limit=5&amp;img_stamp=YES" TargetMode="External"/><Relationship Id="rId1181" Type="http://schemas.openxmlformats.org/officeDocument/2006/relationships/hyperlink" Target="https://ned.ipac.caltech.edu/cgi-bin/objsearch?objname=NGC%203184&amp;extend=no&amp;out_csys=Equatorial&amp;out_equinox=J2000.0&amp;obj_sort=RA+or+Longitude&amp;of=pre_text&amp;zv_breaker=30000.0&amp;list_limit=5&amp;img_stamp=YES" TargetMode="External"/><Relationship Id="rId1279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6" Type="http://schemas.openxmlformats.org/officeDocument/2006/relationships/hyperlink" Target="https://ned.ipac.caltech.edu/cgi-bin/objsearch?objname=ESO%20379-%20G%20007&amp;extend=no&amp;out_csys=Equatorial&amp;out_equinox=J2000.0&amp;obj_sort=RA+or+Longitude&amp;of=pre_text&amp;zv_breaker=30000.0&amp;list_limit=5&amp;img_stamp=YES" TargetMode="External"/><Relationship Id="rId2232" Type="http://schemas.openxmlformats.org/officeDocument/2006/relationships/hyperlink" Target="https://ned.ipac.caltech.edu/cgi-bin/objsearch?objname=CGCG%20044-035&amp;extend=no&amp;out_csys=Equatorial&amp;out_equinox=J2000.0&amp;obj_sort=RA+or+Longitude&amp;of=pre_text&amp;zv_breaker=30000.0&amp;list_limit=5&amp;img_stamp=YES" TargetMode="External"/><Relationship Id="rId2537" Type="http://schemas.openxmlformats.org/officeDocument/2006/relationships/hyperlink" Target="https://ned.ipac.caltech.edu/cgi-bin/objsearch?objname=ESO%20137-%20G%20018&amp;extend=no&amp;out_csys=Equatorial&amp;out_equinox=J2000.0&amp;obj_sort=RA+or+Longitude&amp;of=pre_text&amp;zv_breaker=30000.0&amp;list_limit=5&amp;img_stamp=YES" TargetMode="External"/><Relationship Id="rId204" Type="http://schemas.openxmlformats.org/officeDocument/2006/relationships/hyperlink" Target="https://ned.ipac.caltech.edu/cgi-bin/objsearch?objname=UGC%2001087&amp;extend=no&amp;out_csys=Equatorial&amp;out_equinox=J2000.0&amp;obj_sort=RA+or+Longitude&amp;of=pre_text&amp;zv_breaker=30000.0&amp;list_limit=5&amp;img_stamp=YES" TargetMode="External"/><Relationship Id="rId411" Type="http://schemas.openxmlformats.org/officeDocument/2006/relationships/hyperlink" Target="https://ned.ipac.caltech.edu/cgi-bin/objsearch?objname=NGC%201316&amp;extend=no&amp;out_csys=Equatorial&amp;out_equinox=J2000.0&amp;obj_sort=RA+or+Longitude&amp;of=pre_text&amp;zv_breaker=30000.0&amp;list_limit=5&amp;img_stamp=YES" TargetMode="External"/><Relationship Id="rId509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1041" Type="http://schemas.openxmlformats.org/officeDocument/2006/relationships/hyperlink" Target="https://ned.ipac.caltech.edu/cgi-bin/objsearch?objname=NGC%202950&amp;extend=no&amp;out_csys=Equatorial&amp;out_equinox=J2000.0&amp;obj_sort=RA+or+Longitude&amp;of=pre_text&amp;zv_breaker=30000.0&amp;list_limit=5&amp;img_stamp=YES" TargetMode="External"/><Relationship Id="rId1139" Type="http://schemas.openxmlformats.org/officeDocument/2006/relationships/hyperlink" Target="https://ned.ipac.caltech.edu/cgi-bin/objsearch?objname=IKN&amp;extend=no&amp;out_csys=Equatorial&amp;out_equinox=J2000.0&amp;obj_sort=RA+or+Longitude&amp;of=pre_text&amp;zv_breaker=30000.0&amp;list_limit=5&amp;img_stamp=YES" TargetMode="External"/><Relationship Id="rId1346" Type="http://schemas.openxmlformats.org/officeDocument/2006/relationships/hyperlink" Target="https://ned.ipac.caltech.edu/cgi-bin/objsearch?objname=NGC%203489&amp;extend=no&amp;out_csys=Equatorial&amp;out_equinox=J2000.0&amp;obj_sort=RA+or+Longitude&amp;of=pre_text&amp;zv_breaker=30000.0&amp;list_limit=5&amp;img_stamp=YES" TargetMode="External"/><Relationship Id="rId1693" Type="http://schemas.openxmlformats.org/officeDocument/2006/relationships/hyperlink" Target="https://ned.ipac.caltech.edu/cgi-bin/objsearch?objname=NGC%204389&amp;extend=no&amp;out_csys=Equatorial&amp;out_equinox=J2000.0&amp;obj_sort=RA+or+Longitude&amp;of=pre_text&amp;zv_breaker=30000.0&amp;list_limit=5&amp;img_stamp=YES" TargetMode="External"/><Relationship Id="rId1998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2744" Type="http://schemas.openxmlformats.org/officeDocument/2006/relationships/hyperlink" Target="https://ned.ipac.caltech.edu/cgi-bin/objsearch?objname=NGC%207145&amp;extend=no&amp;out_csys=Equatorial&amp;out_equinox=J2000.0&amp;obj_sort=RA+or+Longitude&amp;of=pre_text&amp;zv_breaker=30000.0&amp;list_limit=5&amp;img_stamp=YES" TargetMode="External"/><Relationship Id="rId716" Type="http://schemas.openxmlformats.org/officeDocument/2006/relationships/hyperlink" Target="https://ned.ipac.caltech.edu/cgi-bin/objsearch?objname=NGC%201574&amp;extend=no&amp;out_csys=Equatorial&amp;out_equinox=J2000.0&amp;obj_sort=RA+or+Longitude&amp;of=pre_text&amp;zv_breaker=30000.0&amp;list_limit=5&amp;img_stamp=YES" TargetMode="External"/><Relationship Id="rId923" Type="http://schemas.openxmlformats.org/officeDocument/2006/relationships/hyperlink" Target="https://ned.ipac.caltech.edu/cgi-bin/objsearch?objname=UGC%2004115&amp;extend=no&amp;out_csys=Equatorial&amp;out_equinox=J2000.0&amp;obj_sort=RA+or+Longitude&amp;of=pre_text&amp;zv_breaker=30000.0&amp;list_limit=5&amp;img_stamp=YES" TargetMode="External"/><Relationship Id="rId1553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1760" Type="http://schemas.openxmlformats.org/officeDocument/2006/relationships/hyperlink" Target="https://ned.ipac.caltech.edu/cgi-bin/objsearch?objname=UGC%2007605&amp;extend=no&amp;out_csys=Equatorial&amp;out_equinox=J2000.0&amp;obj_sort=RA+or+Longitude&amp;of=pre_text&amp;zv_breaker=30000.0&amp;list_limit=5&amp;img_stamp=YES" TargetMode="External"/><Relationship Id="rId1858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2604" Type="http://schemas.openxmlformats.org/officeDocument/2006/relationships/hyperlink" Target="https://ned.ipac.caltech.edu/cgi-bin/objsearch?objname=NGC%206684&amp;extend=no&amp;out_csys=Equatorial&amp;out_equinox=J2000.0&amp;obj_sort=RA+or+Longitude&amp;of=pre_text&amp;zv_breaker=30000.0&amp;list_limit=5&amp;img_stamp=YES" TargetMode="External"/><Relationship Id="rId2811" Type="http://schemas.openxmlformats.org/officeDocument/2006/relationships/hyperlink" Target="https://ned.ipac.caltech.edu/cgi-bin/objsearch?objname=Tucana%20Dwarf&amp;extend=no&amp;out_csys=Equatorial&amp;out_equinox=J2000.0&amp;obj_sort=RA+or+Longitude&amp;of=pre_text&amp;zv_breaker=30000.0&amp;list_limit=5&amp;img_stamp=YES" TargetMode="External"/><Relationship Id="rId52" Type="http://schemas.openxmlformats.org/officeDocument/2006/relationships/hyperlink" Target="https://ned.ipac.caltech.edu/cgi-bin/objsearch?objname=NGC%200147&amp;extend=no&amp;out_csys=Equatorial&amp;out_equinox=J2000.0&amp;obj_sort=RA+or+Longitude&amp;of=pre_text&amp;zv_breaker=30000.0&amp;list_limit=5&amp;img_stamp=YES" TargetMode="External"/><Relationship Id="rId1206" Type="http://schemas.openxmlformats.org/officeDocument/2006/relationships/hyperlink" Target="https://ned.ipac.caltech.edu/cgi-bin/objsearch?objname=NGC%203226&amp;extend=no&amp;out_csys=Equatorial&amp;out_equinox=J2000.0&amp;obj_sort=RA+or+Longitude&amp;of=pre_text&amp;zv_breaker=30000.0&amp;list_limit=5&amp;img_stamp=YES" TargetMode="External"/><Relationship Id="rId1413" Type="http://schemas.openxmlformats.org/officeDocument/2006/relationships/hyperlink" Target="https://ned.ipac.caltech.edu/cgi-bin/objsearch?objname=NGC%203683%20&amp;extend=no&amp;out_csys=Equatorial&amp;out_equinox=J2000.0&amp;obj_sort=RA+or+Longitude&amp;of=pre_text&amp;zv_breaker=30000.0&amp;list_limit=5&amp;img_stamp=YES" TargetMode="External"/><Relationship Id="rId1620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718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5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9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7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4" Type="http://schemas.openxmlformats.org/officeDocument/2006/relationships/hyperlink" Target="https://ned.ipac.caltech.edu/cgi-bin/objsearch?objname=kkh%20086&amp;extend=no&amp;out_csys=Equatorial&amp;out_equinox=J2000.0&amp;obj_sort=RA+or+Longitude&amp;of=pre_text&amp;zv_breaker=30000.0&amp;list_limit=5&amp;img_stamp=YES" TargetMode="External"/><Relationship Id="rId159" Type="http://schemas.openxmlformats.org/officeDocument/2006/relationships/hyperlink" Target="https://ned.ipac.caltech.edu/cgi-bin/objsearch?objname=And%20V&amp;extend=no&amp;out_csys=Equatorial&amp;out_equinox=J2000.0&amp;obj_sort=RA+or+Longitude&amp;of=pre_text&amp;zv_breaker=30000.0&amp;list_limit=5&amp;img_stamp=YES" TargetMode="External"/><Relationship Id="rId366" Type="http://schemas.openxmlformats.org/officeDocument/2006/relationships/hyperlink" Target="https://ned.ipac.caltech.edu/cgi-bin/objsearch?objname=NGC%201160%20&amp;extend=no&amp;out_csys=Equatorial&amp;out_equinox=J2000.0&amp;obj_sort=RA+or+Longitude&amp;of=pre_text&amp;zv_breaker=30000.0&amp;list_limit=5&amp;img_stamp=YES" TargetMode="External"/><Relationship Id="rId573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780" Type="http://schemas.openxmlformats.org/officeDocument/2006/relationships/hyperlink" Target="https://ned.ipac.caltech.edu/cgi-bin/objsearch?objname=IC%202143%20&amp;extend=no&amp;out_csys=Equatorial&amp;out_equinox=J2000.0&amp;obj_sort=RA+or+Longitude&amp;of=pre_text&amp;zv_breaker=30000.0&amp;list_limit=5&amp;img_stamp=YES" TargetMode="External"/><Relationship Id="rId2047" Type="http://schemas.openxmlformats.org/officeDocument/2006/relationships/hyperlink" Target="https://ned.ipac.caltech.edu/cgi-bin/objsearch?objname=NGC%204651%20&amp;extend=no&amp;out_csys=Equatorial&amp;out_equinox=J2000.0&amp;obj_sort=RA+or+Longitude&amp;of=pre_text&amp;zv_breaker=30000.0&amp;list_limit=5&amp;img_stamp=YES" TargetMode="External"/><Relationship Id="rId2254" Type="http://schemas.openxmlformats.org/officeDocument/2006/relationships/hyperlink" Target="https://ned.ipac.caltech.edu/cgi-bin/objsearch?objname=NGC%205090&amp;extend=no&amp;out_csys=Equatorial&amp;out_equinox=J2000.0&amp;obj_sort=RA+or+Longitude&amp;of=pre_text&amp;zv_breaker=30000.0&amp;list_limit=5&amp;img_stamp=YES" TargetMode="External"/><Relationship Id="rId2461" Type="http://schemas.openxmlformats.org/officeDocument/2006/relationships/hyperlink" Target="https://ned.ipac.caltech.edu/cgi-bin/objsearch?objname=NGC%205656%20&amp;extend=no&amp;out_csys=Equatorial&amp;out_equinox=J2000.0&amp;obj_sort=RA+or+Longitude&amp;of=pre_text&amp;zv_breaker=30000.0&amp;list_limit=5&amp;img_stamp=YES" TargetMode="External"/><Relationship Id="rId2699" Type="http://schemas.openxmlformats.org/officeDocument/2006/relationships/hyperlink" Target="https://ned.ipac.caltech.edu/cgi-bin/objsearch?objname=KKR%2055&amp;extend=no&amp;out_csys=Equatorial&amp;out_equinox=J2000.0&amp;obj_sort=RA+or+Longitude&amp;of=pre_text&amp;zv_breaker=30000.0&amp;list_limit=5&amp;img_stamp=YES" TargetMode="External"/><Relationship Id="rId226" Type="http://schemas.openxmlformats.org/officeDocument/2006/relationships/hyperlink" Target="https://ned.ipac.caltech.edu/cgi-bin/objsearch?objname=KDG%20010&amp;extend=no&amp;out_csys=Equatorial&amp;out_equinox=J2000.0&amp;obj_sort=RA+or+Longitude&amp;of=pre_text&amp;zv_breaker=30000.0&amp;list_limit=5&amp;img_stamp=YES" TargetMode="External"/><Relationship Id="rId433" Type="http://schemas.openxmlformats.org/officeDocument/2006/relationships/hyperlink" Target="https://ned.ipac.caltech.edu/cgi-bin/objsearch?objname=NGC%201331&amp;extend=no&amp;out_csys=Equatorial&amp;out_equinox=J2000.0&amp;obj_sort=RA+or+Longitude&amp;of=pre_text&amp;zv_breaker=30000.0&amp;list_limit=5&amp;img_stamp=YES" TargetMode="External"/><Relationship Id="rId878" Type="http://schemas.openxmlformats.org/officeDocument/2006/relationships/hyperlink" Target="https://ned.ipac.caltech.edu/cgi-bin/objsearch?objname=MCG%20-01-19-002%20&amp;extend=no&amp;out_csys=Equatorial&amp;out_equinox=J2000.0&amp;obj_sort=RA+or+Longitude&amp;of=pre_text&amp;zv_breaker=30000.0&amp;list_limit=5&amp;img_stamp=YES" TargetMode="External"/><Relationship Id="rId1063" Type="http://schemas.openxmlformats.org/officeDocument/2006/relationships/hyperlink" Target="https://ned.ipac.caltech.edu/cgi-bin/objsearch?objname=NGC%203078&amp;extend=no&amp;out_csys=Equatorial&amp;out_equinox=J2000.0&amp;obj_sort=RA+or+Longitude&amp;of=pre_text&amp;zv_breaker=30000.0&amp;list_limit=5&amp;img_stamp=YES" TargetMode="External"/><Relationship Id="rId1270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2114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559" Type="http://schemas.openxmlformats.org/officeDocument/2006/relationships/hyperlink" Target="https://ned.ipac.caltech.edu/cgi-bin/objsearch?objname=NGC%206384%20&amp;extend=no&amp;out_csys=Equatorial&amp;out_equinox=J2000.0&amp;obj_sort=RA+or+Longitude&amp;of=pre_text&amp;zv_breaker=30000.0&amp;list_limit=5&amp;img_stamp=YES" TargetMode="External"/><Relationship Id="rId2766" Type="http://schemas.openxmlformats.org/officeDocument/2006/relationships/hyperlink" Target="https://ned.ipac.caltech.edu/cgi-bin/objsearch?objname=NGC%207200&amp;extend=no&amp;out_csys=Equatorial&amp;out_equinox=J2000.0&amp;obj_sort=RA+or+Longitude&amp;of=pre_text&amp;zv_breaker=30000.0&amp;list_limit=5&amp;img_stamp=YES" TargetMode="External"/><Relationship Id="rId640" Type="http://schemas.openxmlformats.org/officeDocument/2006/relationships/hyperlink" Target="https://ned.ipac.caltech.edu/cgi-bin/objsearch?objname=FCC%20274&amp;extend=no&amp;out_csys=Equatorial&amp;out_equinox=J2000.0&amp;obj_sort=RA+or+Longitude&amp;of=pre_text&amp;zv_breaker=30000.0&amp;list_limit=5&amp;img_stamp=YES" TargetMode="External"/><Relationship Id="rId738" Type="http://schemas.openxmlformats.org/officeDocument/2006/relationships/hyperlink" Target="https://ned.ipac.caltech.edu/cgi-bin/objsearch?objname=IC%200381%20&amp;extend=no&amp;out_csys=Equatorial&amp;out_equinox=J2000.0&amp;obj_sort=RA+or+Longitude&amp;of=pre_text&amp;zv_breaker=30000.0&amp;list_limit=5&amp;img_stamp=YES" TargetMode="External"/><Relationship Id="rId945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368" Type="http://schemas.openxmlformats.org/officeDocument/2006/relationships/hyperlink" Target="https://ned.ipac.caltech.edu/cgi-bin/objsearch?objname=NGC%203607&amp;extend=no&amp;out_csys=Equatorial&amp;out_equinox=J2000.0&amp;obj_sort=RA+or+Longitude&amp;of=pre_text&amp;zv_breaker=30000.0&amp;list_limit=5&amp;img_stamp=YES" TargetMode="External"/><Relationship Id="rId1575" Type="http://schemas.openxmlformats.org/officeDocument/2006/relationships/hyperlink" Target="https://ned.ipac.caltech.edu/cgi-bin/objsearch?objname=UGC%2007131&amp;extend=no&amp;out_csys=Equatorial&amp;out_equinox=J2000.0&amp;obj_sort=RA+or+Longitude&amp;of=pre_text&amp;zv_breaker=30000.0&amp;list_limit=5&amp;img_stamp=YES" TargetMode="External"/><Relationship Id="rId1782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2321" Type="http://schemas.openxmlformats.org/officeDocument/2006/relationships/hyperlink" Target="https://ned.ipac.caltech.edu/cgi-bin/objsearch?objname=NGC%205254%20&amp;extend=no&amp;out_csys=Equatorial&amp;out_equinox=J2000.0&amp;obj_sort=RA+or+Longitude&amp;of=pre_text&amp;zv_breaker=30000.0&amp;list_limit=5&amp;img_stamp=YES" TargetMode="External"/><Relationship Id="rId2419" Type="http://schemas.openxmlformats.org/officeDocument/2006/relationships/hyperlink" Target="https://ned.ipac.caltech.edu/cgi-bin/objsearch?objname=NGC%205481&amp;extend=no&amp;out_csys=Equatorial&amp;out_equinox=J2000.0&amp;obj_sort=RA+or+Longitude&amp;of=pre_text&amp;zv_breaker=30000.0&amp;list_limit=5&amp;img_stamp=YES" TargetMode="External"/><Relationship Id="rId2626" Type="http://schemas.openxmlformats.org/officeDocument/2006/relationships/hyperlink" Target="https://ned.ipac.caltech.edu/cgi-bin/objsearch?objname=Sag%20DIG&amp;extend=no&amp;out_csys=Equatorial&amp;out_equinox=J2000.0&amp;obj_sort=RA+or+Longitude&amp;of=pre_text&amp;zv_breaker=30000.0&amp;list_limit=5&amp;img_stamp=YES" TargetMode="External"/><Relationship Id="rId2833" Type="http://schemas.openxmlformats.org/officeDocument/2006/relationships/hyperlink" Target="https://ned.ipac.caltech.edu/cgi-bin/objsearch?objname=NGC%207457&amp;extend=no&amp;out_csys=Equatorial&amp;out_equinox=J2000.0&amp;obj_sort=RA+or+Longitude&amp;of=pre_text&amp;zv_breaker=30000.0&amp;list_limit=5&amp;img_stamp=YES" TargetMode="External"/><Relationship Id="rId74" Type="http://schemas.openxmlformats.org/officeDocument/2006/relationships/hyperlink" Target="https://ned.ipac.caltech.edu/cgi-bin/objsearch?objname=And%20IV&amp;extend=no&amp;out_csys=Equatorial&amp;out_equinox=J2000.0&amp;obj_sort=RA+or+Longitude&amp;of=pre_text&amp;zv_breaker=30000.0&amp;list_limit=5&amp;img_stamp=YES" TargetMode="External"/><Relationship Id="rId500" Type="http://schemas.openxmlformats.org/officeDocument/2006/relationships/hyperlink" Target="https://ned.ipac.caltech.edu/cgi-bin/objsearch?objname=NGC%201375&amp;extend=no&amp;out_csys=Equatorial&amp;out_equinox=J2000.0&amp;obj_sort=RA+or+Longitude&amp;of=pre_text&amp;zv_breaker=30000.0&amp;list_limit=5&amp;img_stamp=YES" TargetMode="External"/><Relationship Id="rId805" Type="http://schemas.openxmlformats.org/officeDocument/2006/relationships/hyperlink" Target="https://ned.ipac.caltech.edu/cgi-bin/objsearch?objname=UGC%2003432&amp;extend=no&amp;out_csys=Equatorial&amp;out_equinox=J2000.0&amp;obj_sort=RA+or+Longitude&amp;of=pre_text&amp;zv_breaker=30000.0&amp;list_limit=5&amp;img_stamp=YES" TargetMode="External"/><Relationship Id="rId1130" Type="http://schemas.openxmlformats.org/officeDocument/2006/relationships/hyperlink" Target="https://ned.ipac.caltech.edu/cgi-bin/objsearch?objname=UGC%2005423&amp;extend=no&amp;out_csys=Equatorial&amp;out_equinox=J2000.0&amp;obj_sort=RA+or+Longitude&amp;of=pre_text&amp;zv_breaker=30000.0&amp;list_limit=5&amp;img_stamp=YES" TargetMode="External"/><Relationship Id="rId1228" Type="http://schemas.openxmlformats.org/officeDocument/2006/relationships/hyperlink" Target="https://ned.ipac.caltech.edu/cgi-bin/objsearch?objname=UGC%2005691&amp;extend=no&amp;out_csys=Equatorial&amp;out_equinox=J2000.0&amp;obj_sort=RA+or+Longitude&amp;of=pre_text&amp;zv_breaker=30000.0&amp;list_limit=5&amp;img_stamp=YES" TargetMode="External"/><Relationship Id="rId1435" Type="http://schemas.openxmlformats.org/officeDocument/2006/relationships/hyperlink" Target="https://ned.ipac.caltech.edu/cgi-bin/objsearch?objname=NGC%203769&amp;extend=no&amp;out_csys=Equatorial&amp;out_equinox=J2000.0&amp;obj_sort=RA+or+Longitude&amp;of=pre_text&amp;zv_breaker=30000.0&amp;list_limit=5&amp;img_stamp=YES" TargetMode="External"/><Relationship Id="rId1642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947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502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807" Type="http://schemas.openxmlformats.org/officeDocument/2006/relationships/hyperlink" Target="https://ned.ipac.caltech.edu/cgi-bin/objsearch?objname=NGC%204489&amp;extend=no&amp;out_csys=Equatorial&amp;out_equinox=J2000.0&amp;obj_sort=RA+or+Longitude&amp;of=pre_text&amp;zv_breaker=30000.0&amp;list_limit=5&amp;img_stamp=YES" TargetMode="External"/><Relationship Id="rId290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388" Type="http://schemas.openxmlformats.org/officeDocument/2006/relationships/hyperlink" Target="https://ned.ipac.caltech.edu/cgi-bin/objsearch?objname=NGC%201232&amp;extend=no&amp;out_csys=Equatorial&amp;out_equinox=J2000.0&amp;obj_sort=RA+or+Longitude&amp;of=pre_text&amp;zv_breaker=30000.0&amp;list_limit=5&amp;img_stamp=YES" TargetMode="External"/><Relationship Id="rId2069" Type="http://schemas.openxmlformats.org/officeDocument/2006/relationships/hyperlink" Target="https://ned.ipac.caltech.edu/cgi-bin/objsearch?objname=NGC%204684&amp;extend=no&amp;out_csys=Equatorial&amp;out_equinox=J2000.0&amp;obj_sort=RA+or+Longitude&amp;of=pre_text&amp;zv_breaker=30000.0&amp;list_limit=5&amp;img_stamp=YES" TargetMode="External"/><Relationship Id="rId150" Type="http://schemas.openxmlformats.org/officeDocument/2006/relationships/hyperlink" Target="https://ned.ipac.caltech.edu/cgi-bin/objsearch?objname=NGC%200382%20&amp;extend=no&amp;out_csys=Equatorial&amp;out_equinox=J2000.0&amp;obj_sort=RA+or+Longitude&amp;of=pre_text&amp;zv_breaker=30000.0&amp;list_limit=5&amp;img_stamp=YES" TargetMode="External"/><Relationship Id="rId595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276" Type="http://schemas.openxmlformats.org/officeDocument/2006/relationships/hyperlink" Target="https://ned.ipac.caltech.edu/cgi-bin/objsearch?objname=IC%204237%20&amp;extend=no&amp;out_csys=Equatorial&amp;out_equinox=J2000.0&amp;obj_sort=RA+or+Longitude&amp;of=pre_text&amp;zv_breaker=30000.0&amp;list_limit=5&amp;img_stamp=YES" TargetMode="External"/><Relationship Id="rId2483" Type="http://schemas.openxmlformats.org/officeDocument/2006/relationships/hyperlink" Target="https://ned.ipac.caltech.edu/cgi-bin/objsearch?objname=NGC%205839&amp;extend=no&amp;out_csys=Equatorial&amp;out_equinox=J2000.0&amp;obj_sort=RA+or+Longitude&amp;of=pre_text&amp;zv_breaker=30000.0&amp;list_limit=5&amp;img_stamp=YES" TargetMode="External"/><Relationship Id="rId2690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48" Type="http://schemas.openxmlformats.org/officeDocument/2006/relationships/hyperlink" Target="https://ned.ipac.caltech.edu/cgi-bin/objsearch?objname=NGC%200720&amp;extend=no&amp;out_csys=Equatorial&amp;out_equinox=J2000.0&amp;obj_sort=RA+or+Longitude&amp;of=pre_text&amp;zv_breaker=30000.0&amp;list_limit=5&amp;img_stamp=YES" TargetMode="External"/><Relationship Id="rId455" Type="http://schemas.openxmlformats.org/officeDocument/2006/relationships/hyperlink" Target="https://ned.ipac.caltech.edu/cgi-bin/objsearch?objname=ESO%20031-%20G%20015&amp;extend=no&amp;out_csys=Equatorial&amp;out_equinox=J2000.0&amp;obj_sort=RA+or+Longitude&amp;of=pre_text&amp;zv_breaker=30000.0&amp;list_limit=5&amp;img_stamp=YES" TargetMode="External"/><Relationship Id="rId662" Type="http://schemas.openxmlformats.org/officeDocument/2006/relationships/hyperlink" Target="https://ned.ipac.caltech.edu/cgi-bin/objsearch?objname=NGC%201448%20&amp;extend=no&amp;out_csys=Equatorial&amp;out_equinox=J2000.0&amp;obj_sort=RA+or+Longitude&amp;of=pre_text&amp;zv_breaker=30000.0&amp;list_limit=5&amp;img_stamp=YES" TargetMode="External"/><Relationship Id="rId1085" Type="http://schemas.openxmlformats.org/officeDocument/2006/relationships/hyperlink" Target="https://ned.ipac.caltech.edu/cgi-bin/objsearch?objname=NGC%203073&amp;extend=no&amp;out_csys=Equatorial&amp;out_equinox=J2000.0&amp;obj_sort=RA+or+Longitude&amp;of=pre_text&amp;zv_breaker=30000.0&amp;list_limit=5&amp;img_stamp=YES" TargetMode="External"/><Relationship Id="rId1292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136" Type="http://schemas.openxmlformats.org/officeDocument/2006/relationships/hyperlink" Target="https://ned.ipac.caltech.edu/cgi-bin/objsearch?objname=NGC%204729&amp;extend=no&amp;out_csys=Equatorial&amp;out_equinox=J2000.0&amp;obj_sort=RA+or+Longitude&amp;of=pre_text&amp;zv_breaker=30000.0&amp;list_limit=5&amp;img_stamp=YES" TargetMode="External"/><Relationship Id="rId2343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0" Type="http://schemas.openxmlformats.org/officeDocument/2006/relationships/hyperlink" Target="https://ned.ipac.caltech.edu/cgi-bin/objsearch?objname=UGC%2010743&amp;extend=no&amp;out_csys=Equatorial&amp;out_equinox=J2000.0&amp;obj_sort=RA+or+Longitude&amp;of=pre_text&amp;zv_breaker=30000.0&amp;list_limit=5&amp;img_stamp=YES" TargetMode="External"/><Relationship Id="rId2788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8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5" Type="http://schemas.openxmlformats.org/officeDocument/2006/relationships/hyperlink" Target="https://ned.ipac.caltech.edu/cgi-bin/objsearch?objname=UGC%2001993&amp;extend=no&amp;out_csys=Equatorial&amp;out_equinox=J2000.0&amp;obj_sort=RA+or+Longitude&amp;of=pre_text&amp;zv_breaker=30000.0&amp;list_limit=5&amp;img_stamp=YES" TargetMode="External"/><Relationship Id="rId522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967" Type="http://schemas.openxmlformats.org/officeDocument/2006/relationships/hyperlink" Target="https://ned.ipac.caltech.edu/cgi-bin/objsearch?objname=NGC%202634&amp;extend=no&amp;out_csys=Equatorial&amp;out_equinox=J2000.0&amp;obj_sort=RA+or+Longitude&amp;of=pre_text&amp;zv_breaker=30000.0&amp;list_limit=5&amp;img_stamp=YES" TargetMode="External"/><Relationship Id="rId1152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597" Type="http://schemas.openxmlformats.org/officeDocument/2006/relationships/hyperlink" Target="https://ned.ipac.caltech.edu/cgi-bin/objsearch?objname=ESO%20321-%20G%20014&amp;extend=no&amp;out_csys=Equatorial&amp;out_equinox=J2000.0&amp;obj_sort=RA+or+Longitude&amp;of=pre_text&amp;zv_breaker=30000.0&amp;list_limit=5&amp;img_stamp=YES" TargetMode="External"/><Relationship Id="rId2203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410" Type="http://schemas.openxmlformats.org/officeDocument/2006/relationships/hyperlink" Target="https://ned.ipac.caltech.edu/cgi-bin/objsearch?objname=NGC%205440&amp;extend=no&amp;out_csys=Equatorial&amp;out_equinox=J2000.0&amp;obj_sort=RA+or+Longitude&amp;of=pre_text&amp;zv_breaker=30000.0&amp;list_limit=5&amp;img_stamp=YES" TargetMode="External"/><Relationship Id="rId2648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55" Type="http://schemas.openxmlformats.org/officeDocument/2006/relationships/hyperlink" Target="https://ned.ipac.caltech.edu/cgi-bin/objsearch?objname=NGC%207531%20&amp;extend=no&amp;out_csys=Equatorial&amp;out_equinox=J2000.0&amp;obj_sort=RA+or+Longitude&amp;of=pre_text&amp;zv_breaker=30000.0&amp;list_limit=5&amp;img_stamp=YES" TargetMode="External"/><Relationship Id="rId96" Type="http://schemas.openxmlformats.org/officeDocument/2006/relationships/hyperlink" Target="https://ned.ipac.caltech.edu/cgi-bin/objsearch?objname=NGC%200289%20&amp;extend=no&amp;out_csys=Equatorial&amp;out_equinox=J2000.0&amp;obj_sort=RA+or+Longitude&amp;of=pre_text&amp;zv_breaker=30000.0&amp;list_limit=5&amp;img_stamp=YES" TargetMode="External"/><Relationship Id="rId827" Type="http://schemas.openxmlformats.org/officeDocument/2006/relationships/hyperlink" Target="https://ned.ipac.caltech.edu/cgi-bin/objsearch?objname=NGC%202271&amp;extend=no&amp;out_csys=Equatorial&amp;out_equinox=J2000.0&amp;obj_sort=RA+or+Longitude&amp;of=pre_text&amp;zv_breaker=30000.0&amp;list_limit=5&amp;img_stamp=YES" TargetMode="External"/><Relationship Id="rId1012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457" Type="http://schemas.openxmlformats.org/officeDocument/2006/relationships/hyperlink" Target="https://ned.ipac.caltech.edu/cgi-bin/objsearch?objname=ESO%20320-%20G%20026%20&amp;extend=no&amp;out_csys=Equatorial&amp;out_equinox=J2000.0&amp;obj_sort=RA+or+Longitude&amp;of=pre_text&amp;zv_breaker=30000.0&amp;list_limit=5&amp;img_stamp=YES" TargetMode="External"/><Relationship Id="rId1664" Type="http://schemas.openxmlformats.org/officeDocument/2006/relationships/hyperlink" Target="https://ned.ipac.caltech.edu/cgi-bin/objsearch?objname=NGC%204339&amp;extend=no&amp;out_csys=Equatorial&amp;out_equinox=J2000.0&amp;obj_sort=RA+or+Longitude&amp;of=pre_text&amp;zv_breaker=30000.0&amp;list_limit=5&amp;img_stamp=YES" TargetMode="External"/><Relationship Id="rId1871" Type="http://schemas.openxmlformats.org/officeDocument/2006/relationships/hyperlink" Target="https://ned.ipac.caltech.edu/cgi-bin/objsearch?objname=NGC%204526%20&amp;extend=no&amp;out_csys=Equatorial&amp;out_equinox=J2000.0&amp;obj_sort=RA+or+Longitude&amp;of=pre_text&amp;zv_breaker=30000.0&amp;list_limit=5&amp;img_stamp=YES" TargetMode="External"/><Relationship Id="rId2508" Type="http://schemas.openxmlformats.org/officeDocument/2006/relationships/hyperlink" Target="https://ned.ipac.caltech.edu/cgi-bin/objsearch?objname=%5bM96b%5d%20J152109.75+275508&amp;extend=no&amp;out_csys=Equatorial&amp;out_equinox=J2000.0&amp;obj_sort=RA+or+Longitude&amp;of=pre_text&amp;zv_breaker=30000.0&amp;list_limit=5&amp;img_stamp=YES" TargetMode="External"/><Relationship Id="rId2715" Type="http://schemas.openxmlformats.org/officeDocument/2006/relationships/hyperlink" Target="https://ned.ipac.caltech.edu/cgi-bin/objsearch?objname=NGC%207029&amp;extend=no&amp;out_csys=Equatorial&amp;out_equinox=J2000.0&amp;obj_sort=RA+or+Longitude&amp;of=pre_text&amp;zv_breaker=30000.0&amp;list_limit=5&amp;img_stamp=YES" TargetMode="External"/><Relationship Id="rId1317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24" Type="http://schemas.openxmlformats.org/officeDocument/2006/relationships/hyperlink" Target="https://ned.ipac.caltech.edu/cgi-bin/objsearch?objname=IC%200750%20&amp;extend=no&amp;out_csys=Equatorial&amp;out_equinox=J2000.0&amp;obj_sort=RA+or+Longitude&amp;of=pre_text&amp;zv_breaker=30000.0&amp;list_limit=5&amp;img_stamp=YES" TargetMode="External"/><Relationship Id="rId1731" Type="http://schemas.openxmlformats.org/officeDocument/2006/relationships/hyperlink" Target="https://ned.ipac.caltech.edu/cgi-bin/objsearch?objname=IC%203349&amp;extend=no&amp;out_csys=Equatorial&amp;out_equinox=J2000.0&amp;obj_sort=RA+or+Longitude&amp;of=pre_text&amp;zv_breaker=30000.0&amp;list_limit=5&amp;img_stamp=YES" TargetMode="External"/><Relationship Id="rId1969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23" Type="http://schemas.openxmlformats.org/officeDocument/2006/relationships/hyperlink" Target="https://ned.ipac.caltech.edu/cgi-bin/objsearch?objname=UGC%2000139&amp;extend=no&amp;out_csys=Equatorial&amp;out_equinox=J2000.0&amp;obj_sort=RA+or+Longitude&amp;of=pre_text&amp;zv_breaker=30000.0&amp;list_limit=5&amp;img_stamp=YES" TargetMode="External"/><Relationship Id="rId1829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2298" Type="http://schemas.openxmlformats.org/officeDocument/2006/relationships/hyperlink" Target="https://ned.ipac.caltech.edu/cgi-bin/objsearch?objname=NGC%205170&amp;extend=no&amp;out_csys=Equatorial&amp;out_equinox=J2000.0&amp;obj_sort=RA+or+Longitude&amp;of=pre_text&amp;zv_breaker=30000.0&amp;list_limit=5&amp;img_stamp=YES" TargetMode="External"/><Relationship Id="rId172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477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4" Type="http://schemas.openxmlformats.org/officeDocument/2006/relationships/hyperlink" Target="https://ned.ipac.caltech.edu/cgi-bin/objsearch?objname=UGCA%2086&amp;extend=no&amp;out_csys=Equatorial&amp;out_equinox=J2000.0&amp;obj_sort=RA+or+Longitude&amp;of=pre_text&amp;zv_breaker=30000.0&amp;list_limit=5&amp;img_stamp=YES" TargetMode="External"/><Relationship Id="rId2060" Type="http://schemas.openxmlformats.org/officeDocument/2006/relationships/hyperlink" Target="https://ned.ipac.caltech.edu/cgi-bin/objsearch?objname=NGC%204675%20&amp;extend=no&amp;out_csys=Equatorial&amp;out_equinox=J2000.0&amp;obj_sort=RA+or+Longitude&amp;of=pre_text&amp;zv_breaker=30000.0&amp;list_limit=5&amp;img_stamp=YES" TargetMode="External"/><Relationship Id="rId2158" Type="http://schemas.openxmlformats.org/officeDocument/2006/relationships/hyperlink" Target="https://ned.ipac.caltech.edu/cgi-bin/objsearch?objname=NGC%204802&amp;extend=no&amp;out_csys=Equatorial&amp;out_equinox=J2000.0&amp;obj_sort=RA+or+Longitude&amp;of=pre_text&amp;zv_breaker=30000.0&amp;list_limit=5&amp;img_stamp=YES" TargetMode="External"/><Relationship Id="rId2365" Type="http://schemas.openxmlformats.org/officeDocument/2006/relationships/hyperlink" Target="https://ned.ipac.caltech.edu/cgi-bin/objsearch?objname=NGC%205308%20&amp;extend=no&amp;out_csys=Equatorial&amp;out_equinox=J2000.0&amp;obj_sort=RA+or+Longitude&amp;of=pre_text&amp;zv_breaker=30000.0&amp;list_limit=5&amp;img_stamp=YES" TargetMode="External"/><Relationship Id="rId337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891" Type="http://schemas.openxmlformats.org/officeDocument/2006/relationships/hyperlink" Target="https://ned.ipac.caltech.edu/cgi-bin/objsearch?objname=NGC%202434&amp;extend=no&amp;out_csys=Equatorial&amp;out_equinox=J2000.0&amp;obj_sort=RA+or+Longitude&amp;of=pre_text&amp;zv_breaker=30000.0&amp;list_limit=5&amp;img_stamp=YES" TargetMode="External"/><Relationship Id="rId989" Type="http://schemas.openxmlformats.org/officeDocument/2006/relationships/hyperlink" Target="https://ned.ipac.caltech.edu/cgi-bin/objsearch?objname=LSBC%20D634-03&amp;extend=no&amp;out_csys=Equatorial&amp;out_equinox=J2000.0&amp;obj_sort=RA+or+Longitude&amp;of=pre_text&amp;zv_breaker=30000.0&amp;list_limit=5&amp;img_stamp=YES" TargetMode="External"/><Relationship Id="rId2018" Type="http://schemas.openxmlformats.org/officeDocument/2006/relationships/hyperlink" Target="https://ned.ipac.caltech.edu/cgi-bin/objsearch?objname=NGC%204638&amp;extend=no&amp;out_csys=Equatorial&amp;out_equinox=J2000.0&amp;obj_sort=RA+or+Longitude&amp;of=pre_text&amp;zv_breaker=30000.0&amp;list_limit=5&amp;img_stamp=YES" TargetMode="External"/><Relationship Id="rId2572" Type="http://schemas.openxmlformats.org/officeDocument/2006/relationships/hyperlink" Target="https://ned.ipac.caltech.edu/cgi-bin/objsearch?objname=NGC%206495&amp;extend=no&amp;out_csys=Equatorial&amp;out_equinox=J2000.0&amp;obj_sort=RA+or+Longitude&amp;of=pre_text&amp;zv_breaker=30000.0&amp;list_limit=5&amp;img_stamp=YES" TargetMode="External"/><Relationship Id="rId2877" Type="http://schemas.openxmlformats.org/officeDocument/2006/relationships/hyperlink" Target="https://ned.ipac.caltech.edu/cgi-bin/objsearch?objname=NGC%207721%20&amp;extend=no&amp;out_csys=Equatorial&amp;out_equinox=J2000.0&amp;obj_sort=RA+or+Longitude&amp;of=pre_text&amp;zv_breaker=30000.0&amp;list_limit=5&amp;img_stamp=YES" TargetMode="External"/><Relationship Id="rId544" Type="http://schemas.openxmlformats.org/officeDocument/2006/relationships/hyperlink" Target="https://ned.ipac.caltech.edu/cgi-bin/objsearch?objname=NGC%201389&amp;extend=no&amp;out_csys=Equatorial&amp;out_equinox=J2000.0&amp;obj_sort=RA+or+Longitude&amp;of=pre_text&amp;zv_breaker=30000.0&amp;list_limit=5&amp;img_stamp=YES" TargetMode="External"/><Relationship Id="rId751" Type="http://schemas.openxmlformats.org/officeDocument/2006/relationships/hyperlink" Target="https://ned.ipac.caltech.edu/cgi-bin/objsearch?objname=NGC%201723%20&amp;extend=no&amp;out_csys=Equatorial&amp;out_equinox=J2000.0&amp;obj_sort=RA+or+Longitude&amp;of=pre_text&amp;zv_breaker=30000.0&amp;list_limit=5&amp;img_stamp=YES" TargetMode="External"/><Relationship Id="rId849" Type="http://schemas.openxmlformats.org/officeDocument/2006/relationships/hyperlink" Target="https://ned.ipac.caltech.edu/cgi-bin/objsearch?objname=Argo%20Dwarf&amp;extend=no&amp;out_csys=Equatorial&amp;out_equinox=J2000.0&amp;obj_sort=RA+or+Longitude&amp;of=pre_text&amp;zv_breaker=30000.0&amp;list_limit=5&amp;img_stamp=YES" TargetMode="External"/><Relationship Id="rId1174" Type="http://schemas.openxmlformats.org/officeDocument/2006/relationships/hyperlink" Target="https://ned.ipac.caltech.edu/cgi-bin/objsearch?objname=NGC%203147%20&amp;extend=no&amp;out_csys=Equatorial&amp;out_equinox=J2000.0&amp;obj_sort=RA+or+Longitude&amp;of=pre_text&amp;zv_breaker=30000.0&amp;list_limit=5&amp;img_stamp=YES" TargetMode="External"/><Relationship Id="rId1381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479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1686" Type="http://schemas.openxmlformats.org/officeDocument/2006/relationships/hyperlink" Target="https://ned.ipac.caltech.edu/cgi-bin/objsearch?objname=NGC%204373&amp;extend=no&amp;out_csys=Equatorial&amp;out_equinox=J2000.0&amp;obj_sort=RA+or+Longitude&amp;of=pre_text&amp;zv_breaker=30000.0&amp;list_limit=5&amp;img_stamp=YES" TargetMode="External"/><Relationship Id="rId2225" Type="http://schemas.openxmlformats.org/officeDocument/2006/relationships/hyperlink" Target="https://ned.ipac.caltech.edu/cgi-bin/objsearch?objname=NGC%205018&amp;extend=no&amp;out_csys=Equatorial&amp;out_equinox=J2000.0&amp;obj_sort=RA+or+Longitude&amp;of=pre_text&amp;zv_breaker=30000.0&amp;list_limit=5&amp;img_stamp=YES" TargetMode="External"/><Relationship Id="rId2432" Type="http://schemas.openxmlformats.org/officeDocument/2006/relationships/hyperlink" Target="https://ned.ipac.caltech.edu/cgi-bin/objsearch?objname=DDO%20187&amp;extend=no&amp;out_csys=Equatorial&amp;out_equinox=J2000.0&amp;obj_sort=RA+or+Longitude&amp;of=pre_text&amp;zv_breaker=30000.0&amp;list_limit=5&amp;img_stamp=YES" TargetMode="External"/><Relationship Id="rId404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611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1034" Type="http://schemas.openxmlformats.org/officeDocument/2006/relationships/hyperlink" Target="https://ned.ipac.caltech.edu/cgi-bin/objsearch?objname=NGC%202962%20&amp;extend=no&amp;out_csys=Equatorial&amp;out_equinox=J2000.0&amp;obj_sort=RA+or+Longitude&amp;of=pre_text&amp;zv_breaker=30000.0&amp;list_limit=5&amp;img_stamp=YES" TargetMode="External"/><Relationship Id="rId1241" Type="http://schemas.openxmlformats.org/officeDocument/2006/relationships/hyperlink" Target="https://ned.ipac.caltech.edu/cgi-bin/objsearch?objname=%5bMH93a%5d%20103235.1-341103&amp;extend=no&amp;out_csys=Equatorial&amp;out_equinox=J2000.0&amp;obj_sort=RA+or+Longitude&amp;of=pre_text&amp;zv_breaker=30000.0&amp;list_limit=5&amp;img_stamp=YES" TargetMode="External"/><Relationship Id="rId1339" Type="http://schemas.openxmlformats.org/officeDocument/2006/relationships/hyperlink" Target="https://ned.ipac.caltech.edu/cgi-bin/objsearch?objname=NGC%203403%20&amp;extend=no&amp;out_csys=Equatorial&amp;out_equinox=J2000.0&amp;obj_sort=RA+or+Longitude&amp;of=pre_text&amp;zv_breaker=30000.0&amp;list_limit=5&amp;img_stamp=YES" TargetMode="External"/><Relationship Id="rId1893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737" Type="http://schemas.openxmlformats.org/officeDocument/2006/relationships/hyperlink" Target="https://ned.ipac.caltech.edu/cgi-bin/objsearch?objname=NGC%207131&amp;extend=no&amp;out_csys=Equatorial&amp;out_equinox=J2000.0&amp;obj_sort=RA+or+Longitude&amp;of=pre_text&amp;zv_breaker=30000.0&amp;list_limit=5&amp;img_stamp=YES" TargetMode="External"/><Relationship Id="rId709" Type="http://schemas.openxmlformats.org/officeDocument/2006/relationships/hyperlink" Target="https://ned.ipac.caltech.edu/cgi-bin/objsearch?objname=NGC%201553&amp;extend=no&amp;out_csys=Equatorial&amp;out_equinox=J2000.0&amp;obj_sort=RA+or+Longitude&amp;of=pre_text&amp;zv_breaker=30000.0&amp;list_limit=5&amp;img_stamp=YES" TargetMode="External"/><Relationship Id="rId916" Type="http://schemas.openxmlformats.org/officeDocument/2006/relationships/hyperlink" Target="https://ned.ipac.caltech.edu/cgi-bin/objsearch?objname=NGC%202441%20&amp;extend=no&amp;out_csys=Equatorial&amp;out_equinox=J2000.0&amp;obj_sort=RA+or+Longitude&amp;of=pre_text&amp;zv_breaker=30000.0&amp;list_limit=5&amp;img_stamp=YES" TargetMode="External"/><Relationship Id="rId1101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546" Type="http://schemas.openxmlformats.org/officeDocument/2006/relationships/hyperlink" Target="https://ned.ipac.caltech.edu/cgi-bin/objsearch?objname=NGC%204085&amp;extend=no&amp;out_csys=Equatorial&amp;out_equinox=J2000.0&amp;obj_sort=RA+or+Longitude&amp;of=pre_text&amp;zv_breaker=30000.0&amp;list_limit=5&amp;img_stamp=YES" TargetMode="External"/><Relationship Id="rId1753" Type="http://schemas.openxmlformats.org/officeDocument/2006/relationships/hyperlink" Target="https://ned.ipac.caltech.edu/cgi-bin/objsearch?objname=IC%203381&amp;extend=no&amp;out_csys=Equatorial&amp;out_equinox=J2000.0&amp;obj_sort=RA+or+Longitude&amp;of=pre_text&amp;zv_breaker=30000.0&amp;list_limit=5&amp;img_stamp=YES" TargetMode="External"/><Relationship Id="rId1960" Type="http://schemas.openxmlformats.org/officeDocument/2006/relationships/hyperlink" Target="https://ned.ipac.caltech.edu/cgi-bin/objsearch?objname=NGC%204551&amp;extend=no&amp;out_csys=Equatorial&amp;out_equinox=J2000.0&amp;obj_sort=RA+or+Longitude&amp;of=pre_text&amp;zv_breaker=30000.0&amp;list_limit=5&amp;img_stamp=YES" TargetMode="External"/><Relationship Id="rId2804" Type="http://schemas.openxmlformats.org/officeDocument/2006/relationships/hyperlink" Target="https://ned.ipac.caltech.edu/cgi-bin/objsearch?objname=UGC%2012133&amp;extend=no&amp;out_csys=Equatorial&amp;out_equinox=J2000.0&amp;obj_sort=RA+or+Longitude&amp;of=pre_text&amp;zv_breaker=30000.0&amp;list_limit=5&amp;img_stamp=YES" TargetMode="External"/><Relationship Id="rId45" Type="http://schemas.openxmlformats.org/officeDocument/2006/relationships/hyperlink" Target="https://ned.ipac.caltech.edu/cgi-bin/objsearch?objname=Cetus%20Dwarf&amp;extend=no&amp;out_csys=Equatorial&amp;out_equinox=J2000.0&amp;obj_sort=RA+or+Longitude&amp;of=pre_text&amp;zv_breaker=30000.0&amp;list_limit=5&amp;img_stamp=YES" TargetMode="External"/><Relationship Id="rId1406" Type="http://schemas.openxmlformats.org/officeDocument/2006/relationships/hyperlink" Target="https://ned.ipac.caltech.edu/cgi-bin/objsearch?objname=NGC%203640&amp;extend=no&amp;out_csys=Equatorial&amp;out_equinox=J2000.0&amp;obj_sort=RA+or+Longitude&amp;of=pre_text&amp;zv_breaker=30000.0&amp;list_limit=5&amp;img_stamp=YES" TargetMode="External"/><Relationship Id="rId1613" Type="http://schemas.openxmlformats.org/officeDocument/2006/relationships/hyperlink" Target="https://ned.ipac.caltech.edu/cgi-bin/objsearch?objname=NGC%204236&amp;extend=no&amp;out_csys=Equatorial&amp;out_equinox=J2000.0&amp;obj_sort=RA+or+Longitude&amp;of=pre_text&amp;zv_breaker=30000.0&amp;list_limit=5&amp;img_stamp=YES" TargetMode="External"/><Relationship Id="rId1820" Type="http://schemas.openxmlformats.org/officeDocument/2006/relationships/hyperlink" Target="https://ned.ipac.caltech.edu/cgi-bin/objsearch?objname=NGC%204495%20&amp;extend=no&amp;out_csys=Equatorial&amp;out_equinox=J2000.0&amp;obj_sort=RA+or+Longitude&amp;of=pre_text&amp;zv_breaker=30000.0&amp;list_limit=5&amp;img_stamp=YES" TargetMode="External"/><Relationship Id="rId194" Type="http://schemas.openxmlformats.org/officeDocument/2006/relationships/hyperlink" Target="https://ned.ipac.caltech.edu/cgi-bin/objsearch?objname=IC%200126%20&amp;extend=no&amp;out_csys=Equatorial&amp;out_equinox=J2000.0&amp;obj_sort=RA+or+Longitude&amp;of=pre_text&amp;zv_breaker=30000.0&amp;list_limit=5&amp;img_stamp=YES" TargetMode="External"/><Relationship Id="rId1918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82" Type="http://schemas.openxmlformats.org/officeDocument/2006/relationships/hyperlink" Target="https://ned.ipac.caltech.edu/cgi-bin/objsearch?objname=CCC%20058&amp;extend=no&amp;out_csys=Equatorial&amp;out_equinox=J2000.0&amp;obj_sort=RA+or+Longitude&amp;of=pre_text&amp;zv_breaker=30000.0&amp;list_limit=5&amp;img_stamp=YES" TargetMode="External"/><Relationship Id="rId261" Type="http://schemas.openxmlformats.org/officeDocument/2006/relationships/hyperlink" Target="https://ned.ipac.caltech.edu/cgi-bin/objsearch?objname=NGC%200821&amp;extend=no&amp;out_csys=Equatorial&amp;out_equinox=J2000.0&amp;obj_sort=RA+or+Longitude&amp;of=pre_text&amp;zv_breaker=30000.0&amp;list_limit=5&amp;img_stamp=YES" TargetMode="External"/><Relationship Id="rId499" Type="http://schemas.openxmlformats.org/officeDocument/2006/relationships/hyperlink" Target="https://ned.ipac.caltech.edu/cgi-bin/objsearch?objname=NGC%201375&amp;extend=no&amp;out_csys=Equatorial&amp;out_equinox=J2000.0&amp;obj_sort=RA+or+Longitude&amp;of=pre_text&amp;zv_breaker=30000.0&amp;list_limit=5&amp;img_stamp=YES" TargetMode="External"/><Relationship Id="rId2387" Type="http://schemas.openxmlformats.org/officeDocument/2006/relationships/hyperlink" Target="https://ned.ipac.caltech.edu/cgi-bin/objsearch?objname=ESO%20445-%20G%20066&amp;extend=no&amp;out_csys=Equatorial&amp;out_equinox=J2000.0&amp;obj_sort=RA+or+Longitude&amp;of=pre_text&amp;zv_breaker=30000.0&amp;list_limit=5&amp;img_stamp=YES" TargetMode="External"/><Relationship Id="rId2594" Type="http://schemas.openxmlformats.org/officeDocument/2006/relationships/hyperlink" Target="https://ned.ipac.caltech.edu/cgi-bin/objsearch?objname=IC%204758&amp;extend=no&amp;out_csys=Equatorial&amp;out_equinox=J2000.0&amp;obj_sort=RA+or+Longitude&amp;of=pre_text&amp;zv_breaker=30000.0&amp;list_limit=5&amp;img_stamp=YES" TargetMode="External"/><Relationship Id="rId359" Type="http://schemas.openxmlformats.org/officeDocument/2006/relationships/hyperlink" Target="https://ned.ipac.caltech.edu/cgi-bin/objsearch?objname=NGC%201084%20&amp;extend=no&amp;out_csys=Equatorial&amp;out_equinox=J2000.0&amp;obj_sort=RA+or+Longitude&amp;of=pre_text&amp;zv_breaker=30000.0&amp;list_limit=5&amp;img_stamp=YES" TargetMode="External"/><Relationship Id="rId566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3" Type="http://schemas.openxmlformats.org/officeDocument/2006/relationships/hyperlink" Target="https://ned.ipac.caltech.edu/cgi-bin/objsearch?objname=UGC%2003329&amp;extend=no&amp;out_csys=Equatorial&amp;out_equinox=J2000.0&amp;obj_sort=RA+or+Longitude&amp;of=pre_text&amp;zv_breaker=30000.0&amp;list_limit=5&amp;img_stamp=YES" TargetMode="External"/><Relationship Id="rId1196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247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2454" Type="http://schemas.openxmlformats.org/officeDocument/2006/relationships/hyperlink" Target="https://ned.ipac.caltech.edu/cgi-bin/objsearch?objname=NGC%205631&amp;extend=no&amp;out_csys=Equatorial&amp;out_equinox=J2000.0&amp;obj_sort=RA+or+Longitude&amp;of=pre_text&amp;zv_breaker=30000.0&amp;list_limit=5&amp;img_stamp=YES" TargetMode="External"/><Relationship Id="rId121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219" Type="http://schemas.openxmlformats.org/officeDocument/2006/relationships/hyperlink" Target="https://ned.ipac.caltech.edu/cgi-bin/objsearch?objname=NGC%200632%20&amp;extend=no&amp;out_csys=Equatorial&amp;out_equinox=J2000.0&amp;obj_sort=RA+or+Longitude&amp;of=pre_text&amp;zv_breaker=30000.0&amp;list_limit=5&amp;img_stamp=YES" TargetMode="External"/><Relationship Id="rId426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33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980" Type="http://schemas.openxmlformats.org/officeDocument/2006/relationships/hyperlink" Target="https://ned.ipac.caltech.edu/cgi-bin/objsearch?objname=CGCG%20180-022&amp;extend=no&amp;out_csys=Equatorial&amp;out_equinox=J2000.0&amp;obj_sort=RA+or+Longitude&amp;of=pre_text&amp;zv_breaker=30000.0&amp;list_limit=5&amp;img_stamp=YES" TargetMode="External"/><Relationship Id="rId1056" Type="http://schemas.openxmlformats.org/officeDocument/2006/relationships/hyperlink" Target="https://ned.ipac.caltech.edu/cgi-bin/objsearch?objname=BK%2003N&amp;extend=no&amp;out_csys=Equatorial&amp;out_equinox=J2000.0&amp;obj_sort=RA+or+Longitude&amp;of=pre_text&amp;zv_breaker=30000.0&amp;list_limit=5&amp;img_stamp=YES" TargetMode="External"/><Relationship Id="rId1263" Type="http://schemas.openxmlformats.org/officeDocument/2006/relationships/hyperlink" Target="https://ned.ipac.caltech.edu/cgi-bin/objsearch?objname=NGC%203318&amp;extend=no&amp;out_csys=Equatorial&amp;out_equinox=J2000.0&amp;obj_sort=RA+or+Longitude&amp;of=pre_text&amp;zv_breaker=30000.0&amp;list_limit=5&amp;img_stamp=YES" TargetMode="External"/><Relationship Id="rId2107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2314" Type="http://schemas.openxmlformats.org/officeDocument/2006/relationships/hyperlink" Target="https://ned.ipac.caltech.edu/cgi-bin/objsearch?objname=%5bKK98%5d%20208&amp;extend=no&amp;out_csys=Equatorial&amp;out_equinox=J2000.0&amp;obj_sort=RA+or+Longitude&amp;of=pre_text&amp;zv_breaker=30000.0&amp;list_limit=5&amp;img_stamp=YES" TargetMode="External"/><Relationship Id="rId2661" Type="http://schemas.openxmlformats.org/officeDocument/2006/relationships/hyperlink" Target="https://ned.ipac.caltech.edu/cgi-bin/objsearch?objname=NGC%206851&amp;extend=no&amp;out_csys=Equatorial&amp;out_equinox=J2000.0&amp;obj_sort=RA+or+Longitude&amp;of=pre_text&amp;zv_breaker=30000.0&amp;list_limit=5&amp;img_stamp=YES" TargetMode="External"/><Relationship Id="rId2759" Type="http://schemas.openxmlformats.org/officeDocument/2006/relationships/hyperlink" Target="https://ned.ipac.caltech.edu/cgi-bin/objsearch?objname=NGC%207196&amp;extend=no&amp;out_csys=Equatorial&amp;out_equinox=J2000.0&amp;obj_sort=RA+or+Longitude&amp;of=pre_text&amp;zv_breaker=30000.0&amp;list_limit=5&amp;img_stamp=YES" TargetMode="External"/><Relationship Id="rId840" Type="http://schemas.openxmlformats.org/officeDocument/2006/relationships/hyperlink" Target="https://ned.ipac.caltech.edu/cgi-bin/objsearch?objname=NGC%202273%20&amp;extend=no&amp;out_csys=Equatorial&amp;out_equinox=J2000.0&amp;obj_sort=RA+or+Longitude&amp;of=pre_text&amp;zv_breaker=30000.0&amp;list_limit=5&amp;img_stamp=YES" TargetMode="External"/><Relationship Id="rId938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470" Type="http://schemas.openxmlformats.org/officeDocument/2006/relationships/hyperlink" Target="https://ned.ipac.caltech.edu/cgi-bin/objsearch?objname=NGC%203949&amp;extend=no&amp;out_csys=Equatorial&amp;out_equinox=J2000.0&amp;obj_sort=RA+or+Longitude&amp;of=pre_text&amp;zv_breaker=30000.0&amp;list_limit=5&amp;img_stamp=YES" TargetMode="External"/><Relationship Id="rId1568" Type="http://schemas.openxmlformats.org/officeDocument/2006/relationships/hyperlink" Target="https://ned.ipac.caltech.edu/cgi-bin/objsearch?objname=NGC%204105&amp;extend=no&amp;out_csys=Equatorial&amp;out_equinox=J2000.0&amp;obj_sort=RA+or+Longitude&amp;of=pre_text&amp;zv_breaker=30000.0&amp;list_limit=5&amp;img_stamp=YES" TargetMode="External"/><Relationship Id="rId1775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2521" Type="http://schemas.openxmlformats.org/officeDocument/2006/relationships/hyperlink" Target="https://ned.ipac.caltech.edu/cgi-bin/objsearch?objname=MCG%20+11-19-025&amp;extend=no&amp;out_csys=Equatorial&amp;out_equinox=J2000.0&amp;obj_sort=RA+or+Longitude&amp;of=pre_text&amp;zv_breaker=30000.0&amp;list_limit=5&amp;img_stamp=YES" TargetMode="External"/><Relationship Id="rId2619" Type="http://schemas.openxmlformats.org/officeDocument/2006/relationships/hyperlink" Target="https://ned.ipac.caltech.edu/cgi-bin/objsearch?objname=NGC%206744%20&amp;extend=no&amp;out_csys=Equatorial&amp;out_equinox=J2000.0&amp;obj_sort=RA+or+Longitude&amp;of=pre_text&amp;zv_breaker=30000.0&amp;list_limit=5&amp;img_stamp=YES" TargetMode="External"/><Relationship Id="rId2826" Type="http://schemas.openxmlformats.org/officeDocument/2006/relationships/hyperlink" Target="https://ned.ipac.caltech.edu/cgi-bin/objsearch?objname=IC%201459&amp;extend=no&amp;out_csys=Equatorial&amp;out_equinox=J2000.0&amp;obj_sort=RA+or+Longitude&amp;of=pre_text&amp;zv_breaker=30000.0&amp;list_limit=5&amp;img_stamp=YES" TargetMode="External"/><Relationship Id="rId67" Type="http://schemas.openxmlformats.org/officeDocument/2006/relationships/hyperlink" Target="https://ned.ipac.caltech.edu/cgi-bin/objsearch?objname=%5bP96%5d%20J003618.17+112334.7&amp;extend=no&amp;out_csys=Equatorial&amp;out_equinox=J2000.0&amp;obj_sort=RA+or+Longitude&amp;of=pre_text&amp;zv_breaker=30000.0&amp;list_limit=5&amp;img_stamp=YES" TargetMode="External"/><Relationship Id="rId700" Type="http://schemas.openxmlformats.org/officeDocument/2006/relationships/hyperlink" Target="https://ned.ipac.caltech.edu/cgi-bin/objsearch?objname=NGC%201537&amp;extend=no&amp;out_csys=Equatorial&amp;out_equinox=J2000.0&amp;obj_sort=RA+or+Longitude&amp;of=pre_text&amp;zv_breaker=30000.0&amp;list_limit=5&amp;img_stamp=YES" TargetMode="External"/><Relationship Id="rId1123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330" Type="http://schemas.openxmlformats.org/officeDocument/2006/relationships/hyperlink" Target="https://ned.ipac.caltech.edu/cgi-bin/objsearch?objname=NGC%203412&amp;extend=no&amp;out_csys=Equatorial&amp;out_equinox=J2000.0&amp;obj_sort=RA+or+Longitude&amp;of=pre_text&amp;zv_breaker=30000.0&amp;list_limit=5&amp;img_stamp=YES" TargetMode="External"/><Relationship Id="rId1428" Type="http://schemas.openxmlformats.org/officeDocument/2006/relationships/hyperlink" Target="https://ned.ipac.caltech.edu/cgi-bin/objsearch?objname=UGC%2006541&amp;extend=no&amp;out_csys=Equatorial&amp;out_equinox=J2000.0&amp;obj_sort=RA+or+Longitude&amp;of=pre_text&amp;zv_breaker=30000.0&amp;list_limit=5&amp;img_stamp=YES" TargetMode="External"/><Relationship Id="rId1635" Type="http://schemas.openxmlformats.org/officeDocument/2006/relationships/hyperlink" Target="https://ned.ipac.caltech.edu/cgi-bin/objsearch?objname=NGC%204267&amp;extend=no&amp;out_csys=Equatorial&amp;out_equinox=J2000.0&amp;obj_sort=RA+or+Longitude&amp;of=pre_text&amp;zv_breaker=30000.0&amp;list_limit=5&amp;img_stamp=YES" TargetMode="External"/><Relationship Id="rId1982" Type="http://schemas.openxmlformats.org/officeDocument/2006/relationships/hyperlink" Target="https://ned.ipac.caltech.edu/cgi-bin/objsearch?objname=NGC%204578&amp;extend=no&amp;out_csys=Equatorial&amp;out_equinox=J2000.0&amp;obj_sort=RA+or+Longitude&amp;of=pre_text&amp;zv_breaker=30000.0&amp;list_limit=5&amp;img_stamp=YES" TargetMode="External"/><Relationship Id="rId1842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2" Type="http://schemas.openxmlformats.org/officeDocument/2006/relationships/hyperlink" Target="https://ned.ipac.caltech.edu/cgi-bin/objsearch?objname=VCC%200846&amp;extend=no&amp;out_csys=Equatorial&amp;out_equinox=J2000.0&amp;obj_sort=RA+or+Longitude&amp;of=pre_text&amp;zv_breaker=30000.0&amp;list_limit=5&amp;img_stamp=YES" TargetMode="External"/><Relationship Id="rId283" Type="http://schemas.openxmlformats.org/officeDocument/2006/relationships/hyperlink" Target="https://ned.ipac.caltech.edu/cgi-bin/objsearch?objname=ESO%20545-%20G%20013&amp;extend=no&amp;out_csys=Equatorial&amp;out_equinox=J2000.0&amp;obj_sort=RA+or+Longitude&amp;of=pre_text&amp;zv_breaker=30000.0&amp;list_limit=5&amp;img_stamp=YES" TargetMode="External"/><Relationship Id="rId490" Type="http://schemas.openxmlformats.org/officeDocument/2006/relationships/hyperlink" Target="https://ned.ipac.caltech.edu/cgi-bin/objsearch?objname=FCC%20144&amp;extend=no&amp;out_csys=Equatorial&amp;out_equinox=J2000.0&amp;obj_sort=RA+or+Longitude&amp;of=pre_text&amp;zv_breaker=30000.0&amp;list_limit=5&amp;img_stamp=YES" TargetMode="External"/><Relationship Id="rId2171" Type="http://schemas.openxmlformats.org/officeDocument/2006/relationships/hyperlink" Target="https://ned.ipac.caltech.edu/cgi-bin/objsearch?objname=%5bKK98%5d%20182&amp;extend=no&amp;out_csys=Equatorial&amp;out_equinox=J2000.0&amp;obj_sort=RA+or+Longitude&amp;of=pre_text&amp;zv_breaker=30000.0&amp;list_limit=5&amp;img_stamp=YES" TargetMode="External"/><Relationship Id="rId143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350" Type="http://schemas.openxmlformats.org/officeDocument/2006/relationships/hyperlink" Target="https://ned.ipac.caltech.edu/cgi-bin/objsearch?objname=Maffei%202&amp;extend=no&amp;out_csys=Equatorial&amp;out_equinox=J2000.0&amp;obj_sort=RA+or+Longitude&amp;of=pre_text&amp;zv_breaker=30000.0&amp;list_limit=5&amp;img_stamp=YES" TargetMode="External"/><Relationship Id="rId588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795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031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69" Type="http://schemas.openxmlformats.org/officeDocument/2006/relationships/hyperlink" Target="https://ned.ipac.caltech.edu/cgi-bin/objsearch?objname=IC%204232&amp;extend=no&amp;out_csys=Equatorial&amp;out_equinox=J2000.0&amp;obj_sort=RA+or+Longitude&amp;of=pre_text&amp;zv_breaker=30000.0&amp;list_limit=5&amp;img_stamp=YES" TargetMode="External"/><Relationship Id="rId2476" Type="http://schemas.openxmlformats.org/officeDocument/2006/relationships/hyperlink" Target="https://ned.ipac.caltech.edu/cgi-bin/objsearch?objname=NGC%205813&amp;extend=no&amp;out_csys=Equatorial&amp;out_equinox=J2000.0&amp;obj_sort=RA+or+Longitude&amp;of=pre_text&amp;zv_breaker=30000.0&amp;list_limit=5&amp;img_stamp=YES" TargetMode="External"/><Relationship Id="rId2683" Type="http://schemas.openxmlformats.org/officeDocument/2006/relationships/hyperlink" Target="https://ned.ipac.caltech.edu/cgi-bin/objsearch?objname=%5bKK98%5d%20252&amp;extend=no&amp;out_csys=Equatorial&amp;out_equinox=J2000.0&amp;obj_sort=RA+or+Longitude&amp;of=pre_text&amp;zv_breaker=30000.0&amp;list_limit=5&amp;img_stamp=YES" TargetMode="External"/><Relationship Id="rId2890" Type="http://schemas.openxmlformats.org/officeDocument/2006/relationships/hyperlink" Target="https://ned.ipac.caltech.edu/cgi-bin/objsearch?objname=1ES%202344%2B514&amp;extend=no&amp;out_csys=Equatorial&amp;out_equinox=J2000.0&amp;obj_sort=RA+or+Longitude&amp;of=pre_text&amp;zv_breaker=30000.0&amp;list_limit=5&amp;img_stamp=YES" TargetMode="External"/><Relationship Id="rId9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210" Type="http://schemas.openxmlformats.org/officeDocument/2006/relationships/hyperlink" Target="https://ned.ipac.caltech.edu/cgi-bin/objsearch?objname=NGC%200596&amp;extend=no&amp;out_csys=Equatorial&amp;out_equinox=J2000.0&amp;obj_sort=RA+or+Longitude&amp;of=pre_text&amp;zv_breaker=30000.0&amp;list_limit=5&amp;img_stamp=YES" TargetMode="External"/><Relationship Id="rId448" Type="http://schemas.openxmlformats.org/officeDocument/2006/relationships/hyperlink" Target="https://ned.ipac.caltech.edu/cgi-bin/objsearch?objname=FCCB%200602&amp;extend=no&amp;out_csys=Equatorial&amp;out_equinox=J2000.0&amp;obj_sort=RA+or+Longitude&amp;of=pre_text&amp;zv_breaker=30000.0&amp;list_limit=5&amp;img_stamp=YES" TargetMode="External"/><Relationship Id="rId655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862" Type="http://schemas.openxmlformats.org/officeDocument/2006/relationships/hyperlink" Target="https://ned.ipac.caltech.edu/cgi-bin/objsearch?objname=NGC%202268%20&amp;extend=no&amp;out_csys=Equatorial&amp;out_equinox=J2000.0&amp;obj_sort=RA+or+Longitude&amp;of=pre_text&amp;zv_breaker=30000.0&amp;list_limit=5&amp;img_stamp=YES" TargetMode="External"/><Relationship Id="rId1078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85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92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129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6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3" Type="http://schemas.openxmlformats.org/officeDocument/2006/relationships/hyperlink" Target="https://ned.ipac.caltech.edu/cgi-bin/objsearch?objname=NGC%206207&amp;extend=no&amp;out_csys=Equatorial&amp;out_equinox=J2000.0&amp;obj_sort=RA+or+Longitude&amp;of=pre_text&amp;zv_breaker=30000.0&amp;list_limit=5&amp;img_stamp=YES" TargetMode="External"/><Relationship Id="rId2750" Type="http://schemas.openxmlformats.org/officeDocument/2006/relationships/hyperlink" Target="https://ned.ipac.caltech.edu/cgi-bin/objsearch?objname=NGC%207168&amp;extend=no&amp;out_csys=Equatorial&amp;out_equinox=J2000.0&amp;obj_sort=RA+or+Longitude&amp;of=pre_text&amp;zv_breaker=30000.0&amp;list_limit=5&amp;img_stamp=YES" TargetMode="External"/><Relationship Id="rId308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515" Type="http://schemas.openxmlformats.org/officeDocument/2006/relationships/hyperlink" Target="https://ned.ipac.caltech.edu/cgi-bin/objsearch?objname=LSBG%20F358-050&amp;extend=no&amp;out_csys=Equatorial&amp;out_equinox=J2000.0&amp;obj_sort=RA+or+Longitude&amp;of=pre_text&amp;zv_breaker=30000.0&amp;list_limit=5&amp;img_stamp=YES" TargetMode="External"/><Relationship Id="rId722" Type="http://schemas.openxmlformats.org/officeDocument/2006/relationships/hyperlink" Target="https://ned.ipac.caltech.edu/cgi-bin/objsearch?objname=NGC%201569&amp;extend=no&amp;out_csys=Equatorial&amp;out_equinox=J2000.0&amp;obj_sort=RA+or+Longitude&amp;of=pre_text&amp;zv_breaker=30000.0&amp;list_limit=5&amp;img_stamp=YES" TargetMode="External"/><Relationship Id="rId1145" Type="http://schemas.openxmlformats.org/officeDocument/2006/relationships/hyperlink" Target="https://ned.ipac.caltech.edu/cgi-bin/objsearch?objname=NGC%203145%20&amp;extend=no&amp;out_csys=Equatorial&amp;out_equinox=J2000.0&amp;obj_sort=RA+or+Longitude&amp;of=pre_text&amp;zv_breaker=30000.0&amp;list_limit=5&amp;img_stamp=YES" TargetMode="External"/><Relationship Id="rId1352" Type="http://schemas.openxmlformats.org/officeDocument/2006/relationships/hyperlink" Target="https://ned.ipac.caltech.edu/cgi-bin/objsearch?objname=NGC%203557&amp;extend=no&amp;out_csys=Equatorial&amp;out_equinox=J2000.0&amp;obj_sort=RA+or+Longitude&amp;of=pre_text&amp;zv_breaker=30000.0&amp;list_limit=5&amp;img_stamp=YES" TargetMode="External"/><Relationship Id="rId1797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403" Type="http://schemas.openxmlformats.org/officeDocument/2006/relationships/hyperlink" Target="https://ned.ipac.caltech.edu/cgi-bin/objsearch?objname=ESO%20384-%20G%20016&amp;extend=no&amp;out_csys=Equatorial&amp;out_equinox=J2000.0&amp;obj_sort=RA+or+Longitude&amp;of=pre_text&amp;zv_breaker=30000.0&amp;list_limit=5&amp;img_stamp=YES" TargetMode="External"/><Relationship Id="rId2848" Type="http://schemas.openxmlformats.org/officeDocument/2006/relationships/hyperlink" Target="https://ned.ipac.caltech.edu/cgi-bin/objsearch?objname=NGC%207537&amp;extend=no&amp;out_csys=Equatorial&amp;out_equinox=J2000.0&amp;obj_sort=RA+or+Longitude&amp;of=pre_text&amp;zv_breaker=30000.0&amp;list_limit=5&amp;img_stamp=YES" TargetMode="External"/><Relationship Id="rId89" Type="http://schemas.openxmlformats.org/officeDocument/2006/relationships/hyperlink" Target="https://ned.ipac.caltech.edu/cgi-bin/objsearch?objname=NGC%200253&amp;extend=no&amp;out_csys=Equatorial&amp;out_equinox=J2000.0&amp;obj_sort=RA+or+Longitude&amp;of=pre_text&amp;zv_breaker=30000.0&amp;list_limit=5&amp;img_stamp=YES" TargetMode="External"/><Relationship Id="rId1005" Type="http://schemas.openxmlformats.org/officeDocument/2006/relationships/hyperlink" Target="https://ned.ipac.caltech.edu/cgi-bin/objsearch?objname=NGC%202787&amp;extend=no&amp;out_csys=Equatorial&amp;out_equinox=J2000.0&amp;obj_sort=RA+or+Longitude&amp;of=pre_text&amp;zv_breaker=30000.0&amp;list_limit=5&amp;img_stamp=YES" TargetMode="External"/><Relationship Id="rId1212" Type="http://schemas.openxmlformats.org/officeDocument/2006/relationships/hyperlink" Target="https://ned.ipac.caltech.edu/cgi-bin/objsearch?objname=NGC%203225%20&amp;extend=no&amp;out_csys=Equatorial&amp;out_equinox=J2000.0&amp;obj_sort=RA+or+Longitude&amp;of=pre_text&amp;zv_breaker=30000.0&amp;list_limit=5&amp;img_stamp=YES" TargetMode="External"/><Relationship Id="rId1657" Type="http://schemas.openxmlformats.org/officeDocument/2006/relationships/hyperlink" Target="https://ned.ipac.caltech.edu/cgi-bin/objsearch?objname=IC%200783&amp;extend=no&amp;out_csys=Equatorial&amp;out_equinox=J2000.0&amp;obj_sort=RA+or+Longitude&amp;of=pre_text&amp;zv_breaker=30000.0&amp;list_limit=5&amp;img_stamp=YES" TargetMode="External"/><Relationship Id="rId1864" Type="http://schemas.openxmlformats.org/officeDocument/2006/relationships/hyperlink" Target="https://ned.ipac.caltech.edu/cgi-bin/objsearch?objname=NGC%204523&amp;extend=no&amp;out_csys=Equatorial&amp;out_equinox=J2000.0&amp;obj_sort=RA+or+Longitude&amp;of=pre_text&amp;zv_breaker=30000.0&amp;list_limit=5&amp;img_stamp=YES" TargetMode="External"/><Relationship Id="rId2610" Type="http://schemas.openxmlformats.org/officeDocument/2006/relationships/hyperlink" Target="https://ned.ipac.caltech.edu/cgi-bin/objsearch?objname=SGR%20dSPH&amp;extend=no&amp;out_csys=Equatorial&amp;out_equinox=J2000.0&amp;obj_sort=RA+or+Longitude&amp;of=pre_text&amp;zv_breaker=30000.0&amp;list_limit=5&amp;img_stamp=YES" TargetMode="External"/><Relationship Id="rId2708" Type="http://schemas.openxmlformats.org/officeDocument/2006/relationships/hyperlink" Target="https://ned.ipac.caltech.edu/cgi-bin/objsearch?objname=IC%205052&amp;extend=no&amp;out_csys=Equatorial&amp;out_equinox=J2000.0&amp;obj_sort=RA+or+Longitude&amp;of=pre_text&amp;zv_breaker=30000.0&amp;list_limit=5&amp;img_stamp=YES" TargetMode="External"/><Relationship Id="rId1517" Type="http://schemas.openxmlformats.org/officeDocument/2006/relationships/hyperlink" Target="https://ned.ipac.caltech.edu/cgi-bin/objsearch?objname=NGC%203987%20&amp;extend=no&amp;out_csys=Equatorial&amp;out_equinox=J2000.0&amp;obj_sort=RA+or+Longitude&amp;of=pre_text&amp;zv_breaker=30000.0&amp;list_limit=5&amp;img_stamp=YES" TargetMode="External"/><Relationship Id="rId1724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6" Type="http://schemas.openxmlformats.org/officeDocument/2006/relationships/hyperlink" Target="https://ned.ipac.caltech.edu/cgi-bin/objsearch?objname=ESO%20349%20-G%20031&amp;extend=no&amp;out_csys=Equatorial&amp;out_equinox=J2000.0&amp;obj_sort=RA+or+Longitude&amp;of=pre_text&amp;zv_breaker=30000.0&amp;list_limit=5&amp;img_stamp=YES" TargetMode="External"/><Relationship Id="rId1931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193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498" Type="http://schemas.openxmlformats.org/officeDocument/2006/relationships/hyperlink" Target="https://ned.ipac.caltech.edu/cgi-bin/objsearch?objname=NGC%205833%20&amp;extend=no&amp;out_csys=Equatorial&amp;out_equinox=J2000.0&amp;obj_sort=RA+or+Longitude&amp;of=pre_text&amp;zv_breaker=30000.0&amp;list_limit=5&amp;img_stamp=YES" TargetMode="External"/><Relationship Id="rId165" Type="http://schemas.openxmlformats.org/officeDocument/2006/relationships/hyperlink" Target="https://ned.ipac.caltech.edu/cgi-bin/objsearch?objname=And%20II&amp;extend=no&amp;out_csys=Equatorial&amp;out_equinox=J2000.0&amp;obj_sort=RA+or+Longitude&amp;of=pre_text&amp;zv_breaker=30000.0&amp;list_limit=5&amp;img_stamp=YES" TargetMode="External"/><Relationship Id="rId372" Type="http://schemas.openxmlformats.org/officeDocument/2006/relationships/hyperlink" Target="https://ned.ipac.caltech.edu/cgi-bin/objsearch?objname=NGC%201187%20&amp;extend=no&amp;out_csys=Equatorial&amp;out_equinox=J2000.0&amp;obj_sort=RA+or+Longitude&amp;of=pre_text&amp;zv_breaker=30000.0&amp;list_limit=5&amp;img_stamp=YES" TargetMode="External"/><Relationship Id="rId677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2053" Type="http://schemas.openxmlformats.org/officeDocument/2006/relationships/hyperlink" Target="https://ned.ipac.caltech.edu/cgi-bin/objsearch?objname=NGC%204660&amp;extend=no&amp;out_csys=Equatorial&amp;out_equinox=J2000.0&amp;obj_sort=RA+or+Longitude&amp;of=pre_text&amp;zv_breaker=30000.0&amp;list_limit=5&amp;img_stamp=YES" TargetMode="External"/><Relationship Id="rId2260" Type="http://schemas.openxmlformats.org/officeDocument/2006/relationships/hyperlink" Target="https://ned.ipac.caltech.edu/cgi-bin/objsearch?objname=NGC%205102&amp;extend=no&amp;out_csys=Equatorial&amp;out_equinox=J2000.0&amp;obj_sort=RA+or+Longitude&amp;of=pre_text&amp;zv_breaker=30000.0&amp;list_limit=5&amp;img_stamp=YES" TargetMode="External"/><Relationship Id="rId2358" Type="http://schemas.openxmlformats.org/officeDocument/2006/relationships/hyperlink" Target="https://ned.ipac.caltech.edu/cgi-bin/objsearch?objname=NGC%205273&amp;extend=no&amp;out_csys=Equatorial&amp;out_equinox=J2000.0&amp;obj_sort=RA+or+Longitude&amp;of=pre_text&amp;zv_breaker=30000.0&amp;list_limit=5&amp;img_stamp=YES" TargetMode="External"/><Relationship Id="rId232" Type="http://schemas.openxmlformats.org/officeDocument/2006/relationships/hyperlink" Target="https://ned.ipac.caltech.edu/cgi-bin/objsearch?objname=%5bMH93%5d%20014355.4-562057&amp;extend=no&amp;out_csys=Equatorial&amp;out_equinox=J2000.0&amp;obj_sort=RA+or+Longitude&amp;of=pre_text&amp;zv_breaker=30000.0&amp;list_limit=5&amp;img_stamp=YES" TargetMode="External"/><Relationship Id="rId884" Type="http://schemas.openxmlformats.org/officeDocument/2006/relationships/hyperlink" Target="https://ned.ipac.caltech.edu/cgi-bin/objsearch?objname=ESO%20059-%20G%20001&amp;extend=no&amp;out_csys=Equatorial&amp;out_equinox=J2000.0&amp;obj_sort=RA+or+Longitude&amp;of=pre_text&amp;zv_breaker=30000.0&amp;list_limit=5&amp;img_stamp=YES" TargetMode="External"/><Relationship Id="rId2120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565" Type="http://schemas.openxmlformats.org/officeDocument/2006/relationships/hyperlink" Target="https://ned.ipac.caltech.edu/cgi-bin/objsearch?objname=IC%204662&amp;extend=no&amp;out_csys=Equatorial&amp;out_equinox=J2000.0&amp;obj_sort=RA+or+Longitude&amp;of=pre_text&amp;zv_breaker=30000.0&amp;list_limit=5&amp;img_stamp=YES" TargetMode="External"/><Relationship Id="rId2772" Type="http://schemas.openxmlformats.org/officeDocument/2006/relationships/hyperlink" Target="https://ned.ipac.caltech.edu/cgi-bin/objsearch?objname=IC%205179%20&amp;extend=no&amp;out_csys=Equatorial&amp;out_equinox=J2000.0&amp;obj_sort=RA+or+Longitude&amp;of=pre_text&amp;zv_breaker=30000.0&amp;list_limit=5&amp;img_stamp=YES" TargetMode="External"/><Relationship Id="rId537" Type="http://schemas.openxmlformats.org/officeDocument/2006/relationships/hyperlink" Target="https://ned.ipac.caltech.edu/cgi-bin/objsearch?objname=NGC%201380A&amp;extend=no&amp;out_csys=Equatorial&amp;out_equinox=J2000.0&amp;obj_sort=RA+or+Longitude&amp;of=pre_text&amp;zv_breaker=30000.0&amp;list_limit=5&amp;img_stamp=YES" TargetMode="External"/><Relationship Id="rId744" Type="http://schemas.openxmlformats.org/officeDocument/2006/relationships/hyperlink" Target="https://ned.ipac.caltech.edu/cgi-bin/objsearch?objname=NGC%201653&amp;extend=no&amp;out_csys=Equatorial&amp;out_equinox=J2000.0&amp;obj_sort=RA+or+Longitude&amp;of=pre_text&amp;zv_breaker=30000.0&amp;list_limit=5&amp;img_stamp=YES" TargetMode="External"/><Relationship Id="rId951" Type="http://schemas.openxmlformats.org/officeDocument/2006/relationships/hyperlink" Target="https://ned.ipac.caltech.edu/cgi-bin/objsearch?objname=NGC%202549&amp;extend=no&amp;out_csys=Equatorial&amp;out_equinox=J2000.0&amp;obj_sort=RA+or+Longitude&amp;of=pre_text&amp;zv_breaker=30000.0&amp;list_limit=5&amp;img_stamp=YES" TargetMode="External"/><Relationship Id="rId1167" Type="http://schemas.openxmlformats.org/officeDocument/2006/relationships/hyperlink" Target="https://ned.ipac.caltech.edu/cgi-bin/objsearch?objname=NGC%203156&amp;extend=no&amp;out_csys=Equatorial&amp;out_equinox=J2000.0&amp;obj_sort=RA+or+Longitude&amp;of=pre_text&amp;zv_breaker=30000.0&amp;list_limit=5&amp;img_stamp=YES" TargetMode="External"/><Relationship Id="rId1374" Type="http://schemas.openxmlformats.org/officeDocument/2006/relationships/hyperlink" Target="https://ned.ipac.caltech.edu/cgi-bin/objsearch?objname=NGC%203608&amp;extend=no&amp;out_csys=Equatorial&amp;out_equinox=J2000.0&amp;obj_sort=RA+or+Longitude&amp;of=pre_text&amp;zv_breaker=30000.0&amp;list_limit=5&amp;img_stamp=YES" TargetMode="External"/><Relationship Id="rId1581" Type="http://schemas.openxmlformats.org/officeDocument/2006/relationships/hyperlink" Target="https://ned.ipac.caltech.edu/cgi-bin/objsearch?objname=NGC%204138&amp;extend=no&amp;out_csys=Equatorial&amp;out_equinox=J2000.0&amp;obj_sort=RA+or+Longitude&amp;of=pre_text&amp;zv_breaker=30000.0&amp;list_limit=5&amp;img_stamp=YES" TargetMode="External"/><Relationship Id="rId1679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2218" Type="http://schemas.openxmlformats.org/officeDocument/2006/relationships/hyperlink" Target="https://ned.ipac.caltech.edu/cgi-bin/objsearch?objname=NGC%205023&amp;extend=no&amp;out_csys=Equatorial&amp;out_equinox=J2000.0&amp;obj_sort=RA+or+Longitude&amp;of=pre_text&amp;zv_breaker=30000.0&amp;list_limit=5&amp;img_stamp=YES" TargetMode="External"/><Relationship Id="rId2425" Type="http://schemas.openxmlformats.org/officeDocument/2006/relationships/hyperlink" Target="https://ned.ipac.caltech.edu/cgi-bin/objsearch?objname=NGC%205485&amp;extend=no&amp;out_csys=Equatorial&amp;out_equinox=J2000.0&amp;obj_sort=RA+or+Longitude&amp;of=pre_text&amp;zv_breaker=30000.0&amp;list_limit=5&amp;img_stamp=YES" TargetMode="External"/><Relationship Id="rId2632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80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604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811" Type="http://schemas.openxmlformats.org/officeDocument/2006/relationships/hyperlink" Target="https://ned.ipac.caltech.edu/cgi-bin/objsearch?objname=NGC%202146%20&amp;extend=no&amp;out_csys=Equatorial&amp;out_equinox=J2000.0&amp;obj_sort=RA+or+Longitude&amp;of=pre_text&amp;zv_breaker=30000.0&amp;list_limit=5&amp;img_stamp=YES" TargetMode="External"/><Relationship Id="rId1027" Type="http://schemas.openxmlformats.org/officeDocument/2006/relationships/hyperlink" Target="https://ned.ipac.caltech.edu/cgi-bin/objsearch?objname=NGC%202903%20&amp;extend=no&amp;out_csys=Equatorial&amp;out_equinox=J2000.0&amp;obj_sort=RA+or+Longitude&amp;of=pre_text&amp;zv_breaker=30000.0&amp;list_limit=5&amp;img_stamp=YES" TargetMode="External"/><Relationship Id="rId1234" Type="http://schemas.openxmlformats.org/officeDocument/2006/relationships/hyperlink" Target="https://ned.ipac.caltech.edu/cgi-bin/objsearch?objname=DDO%20082&amp;extend=no&amp;out_csys=Equatorial&amp;out_equinox=J2000.0&amp;obj_sort=RA+or+Longitude&amp;of=pre_text&amp;zv_breaker=30000.0&amp;list_limit=5&amp;img_stamp=YES" TargetMode="External"/><Relationship Id="rId1441" Type="http://schemas.openxmlformats.org/officeDocument/2006/relationships/hyperlink" Target="https://ned.ipac.caltech.edu/cgi-bin/objsearch?objname=ESO%20439-%20G%20018&amp;extend=no&amp;out_csys=Equatorial&amp;out_equinox=J2000.0&amp;obj_sort=RA+or+Longitude&amp;of=pre_text&amp;zv_breaker=30000.0&amp;list_limit=5&amp;img_stamp=YES" TargetMode="External"/><Relationship Id="rId1886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909" Type="http://schemas.openxmlformats.org/officeDocument/2006/relationships/hyperlink" Target="https://ned.ipac.caltech.edu/cgi-bin/objsearch?objname=ZOAG245.14-3.56&amp;extend=no&amp;out_csys=Equatorial&amp;out_equinox=J2000.0&amp;obj_sort=RA+or+Longitude&amp;of=pre_text&amp;zv_breaker=30000.0&amp;list_limit=5&amp;img_stamp=YES" TargetMode="External"/><Relationship Id="rId1301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1539" Type="http://schemas.openxmlformats.org/officeDocument/2006/relationships/hyperlink" Target="https://ned.ipac.caltech.edu/cgi-bin/objsearch?objname=NGC%204050%20&amp;extend=no&amp;out_csys=Equatorial&amp;out_equinox=J2000.0&amp;obj_sort=RA+or+Longitude&amp;of=pre_text&amp;zv_breaker=30000.0&amp;list_limit=5&amp;img_stamp=YES" TargetMode="External"/><Relationship Id="rId1746" Type="http://schemas.openxmlformats.org/officeDocument/2006/relationships/hyperlink" Target="https://ned.ipac.caltech.edu/cgi-bin/objsearch?objname=NGC%204436&amp;extend=no&amp;out_csys=Equatorial&amp;out_equinox=J2000.0&amp;obj_sort=RA+or+Longitude&amp;of=pre_text&amp;zv_breaker=30000.0&amp;list_limit=5&amp;img_stamp=YES" TargetMode="External"/><Relationship Id="rId1953" Type="http://schemas.openxmlformats.org/officeDocument/2006/relationships/hyperlink" Target="https://ned.ipac.caltech.edu/cgi-bin/objsearch?objname=NGC%204546&amp;extend=no&amp;out_csys=Equatorial&amp;out_equinox=J2000.0&amp;obj_sort=RA+or+Longitude&amp;of=pre_text&amp;zv_breaker=30000.0&amp;list_limit=5&amp;img_stamp=YES" TargetMode="External"/><Relationship Id="rId38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606" Type="http://schemas.openxmlformats.org/officeDocument/2006/relationships/hyperlink" Target="https://ned.ipac.caltech.edu/cgi-bin/objsearch?objname=NGC%204214&amp;extend=no&amp;out_csys=Equatorial&amp;out_equinox=J2000.0&amp;obj_sort=RA+or+Longitude&amp;of=pre_text&amp;zv_breaker=30000.0&amp;list_limit=5&amp;img_stamp=YES" TargetMode="External"/><Relationship Id="rId1813" Type="http://schemas.openxmlformats.org/officeDocument/2006/relationships/hyperlink" Target="https://ned.ipac.caltech.edu/cgi-bin/objsearch?objname=NGC%204493&amp;extend=no&amp;out_csys=Equatorial&amp;out_equinox=J2000.0&amp;obj_sort=RA+or+Longitude&amp;of=pre_text&amp;zv_breaker=30000.0&amp;list_limit=5&amp;img_stamp=YES" TargetMode="External"/><Relationship Id="rId187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394" Type="http://schemas.openxmlformats.org/officeDocument/2006/relationships/hyperlink" Target="https://ned.ipac.caltech.edu/cgi-bin/objsearch?objname=NGC%201313&amp;extend=no&amp;out_csys=Equatorial&amp;out_equinox=J2000.0&amp;obj_sort=RA+or+Longitude&amp;of=pre_text&amp;zv_breaker=30000.0&amp;list_limit=5&amp;img_stamp=YES" TargetMode="External"/><Relationship Id="rId2075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2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54" Type="http://schemas.openxmlformats.org/officeDocument/2006/relationships/hyperlink" Target="https://ned.ipac.caltech.edu/cgi-bin/objsearch?objname=ESO%20297-%20G%20036&amp;extend=no&amp;out_csys=Equatorial&amp;out_equinox=J2000.0&amp;obj_sort=RA+or+Longitude&amp;of=pre_text&amp;zv_breaker=30000.0&amp;list_limit=5&amp;img_stamp=YES" TargetMode="External"/><Relationship Id="rId699" Type="http://schemas.openxmlformats.org/officeDocument/2006/relationships/hyperlink" Target="https://ned.ipac.caltech.edu/cgi-bin/objsearch?objname=NGC%201537&amp;extend=no&amp;out_csys=Equatorial&amp;out_equinox=J2000.0&amp;obj_sort=RA+or+Longitude&amp;of=pre_text&amp;zv_breaker=30000.0&amp;list_limit=5&amp;img_stamp=YES" TargetMode="External"/><Relationship Id="rId1091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587" Type="http://schemas.openxmlformats.org/officeDocument/2006/relationships/hyperlink" Target="https://ned.ipac.caltech.edu/cgi-bin/objsearch?objname=UGC%2011149&amp;extend=no&amp;out_csys=Equatorial&amp;out_equinox=J2000.0&amp;obj_sort=RA+or+Longitude&amp;of=pre_text&amp;zv_breaker=30000.0&amp;list_limit=5&amp;img_stamp=YES" TargetMode="External"/><Relationship Id="rId2794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14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461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559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66" Type="http://schemas.openxmlformats.org/officeDocument/2006/relationships/hyperlink" Target="https://ned.ipac.caltech.edu/cgi-bin/objsearch?objname=NGC%201924%20&amp;extend=no&amp;out_csys=Equatorial&amp;out_equinox=J2000.0&amp;obj_sort=RA+or+Longitude&amp;of=pre_text&amp;zv_breaker=30000.0&amp;list_limit=5&amp;img_stamp=YES" TargetMode="External"/><Relationship Id="rId1189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396" Type="http://schemas.openxmlformats.org/officeDocument/2006/relationships/hyperlink" Target="https://ned.ipac.caltech.edu/cgi-bin/objsearch?objname=NGC%203610&amp;extend=no&amp;out_csys=Equatorial&amp;out_equinox=J2000.0&amp;obj_sort=RA+or+Longitude&amp;of=pre_text&amp;zv_breaker=30000.0&amp;list_limit=5&amp;img_stamp=YES" TargetMode="External"/><Relationship Id="rId2142" Type="http://schemas.openxmlformats.org/officeDocument/2006/relationships/hyperlink" Target="https://ned.ipac.caltech.edu/cgi-bin/objsearch?objname=NGC%204754&amp;extend=no&amp;out_csys=Equatorial&amp;out_equinox=J2000.0&amp;obj_sort=RA+or+Longitude&amp;of=pre_text&amp;zv_breaker=30000.0&amp;list_limit=5&amp;img_stamp=YES" TargetMode="External"/><Relationship Id="rId2447" Type="http://schemas.openxmlformats.org/officeDocument/2006/relationships/hyperlink" Target="https://ned.ipac.caltech.edu/cgi-bin/objsearch?objname=NGC%205592%20&amp;extend=no&amp;out_csys=Equatorial&amp;out_equinox=J2000.0&amp;obj_sort=RA+or+Longitude&amp;of=pre_text&amp;zv_breaker=30000.0&amp;list_limit=5&amp;img_stamp=YES" TargetMode="External"/><Relationship Id="rId321" Type="http://schemas.openxmlformats.org/officeDocument/2006/relationships/hyperlink" Target="https://ned.ipac.caltech.edu/cgi-bin/objsearch?objname=NGC%200976%20&amp;extend=no&amp;out_csys=Equatorial&amp;out_equinox=J2000.0&amp;obj_sort=RA+or+Longitude&amp;of=pre_text&amp;zv_breaker=30000.0&amp;list_limit=5&amp;img_stamp=YES" TargetMode="External"/><Relationship Id="rId419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26" Type="http://schemas.openxmlformats.org/officeDocument/2006/relationships/hyperlink" Target="https://ned.ipac.caltech.edu/cgi-bin/objsearch?objname=FCC%20252&amp;extend=no&amp;out_csys=Equatorial&amp;out_equinox=J2000.0&amp;obj_sort=RA+or+Longitude&amp;of=pre_text&amp;zv_breaker=30000.0&amp;list_limit=5&amp;img_stamp=YES" TargetMode="External"/><Relationship Id="rId973" Type="http://schemas.openxmlformats.org/officeDocument/2006/relationships/hyperlink" Target="https://ned.ipac.caltech.edu/cgi-bin/objsearch?objname=NGC%202683&amp;extend=no&amp;out_csys=Equatorial&amp;out_equinox=J2000.0&amp;obj_sort=RA+or+Longitude&amp;of=pre_text&amp;zv_breaker=30000.0&amp;list_limit=5&amp;img_stamp=YES" TargetMode="External"/><Relationship Id="rId1049" Type="http://schemas.openxmlformats.org/officeDocument/2006/relationships/hyperlink" Target="https://ned.ipac.caltech.edu/cgi-bin/objsearch?objname=%5bKK98%5d%20077&amp;extend=no&amp;out_csys=Equatorial&amp;out_equinox=J2000.0&amp;obj_sort=RA+or+Longitude&amp;of=pre_text&amp;zv_breaker=30000.0&amp;list_limit=5&amp;img_stamp=YES" TargetMode="External"/><Relationship Id="rId1256" Type="http://schemas.openxmlformats.org/officeDocument/2006/relationships/hyperlink" Target="https://ned.ipac.caltech.edu/cgi-bin/objsearch?objname=%5bMHI2005%5d%20357&amp;extend=no&amp;out_csys=Equatorial&amp;out_equinox=J2000.0&amp;obj_sort=RA+or+Longitude&amp;of=pre_text&amp;zv_breaker=30000.0&amp;list_limit=5&amp;img_stamp=YES" TargetMode="External"/><Relationship Id="rId2002" Type="http://schemas.openxmlformats.org/officeDocument/2006/relationships/hyperlink" Target="https://ned.ipac.caltech.edu/cgi-bin/objsearch?objname=UGC%2007848%20&amp;extend=no&amp;out_csys=Equatorial&amp;out_equinox=J2000.0&amp;obj_sort=RA+or+Longitude&amp;of=pre_text&amp;zv_breaker=30000.0&amp;list_limit=5&amp;img_stamp=YES" TargetMode="External"/><Relationship Id="rId2307" Type="http://schemas.openxmlformats.org/officeDocument/2006/relationships/hyperlink" Target="https://ned.ipac.caltech.edu/cgi-bin/objsearch?objname=NGC%205218%20&amp;extend=no&amp;out_csys=Equatorial&amp;out_equinox=J2000.0&amp;obj_sort=RA+or+Longitude&amp;of=pre_text&amp;zv_breaker=30000.0&amp;list_limit=5&amp;img_stamp=YES" TargetMode="External"/><Relationship Id="rId2654" Type="http://schemas.openxmlformats.org/officeDocument/2006/relationships/hyperlink" Target="https://ned.ipac.caltech.edu/cgi-bin/objsearch?objname=IC%204919&amp;extend=no&amp;out_csys=Equatorial&amp;out_equinox=J2000.0&amp;obj_sort=RA+or+Longitude&amp;of=pre_text&amp;zv_breaker=30000.0&amp;list_limit=5&amp;img_stamp=YES" TargetMode="External"/><Relationship Id="rId2861" Type="http://schemas.openxmlformats.org/officeDocument/2006/relationships/hyperlink" Target="https://ned.ipac.caltech.edu/cgi-bin/objsearch?objname=NGC%207562&amp;extend=no&amp;out_csys=Equatorial&amp;out_equinox=J2000.0&amp;obj_sort=RA+or+Longitude&amp;of=pre_text&amp;zv_breaker=30000.0&amp;list_limit=5&amp;img_stamp=YES" TargetMode="External"/><Relationship Id="rId833" Type="http://schemas.openxmlformats.org/officeDocument/2006/relationships/hyperlink" Target="https://ned.ipac.caltech.edu/cgi-bin/objsearch?objname=NGC%202293&amp;extend=no&amp;out_csys=Equatorial&amp;out_equinox=J2000.0&amp;obj_sort=RA+or+Longitude&amp;of=pre_text&amp;zv_breaker=30000.0&amp;list_limit=5&amp;img_stamp=YES" TargetMode="External"/><Relationship Id="rId1116" Type="http://schemas.openxmlformats.org/officeDocument/2006/relationships/hyperlink" Target="https://ned.ipac.caltech.edu/cgi-bin/objsearch?objname=Garland&amp;extend=no&amp;out_csys=Equatorial&amp;out_equinox=J2000.0&amp;obj_sort=RA+or+Longitude&amp;of=pre_text&amp;zv_breaker=30000.0&amp;list_limit=5&amp;img_stamp=YES" TargetMode="External"/><Relationship Id="rId1463" Type="http://schemas.openxmlformats.org/officeDocument/2006/relationships/hyperlink" Target="https://ned.ipac.caltech.edu/cgi-bin/objsearch?objname=NGC%203923&amp;extend=no&amp;out_csys=Equatorial&amp;out_equinox=J2000.0&amp;obj_sort=RA+or+Longitude&amp;of=pre_text&amp;zv_breaker=30000.0&amp;list_limit=5&amp;img_stamp=YES" TargetMode="External"/><Relationship Id="rId1670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768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2514" Type="http://schemas.openxmlformats.org/officeDocument/2006/relationships/hyperlink" Target="https://ned.ipac.caltech.edu/cgi-bin/objsearch?objname=NGC%205970%20&amp;extend=no&amp;out_csys=Equatorial&amp;out_equinox=J2000.0&amp;obj_sort=RA+or+Longitude&amp;of=pre_text&amp;zv_breaker=30000.0&amp;list_limit=5&amp;img_stamp=YES" TargetMode="External"/><Relationship Id="rId2721" Type="http://schemas.openxmlformats.org/officeDocument/2006/relationships/hyperlink" Target="https://ned.ipac.caltech.edu/cgi-bin/objsearch?objname=%5bWM92%5d%20212426.8-614612&amp;extend=no&amp;out_csys=Equatorial&amp;out_equinox=J2000.0&amp;obj_sort=RA+or+Longitude&amp;of=pre_text&amp;zv_breaker=30000.0&amp;list_limit=5&amp;img_stamp=YES" TargetMode="External"/><Relationship Id="rId2819" Type="http://schemas.openxmlformats.org/officeDocument/2006/relationships/hyperlink" Target="https://ned.ipac.caltech.edu/cgi-bin/objsearch?objname=ESO%20147-%20G%20010&amp;extend=no&amp;out_csys=Equatorial&amp;out_equinox=J2000.0&amp;obj_sort=RA+or+Longitude&amp;of=pre_text&amp;zv_breaker=30000.0&amp;list_limit=5&amp;img_stamp=YES" TargetMode="External"/><Relationship Id="rId900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323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30" Type="http://schemas.openxmlformats.org/officeDocument/2006/relationships/hyperlink" Target="https://ned.ipac.caltech.edu/cgi-bin/objsearch?objname=NGC%204026&amp;extend=no&amp;out_csys=Equatorial&amp;out_equinox=J2000.0&amp;obj_sort=RA+or+Longitude&amp;of=pre_text&amp;zv_breaker=30000.0&amp;list_limit=5&amp;img_stamp=YES" TargetMode="External"/><Relationship Id="rId1628" Type="http://schemas.openxmlformats.org/officeDocument/2006/relationships/hyperlink" Target="https://ned.ipac.caltech.edu/cgi-bin/objsearch?objname=NGC%204261&amp;extend=no&amp;out_csys=Equatorial&amp;out_equinox=J2000.0&amp;obj_sort=RA+or+Longitude&amp;of=pre_text&amp;zv_breaker=30000.0&amp;list_limit=5&amp;img_stamp=YES" TargetMode="External"/><Relationship Id="rId1975" Type="http://schemas.openxmlformats.org/officeDocument/2006/relationships/hyperlink" Target="https://ned.ipac.caltech.edu/cgi-bin/objsearch?objname=NGC%204564&amp;extend=no&amp;out_csys=Equatorial&amp;out_equinox=J2000.0&amp;obj_sort=RA+or+Longitude&amp;of=pre_text&amp;zv_breaker=30000.0&amp;list_limit=5&amp;img_stamp=YES" TargetMode="External"/><Relationship Id="rId1835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02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097" Type="http://schemas.openxmlformats.org/officeDocument/2006/relationships/hyperlink" Target="https://ned.ipac.caltech.edu/cgi-bin/objsearch?objname=%5bKK98%5d%20166&amp;extend=no&amp;out_csys=Equatorial&amp;out_equinox=J2000.0&amp;obj_sort=RA+or+Longitude&amp;of=pre_text&amp;zv_breaker=30000.0&amp;list_limit=5&amp;img_stamp=YES" TargetMode="External"/><Relationship Id="rId276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483" Type="http://schemas.openxmlformats.org/officeDocument/2006/relationships/hyperlink" Target="https://ned.ipac.caltech.edu/cgi-bin/objsearch?objname=NGC%201366&amp;extend=no&amp;out_csys=Equatorial&amp;out_equinox=J2000.0&amp;obj_sort=RA+or+Longitude&amp;of=pre_text&amp;zv_breaker=30000.0&amp;list_limit=5&amp;img_stamp=YES" TargetMode="External"/><Relationship Id="rId690" Type="http://schemas.openxmlformats.org/officeDocument/2006/relationships/hyperlink" Target="https://ned.ipac.caltech.edu/cgi-bin/objsearch?objname=NGC%201527&amp;extend=no&amp;out_csys=Equatorial&amp;out_equinox=J2000.0&amp;obj_sort=RA+or+Longitude&amp;of=pre_text&amp;zv_breaker=30000.0&amp;list_limit=5&amp;img_stamp=YES" TargetMode="External"/><Relationship Id="rId2164" Type="http://schemas.openxmlformats.org/officeDocument/2006/relationships/hyperlink" Target="https://ned.ipac.caltech.edu/cgi-bin/objsearch?objname=NGC%204881&amp;extend=no&amp;out_csys=Equatorial&amp;out_equinox=J2000.0&amp;obj_sort=RA+or+Longitude&amp;of=pre_text&amp;zv_breaker=30000.0&amp;list_limit=5&amp;img_stamp=YES" TargetMode="External"/><Relationship Id="rId2371" Type="http://schemas.openxmlformats.org/officeDocument/2006/relationships/hyperlink" Target="https://ned.ipac.caltech.edu/cgi-bin/objsearch?objname=NGC%205322&amp;extend=no&amp;out_csys=Equatorial&amp;out_equinox=J2000.0&amp;obj_sort=RA+or+Longitude&amp;of=pre_text&amp;zv_breaker=30000.0&amp;list_limit=5&amp;img_stamp=YES" TargetMode="External"/><Relationship Id="rId136" Type="http://schemas.openxmlformats.org/officeDocument/2006/relationships/hyperlink" Target="https://ned.ipac.caltech.edu/cgi-bin/objsearch?objname=UGC%2000646&amp;extend=no&amp;out_csys=Equatorial&amp;out_equinox=J2000.0&amp;obj_sort=RA+or+Longitude&amp;of=pre_text&amp;zv_breaker=30000.0&amp;list_limit=5&amp;img_stamp=YES" TargetMode="External"/><Relationship Id="rId343" Type="http://schemas.openxmlformats.org/officeDocument/2006/relationships/hyperlink" Target="https://ned.ipac.caltech.edu/cgi-bin/objsearch?objname=NGC%201052&amp;extend=no&amp;out_csys=Equatorial&amp;out_equinox=J2000.0&amp;obj_sort=RA+or+Longitude&amp;of=pre_text&amp;zv_breaker=30000.0&amp;list_limit=5&amp;img_stamp=YES" TargetMode="External"/><Relationship Id="rId550" Type="http://schemas.openxmlformats.org/officeDocument/2006/relationships/hyperlink" Target="https://ned.ipac.caltech.edu/cgi-bin/objsearch?objname=LSBG%20F358-044&amp;extend=no&amp;out_csys=Equatorial&amp;out_equinox=J2000.0&amp;obj_sort=RA+or+Longitude&amp;of=pre_text&amp;zv_breaker=30000.0&amp;list_limit=5&amp;img_stamp=YES" TargetMode="External"/><Relationship Id="rId788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5" Type="http://schemas.openxmlformats.org/officeDocument/2006/relationships/hyperlink" Target="https://ned.ipac.caltech.edu/cgi-bin/objsearch?objname=NGC%202768&amp;extend=no&amp;out_csys=Equatorial&amp;out_equinox=J2000.0&amp;obj_sort=RA+or+Longitude&amp;of=pre_text&amp;zv_breaker=30000.0&amp;list_limit=5&amp;img_stamp=YES" TargetMode="External"/><Relationship Id="rId1180" Type="http://schemas.openxmlformats.org/officeDocument/2006/relationships/hyperlink" Target="https://ned.ipac.caltech.edu/cgi-bin/objsearch?objname=NGC%203190%20&amp;extend=no&amp;out_csys=Equatorial&amp;out_equinox=J2000.0&amp;obj_sort=RA+or+Longitude&amp;of=pre_text&amp;zv_breaker=30000.0&amp;list_limit=5&amp;img_stamp=YES" TargetMode="External"/><Relationship Id="rId2024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31" Type="http://schemas.openxmlformats.org/officeDocument/2006/relationships/hyperlink" Target="https://ned.ipac.caltech.edu/cgi-bin/objsearch?objname=NGC%205033&amp;extend=no&amp;out_csys=Equatorial&amp;out_equinox=J2000.0&amp;obj_sort=RA+or+Longitude&amp;of=pre_text&amp;zv_breaker=30000.0&amp;list_limit=5&amp;img_stamp=YES" TargetMode="External"/><Relationship Id="rId2469" Type="http://schemas.openxmlformats.org/officeDocument/2006/relationships/hyperlink" Target="https://ned.ipac.caltech.edu/cgi-bin/objsearch?objname=NGC%205770&amp;extend=no&amp;out_csys=Equatorial&amp;out_equinox=J2000.0&amp;obj_sort=RA+or+Longitude&amp;of=pre_text&amp;zv_breaker=30000.0&amp;list_limit=5&amp;img_stamp=YES" TargetMode="External"/><Relationship Id="rId2676" Type="http://schemas.openxmlformats.org/officeDocument/2006/relationships/hyperlink" Target="https://ned.ipac.caltech.edu/cgi-bin/objsearch?objname=NGC%206909&amp;extend=no&amp;out_csys=Equatorial&amp;out_equinox=J2000.0&amp;obj_sort=RA+or+Longitude&amp;of=pre_text&amp;zv_breaker=30000.0&amp;list_limit=5&amp;img_stamp=YES" TargetMode="External"/><Relationship Id="rId2883" Type="http://schemas.openxmlformats.org/officeDocument/2006/relationships/hyperlink" Target="https://ned.ipac.caltech.edu/cgi-bin/objsearch?objname=%5bQQH97%5d%20J234014.21%2B261211.8&amp;extend=no&amp;out_csys=Equatorial&amp;out_equinox=J2000.0&amp;obj_sort=RA+or+Longitude&amp;of=pre_text&amp;zv_breaker=30000.0&amp;list_limit=5&amp;img_stamp=YES" TargetMode="External"/><Relationship Id="rId203" Type="http://schemas.openxmlformats.org/officeDocument/2006/relationships/hyperlink" Target="https://ned.ipac.caltech.edu/cgi-bin/objsearch?objname=NGC%200584&amp;extend=no&amp;out_csys=Equatorial&amp;out_equinox=J2000.0&amp;obj_sort=RA+or+Longitude&amp;of=pre_text&amp;zv_breaker=30000.0&amp;list_limit=5&amp;img_stamp=YES" TargetMode="External"/><Relationship Id="rId648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855" Type="http://schemas.openxmlformats.org/officeDocument/2006/relationships/hyperlink" Target="https://ned.ipac.caltech.edu/cgi-bin/objsearch?objname=UGC%2003698&amp;extend=no&amp;out_csys=Equatorial&amp;out_equinox=J2000.0&amp;obj_sort=RA+or+Longitude&amp;of=pre_text&amp;zv_breaker=30000.0&amp;list_limit=5&amp;img_stamp=YES" TargetMode="External"/><Relationship Id="rId1040" Type="http://schemas.openxmlformats.org/officeDocument/2006/relationships/hyperlink" Target="https://ned.ipac.caltech.edu/cgi-bin/objsearch?objname=NGC%202974&amp;extend=no&amp;out_csys=Equatorial&amp;out_equinox=J2000.0&amp;obj_sort=RA+or+Longitude&amp;of=pre_text&amp;zv_breaker=30000.0&amp;list_limit=5&amp;img_stamp=YES" TargetMode="External"/><Relationship Id="rId1278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5" Type="http://schemas.openxmlformats.org/officeDocument/2006/relationships/hyperlink" Target="https://ned.ipac.caltech.edu/cgi-bin/objsearch?objname=NGC%203962&amp;extend=no&amp;out_csys=Equatorial&amp;out_equinox=J2000.0&amp;obj_sort=RA+or+Longitude&amp;of=pre_text&amp;zv_breaker=30000.0&amp;list_limit=5&amp;img_stamp=YES" TargetMode="External"/><Relationship Id="rId1692" Type="http://schemas.openxmlformats.org/officeDocument/2006/relationships/hyperlink" Target="https://ned.ipac.caltech.edu/cgi-bin/objsearch?objname=NGC%204389&amp;extend=no&amp;out_csys=Equatorial&amp;out_equinox=J2000.0&amp;obj_sort=RA+or+Longitude&amp;of=pre_text&amp;zv_breaker=30000.0&amp;list_limit=5&amp;img_stamp=YES" TargetMode="External"/><Relationship Id="rId2329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36" Type="http://schemas.openxmlformats.org/officeDocument/2006/relationships/hyperlink" Target="https://ned.ipac.caltech.edu/cgi-bin/objsearch?objname=KKR%2025&amp;extend=no&amp;out_csys=Equatorial&amp;out_equinox=J2000.0&amp;obj_sort=RA+or+Longitude&amp;of=pre_text&amp;zv_breaker=30000.0&amp;list_limit=5&amp;img_stamp=YES" TargetMode="External"/><Relationship Id="rId2743" Type="http://schemas.openxmlformats.org/officeDocument/2006/relationships/hyperlink" Target="https://ned.ipac.caltech.edu/cgi-bin/objsearch?objname=NGC%207145&amp;extend=no&amp;out_csys=Equatorial&amp;out_equinox=J2000.0&amp;obj_sort=RA+or+Longitude&amp;of=pre_text&amp;zv_breaker=30000.0&amp;list_limit=5&amp;img_stamp=YES" TargetMode="External"/><Relationship Id="rId410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508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715" Type="http://schemas.openxmlformats.org/officeDocument/2006/relationships/hyperlink" Target="https://ned.ipac.caltech.edu/cgi-bin/objsearch?objname=NGC%201574&amp;extend=no&amp;out_csys=Equatorial&amp;out_equinox=J2000.0&amp;obj_sort=RA+or+Longitude&amp;of=pre_text&amp;zv_breaker=30000.0&amp;list_limit=5&amp;img_stamp=YES" TargetMode="External"/><Relationship Id="rId922" Type="http://schemas.openxmlformats.org/officeDocument/2006/relationships/hyperlink" Target="https://ned.ipac.caltech.edu/cgi-bin/objsearch?objname=UGC%2004115&amp;extend=no&amp;out_csys=Equatorial&amp;out_equinox=J2000.0&amp;obj_sort=RA+or+Longitude&amp;of=pre_text&amp;zv_breaker=30000.0&amp;list_limit=5&amp;img_stamp=YES" TargetMode="External"/><Relationship Id="rId1138" Type="http://schemas.openxmlformats.org/officeDocument/2006/relationships/hyperlink" Target="https://ned.ipac.caltech.edu/cgi-bin/objsearch?objname=UGC%2005456&amp;extend=no&amp;out_csys=Equatorial&amp;out_equinox=J2000.0&amp;obj_sort=RA+or+Longitude&amp;of=pre_text&amp;zv_breaker=30000.0&amp;list_limit=5&amp;img_stamp=YES" TargetMode="External"/><Relationship Id="rId1345" Type="http://schemas.openxmlformats.org/officeDocument/2006/relationships/hyperlink" Target="https://ned.ipac.caltech.edu/cgi-bin/objsearch?objname=NGC%203489&amp;extend=no&amp;out_csys=Equatorial&amp;out_equinox=J2000.0&amp;obj_sort=RA+or+Longitude&amp;of=pre_text&amp;zv_breaker=30000.0&amp;list_limit=5&amp;img_stamp=YES" TargetMode="External"/><Relationship Id="rId1552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1997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2603" Type="http://schemas.openxmlformats.org/officeDocument/2006/relationships/hyperlink" Target="https://ned.ipac.caltech.edu/cgi-bin/objsearch?objname=NGC%206703&amp;extend=no&amp;out_csys=Equatorial&amp;out_equinox=J2000.0&amp;obj_sort=RA+or+Longitude&amp;of=pre_text&amp;zv_breaker=30000.0&amp;list_limit=5&amp;img_stamp=YES" TargetMode="External"/><Relationship Id="rId1205" Type="http://schemas.openxmlformats.org/officeDocument/2006/relationships/hyperlink" Target="https://ned.ipac.caltech.edu/cgi-bin/objsearch?objname=%5bHS98%5d%20117&amp;extend=no&amp;out_csys=Equatorial&amp;out_equinox=J2000.0&amp;obj_sort=RA+or+Longitude&amp;of=pre_text&amp;zv_breaker=30000.0&amp;list_limit=5&amp;img_stamp=YES" TargetMode="External"/><Relationship Id="rId1857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2810" Type="http://schemas.openxmlformats.org/officeDocument/2006/relationships/hyperlink" Target="https://ned.ipac.caltech.edu/cgi-bin/objsearch?objname=ESO%20147-%20G%20005&amp;extend=no&amp;out_csys=Equatorial&amp;out_equinox=J2000.0&amp;obj_sort=RA+or+Longitude&amp;of=pre_text&amp;zv_breaker=30000.0&amp;list_limit=5&amp;img_stamp=YES" TargetMode="External"/><Relationship Id="rId51" Type="http://schemas.openxmlformats.org/officeDocument/2006/relationships/hyperlink" Target="https://ned.ipac.caltech.edu/cgi-bin/objsearch?objname=NGC%200147&amp;extend=no&amp;out_csys=Equatorial&amp;out_equinox=J2000.0&amp;obj_sort=RA+or+Longitude&amp;of=pre_text&amp;zv_breaker=30000.0&amp;list_limit=5&amp;img_stamp=YES" TargetMode="External"/><Relationship Id="rId1412" Type="http://schemas.openxmlformats.org/officeDocument/2006/relationships/hyperlink" Target="https://ned.ipac.caltech.edu/cgi-bin/objsearch?objname=NGC%203675%20&amp;extend=no&amp;out_csys=Equatorial&amp;out_equinox=J2000.0&amp;obj_sort=RA+or+Longitude&amp;of=pre_text&amp;zv_breaker=30000.0&amp;list_limit=5&amp;img_stamp=YES" TargetMode="External"/><Relationship Id="rId1717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4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8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158" Type="http://schemas.openxmlformats.org/officeDocument/2006/relationships/hyperlink" Target="https://ned.ipac.caltech.edu/cgi-bin/objsearch?objname=NGC%200404&amp;extend=no&amp;out_csys=Equatorial&amp;out_equinox=J2000.0&amp;obj_sort=RA+or+Longitude&amp;of=pre_text&amp;zv_breaker=30000.0&amp;list_limit=5&amp;img_stamp=YES" TargetMode="External"/><Relationship Id="rId2186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3" Type="http://schemas.openxmlformats.org/officeDocument/2006/relationships/hyperlink" Target="https://ned.ipac.caltech.edu/cgi-bin/objsearch?objname=ESO%20384-%20G%20009&amp;extend=no&amp;out_csys=Equatorial&amp;out_equinox=J2000.0&amp;obj_sort=RA+or+Longitude&amp;of=pre_text&amp;zv_breaker=30000.0&amp;list_limit=5&amp;img_stamp=YES" TargetMode="External"/><Relationship Id="rId2698" Type="http://schemas.openxmlformats.org/officeDocument/2006/relationships/hyperlink" Target="https://ned.ipac.caltech.edu/cgi-bin/objsearch?objname=NGC%206943%20&amp;extend=no&amp;out_csys=Equatorial&amp;out_equinox=J2000.0&amp;obj_sort=RA+or+Longitude&amp;of=pre_text&amp;zv_breaker=30000.0&amp;list_limit=5&amp;img_stamp=YES" TargetMode="External"/><Relationship Id="rId365" Type="http://schemas.openxmlformats.org/officeDocument/2006/relationships/hyperlink" Target="https://ned.ipac.caltech.edu/cgi-bin/objsearch?objname=IC%200277%20&amp;extend=no&amp;out_csys=Equatorial&amp;out_equinox=J2000.0&amp;obj_sort=RA+or+Longitude&amp;of=pre_text&amp;zv_breaker=30000.0&amp;list_limit=5&amp;img_stamp=YES" TargetMode="External"/><Relationship Id="rId572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2046" Type="http://schemas.openxmlformats.org/officeDocument/2006/relationships/hyperlink" Target="https://ned.ipac.caltech.edu/cgi-bin/objsearch?objname=NGC%204651%20&amp;extend=no&amp;out_csys=Equatorial&amp;out_equinox=J2000.0&amp;obj_sort=RA+or+Longitude&amp;of=pre_text&amp;zv_breaker=30000.0&amp;list_limit=5&amp;img_stamp=YES" TargetMode="External"/><Relationship Id="rId2253" Type="http://schemas.openxmlformats.org/officeDocument/2006/relationships/hyperlink" Target="https://ned.ipac.caltech.edu/cgi-bin/objsearch?objname=NGC%205090&amp;extend=no&amp;out_csys=Equatorial&amp;out_equinox=J2000.0&amp;obj_sort=RA+or+Longitude&amp;of=pre_text&amp;zv_breaker=30000.0&amp;list_limit=5&amp;img_stamp=YES" TargetMode="External"/><Relationship Id="rId2460" Type="http://schemas.openxmlformats.org/officeDocument/2006/relationships/hyperlink" Target="https://ned.ipac.caltech.edu/cgi-bin/objsearch?objname=NGC%205653%20&amp;extend=no&amp;out_csys=Equatorial&amp;out_equinox=J2000.0&amp;obj_sort=RA+or+Longitude&amp;of=pre_text&amp;zv_breaker=30000.0&amp;list_limit=5&amp;img_stamp=YES" TargetMode="External"/><Relationship Id="rId225" Type="http://schemas.openxmlformats.org/officeDocument/2006/relationships/hyperlink" Target="https://ned.ipac.caltech.edu/cgi-bin/objsearch?objname=UGCA%20020&amp;extend=no&amp;out_csys=Equatorial&amp;out_equinox=J2000.0&amp;obj_sort=RA+or+Longitude&amp;of=pre_text&amp;zv_breaker=30000.0&amp;list_limit=5&amp;img_stamp=YES" TargetMode="External"/><Relationship Id="rId432" Type="http://schemas.openxmlformats.org/officeDocument/2006/relationships/hyperlink" Target="https://ned.ipac.caltech.edu/cgi-bin/objsearch?objname=NGC%201332&amp;extend=no&amp;out_csys=Equatorial&amp;out_equinox=J2000.0&amp;obj_sort=RA+or+Longitude&amp;of=pre_text&amp;zv_breaker=30000.0&amp;list_limit=5&amp;img_stamp=YES" TargetMode="External"/><Relationship Id="rId877" Type="http://schemas.openxmlformats.org/officeDocument/2006/relationships/hyperlink" Target="https://ned.ipac.caltech.edu/cgi-bin/objsearch?objname=UGC%2003845&amp;extend=no&amp;out_csys=Equatorial&amp;out_equinox=J2000.0&amp;obj_sort=RA+or+Longitude&amp;of=pre_text&amp;zv_breaker=30000.0&amp;list_limit=5&amp;img_stamp=YES" TargetMode="External"/><Relationship Id="rId1062" Type="http://schemas.openxmlformats.org/officeDocument/2006/relationships/hyperlink" Target="https://ned.ipac.caltech.edu/cgi-bin/objsearch?objname=Arp%27s%20Loop&amp;extend=no&amp;out_csys=Equatorial&amp;out_equinox=J2000.0&amp;obj_sort=RA+or+Longitude&amp;of=pre_text&amp;zv_breaker=30000.0&amp;list_limit=5&amp;img_stamp=YES" TargetMode="External"/><Relationship Id="rId2113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0" Type="http://schemas.openxmlformats.org/officeDocument/2006/relationships/hyperlink" Target="https://ned.ipac.caltech.edu/cgi-bin/objsearch?objname=UGC%2008638&amp;extend=no&amp;out_csys=Equatorial&amp;out_equinox=J2000.0&amp;obj_sort=RA+or+Longitude&amp;of=pre_text&amp;zv_breaker=30000.0&amp;list_limit=5&amp;img_stamp=YES" TargetMode="External"/><Relationship Id="rId2558" Type="http://schemas.openxmlformats.org/officeDocument/2006/relationships/hyperlink" Target="https://ned.ipac.caltech.edu/cgi-bin/objsearch?objname=NGC%206384%20&amp;extend=no&amp;out_csys=Equatorial&amp;out_equinox=J2000.0&amp;obj_sort=RA+or+Longitude&amp;of=pre_text&amp;zv_breaker=30000.0&amp;list_limit=5&amp;img_stamp=YES" TargetMode="External"/><Relationship Id="rId2765" Type="http://schemas.openxmlformats.org/officeDocument/2006/relationships/hyperlink" Target="https://ned.ipac.caltech.edu/cgi-bin/objsearch?objname=NGC%207200&amp;extend=no&amp;out_csys=Equatorial&amp;out_equinox=J2000.0&amp;obj_sort=RA+or+Longitude&amp;of=pre_text&amp;zv_breaker=30000.0&amp;list_limit=5&amp;img_stamp=YES" TargetMode="External"/><Relationship Id="rId737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944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367" Type="http://schemas.openxmlformats.org/officeDocument/2006/relationships/hyperlink" Target="https://ned.ipac.caltech.edu/cgi-bin/objsearch?objname=NGC%203605&amp;extend=no&amp;out_csys=Equatorial&amp;out_equinox=J2000.0&amp;obj_sort=RA+or+Longitude&amp;of=pre_text&amp;zv_breaker=30000.0&amp;list_limit=5&amp;img_stamp=YES" TargetMode="External"/><Relationship Id="rId1574" Type="http://schemas.openxmlformats.org/officeDocument/2006/relationships/hyperlink" Target="https://ned.ipac.caltech.edu/cgi-bin/objsearch?objname=NGC%204125&amp;extend=no&amp;out_csys=Equatorial&amp;out_equinox=J2000.0&amp;obj_sort=RA+or+Longitude&amp;of=pre_text&amp;zv_breaker=30000.0&amp;list_limit=5&amp;img_stamp=YES" TargetMode="External"/><Relationship Id="rId1781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2418" Type="http://schemas.openxmlformats.org/officeDocument/2006/relationships/hyperlink" Target="https://ned.ipac.caltech.edu/cgi-bin/objsearch?objname=NGC%205468&amp;extend=no&amp;out_csys=Equatorial&amp;out_equinox=J2000.0&amp;obj_sort=RA+or+Longitude&amp;of=pre_text&amp;zv_breaker=30000.0&amp;list_limit=5&amp;img_stamp=YES" TargetMode="External"/><Relationship Id="rId2625" Type="http://schemas.openxmlformats.org/officeDocument/2006/relationships/hyperlink" Target="https://ned.ipac.caltech.edu/cgi-bin/objsearch?objname=NGC%206788%20&amp;extend=no&amp;out_csys=Equatorial&amp;out_equinox=J2000.0&amp;obj_sort=RA+or+Longitude&amp;of=pre_text&amp;zv_breaker=30000.0&amp;list_limit=5&amp;img_stamp=YES" TargetMode="External"/><Relationship Id="rId2832" Type="http://schemas.openxmlformats.org/officeDocument/2006/relationships/hyperlink" Target="https://ned.ipac.caltech.edu/cgi-bin/objsearch?objname=NGC%207457&amp;extend=no&amp;out_csys=Equatorial&amp;out_equinox=J2000.0&amp;obj_sort=RA+or+Longitude&amp;of=pre_text&amp;zv_breaker=30000.0&amp;list_limit=5&amp;img_stamp=YES" TargetMode="External"/><Relationship Id="rId73" Type="http://schemas.openxmlformats.org/officeDocument/2006/relationships/hyperlink" Target="https://ned.ipac.caltech.edu/cgi-bin/objsearch?objname=NGC%200185&amp;extend=no&amp;out_csys=Equatorial&amp;out_equinox=J2000.0&amp;obj_sort=RA+or+Longitude&amp;of=pre_text&amp;zv_breaker=30000.0&amp;list_limit=5&amp;img_stamp=YES" TargetMode="External"/><Relationship Id="rId804" Type="http://schemas.openxmlformats.org/officeDocument/2006/relationships/hyperlink" Target="https://ned.ipac.caltech.edu/cgi-bin/objsearch?objname=UGC%2003420%20&amp;extend=no&amp;out_csys=Equatorial&amp;out_equinox=J2000.0&amp;obj_sort=RA+or+Longitude&amp;of=pre_text&amp;zv_breaker=30000.0&amp;list_limit=5&amp;img_stamp=YES" TargetMode="External"/><Relationship Id="rId1227" Type="http://schemas.openxmlformats.org/officeDocument/2006/relationships/hyperlink" Target="https://ned.ipac.caltech.edu/cgi-bin/objsearch?objname=UGC%2005691&amp;extend=no&amp;out_csys=Equatorial&amp;out_equinox=J2000.0&amp;obj_sort=RA+or+Longitude&amp;of=pre_text&amp;zv_breaker=30000.0&amp;list_limit=5&amp;img_stamp=YES" TargetMode="External"/><Relationship Id="rId1434" Type="http://schemas.openxmlformats.org/officeDocument/2006/relationships/hyperlink" Target="https://ned.ipac.caltech.edu/cgi-bin/objsearch?objname=NGC%203769&amp;extend=no&amp;out_csys=Equatorial&amp;out_equinox=J2000.0&amp;obj_sort=RA+or+Longitude&amp;of=pre_text&amp;zv_breaker=30000.0&amp;list_limit=5&amp;img_stamp=YES" TargetMode="External"/><Relationship Id="rId1641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879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1501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39" Type="http://schemas.openxmlformats.org/officeDocument/2006/relationships/hyperlink" Target="https://ned.ipac.caltech.edu/cgi-bin/objsearch?objname=NGC%204434&amp;extend=no&amp;out_csys=Equatorial&amp;out_equinox=J2000.0&amp;obj_sort=RA+or+Longitude&amp;of=pre_text&amp;zv_breaker=30000.0&amp;list_limit=5&amp;img_stamp=YES" TargetMode="External"/><Relationship Id="rId1946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806" Type="http://schemas.openxmlformats.org/officeDocument/2006/relationships/hyperlink" Target="https://ned.ipac.caltech.edu/cgi-bin/objsearch?objname=NGC%204489&amp;extend=no&amp;out_csys=Equatorial&amp;out_equinox=J2000.0&amp;obj_sort=RA+or+Longitude&amp;of=pre_text&amp;zv_breaker=30000.0&amp;list_limit=5&amp;img_stamp=YES" TargetMode="External"/><Relationship Id="rId387" Type="http://schemas.openxmlformats.org/officeDocument/2006/relationships/hyperlink" Target="https://ned.ipac.caltech.edu/cgi-bin/objsearch?objname=NGC%201232%20&amp;extend=no&amp;out_csys=Equatorial&amp;out_equinox=J2000.0&amp;obj_sort=RA+or+Longitude&amp;of=pre_text&amp;zv_breaker=30000.0&amp;list_limit=5&amp;img_stamp=YES" TargetMode="External"/><Relationship Id="rId594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68" Type="http://schemas.openxmlformats.org/officeDocument/2006/relationships/hyperlink" Target="https://ned.ipac.caltech.edu/cgi-bin/objsearch?objname=NGC%204682%20&amp;extend=no&amp;out_csys=Equatorial&amp;out_equinox=J2000.0&amp;obj_sort=RA+or+Longitude&amp;of=pre_text&amp;zv_breaker=30000.0&amp;list_limit=5&amp;img_stamp=YES" TargetMode="External"/><Relationship Id="rId2275" Type="http://schemas.openxmlformats.org/officeDocument/2006/relationships/hyperlink" Target="https://ned.ipac.caltech.edu/cgi-bin/objsearch?objname=ESO%20508-%20G%20067&amp;extend=no&amp;out_csys=Equatorial&amp;out_equinox=J2000.0&amp;obj_sort=RA+or+Longitude&amp;of=pre_text&amp;zv_breaker=30000.0&amp;list_limit=5&amp;img_stamp=YES" TargetMode="External"/><Relationship Id="rId247" Type="http://schemas.openxmlformats.org/officeDocument/2006/relationships/hyperlink" Target="https://ned.ipac.caltech.edu/cgi-bin/objsearch?objname=NGC%200720&amp;extend=no&amp;out_csys=Equatorial&amp;out_equinox=J2000.0&amp;obj_sort=RA+or+Longitude&amp;of=pre_text&amp;zv_breaker=30000.0&amp;list_limit=5&amp;img_stamp=YES" TargetMode="External"/><Relationship Id="rId899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084" Type="http://schemas.openxmlformats.org/officeDocument/2006/relationships/hyperlink" Target="https://ned.ipac.caltech.edu/cgi-bin/objsearch?objname=kkh%20057&amp;extend=no&amp;out_csys=Equatorial&amp;out_equinox=J2000.0&amp;obj_sort=RA+or+Longitude&amp;of=pre_text&amp;zv_breaker=30000.0&amp;list_limit=5&amp;img_stamp=YES" TargetMode="External"/><Relationship Id="rId2482" Type="http://schemas.openxmlformats.org/officeDocument/2006/relationships/hyperlink" Target="https://ned.ipac.caltech.edu/cgi-bin/objsearch?objname=NGC%205831&amp;extend=no&amp;out_csys=Equatorial&amp;out_equinox=J2000.0&amp;obj_sort=RA+or+Longitude&amp;of=pre_text&amp;zv_breaker=30000.0&amp;list_limit=5&amp;img_stamp=YES" TargetMode="External"/><Relationship Id="rId2787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7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454" Type="http://schemas.openxmlformats.org/officeDocument/2006/relationships/hyperlink" Target="https://ned.ipac.caltech.edu/cgi-bin/objsearch?objname=NGC%201351&amp;extend=no&amp;out_csys=Equatorial&amp;out_equinox=J2000.0&amp;obj_sort=RA+or+Longitude&amp;of=pre_text&amp;zv_breaker=30000.0&amp;list_limit=5&amp;img_stamp=YES" TargetMode="External"/><Relationship Id="rId661" Type="http://schemas.openxmlformats.org/officeDocument/2006/relationships/hyperlink" Target="https://ned.ipac.caltech.edu/cgi-bin/objsearch?objname=NGC%201448%20&amp;extend=no&amp;out_csys=Equatorial&amp;out_equinox=J2000.0&amp;obj_sort=RA+or+Longitude&amp;of=pre_text&amp;zv_breaker=30000.0&amp;list_limit=5&amp;img_stamp=YES" TargetMode="External"/><Relationship Id="rId759" Type="http://schemas.openxmlformats.org/officeDocument/2006/relationships/hyperlink" Target="https://ned.ipac.caltech.edu/cgi-bin/objsearch?objname=NGC%201832%20&amp;extend=no&amp;out_csys=Equatorial&amp;out_equinox=J2000.0&amp;obj_sort=RA+or+Longitude&amp;of=pre_text&amp;zv_breaker=30000.0&amp;list_limit=5&amp;img_stamp=YES" TargetMode="External"/><Relationship Id="rId966" Type="http://schemas.openxmlformats.org/officeDocument/2006/relationships/hyperlink" Target="https://ned.ipac.caltech.edu/cgi-bin/objsearch?objname=NGC%202634&amp;extend=no&amp;out_csys=Equatorial&amp;out_equinox=J2000.0&amp;obj_sort=RA+or+Longitude&amp;of=pre_text&amp;zv_breaker=30000.0&amp;list_limit=5&amp;img_stamp=YES" TargetMode="External"/><Relationship Id="rId1291" Type="http://schemas.openxmlformats.org/officeDocument/2006/relationships/hyperlink" Target="https://ned.ipac.caltech.edu/cgi-bin/objsearch?objname=NGC%203359&amp;extend=no&amp;out_csys=Equatorial&amp;out_equinox=J2000.0&amp;obj_sort=RA+or+Longitude&amp;of=pre_text&amp;zv_breaker=30000.0&amp;list_limit=5&amp;img_stamp=YES" TargetMode="External"/><Relationship Id="rId1389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6" Type="http://schemas.openxmlformats.org/officeDocument/2006/relationships/hyperlink" Target="https://ned.ipac.caltech.edu/cgi-bin/objsearch?objname=NGC%204190&amp;extend=no&amp;out_csys=Equatorial&amp;out_equinox=J2000.0&amp;obj_sort=RA+or+Longitude&amp;of=pre_text&amp;zv_breaker=30000.0&amp;list_limit=5&amp;img_stamp=YES" TargetMode="External"/><Relationship Id="rId2135" Type="http://schemas.openxmlformats.org/officeDocument/2006/relationships/hyperlink" Target="https://ned.ipac.caltech.edu/cgi-bin/objsearch?objname=NGC%204729&amp;extend=no&amp;out_csys=Equatorial&amp;out_equinox=J2000.0&amp;obj_sort=RA+or+Longitude&amp;of=pre_text&amp;zv_breaker=30000.0&amp;list_limit=5&amp;img_stamp=YES" TargetMode="External"/><Relationship Id="rId2342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647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314" Type="http://schemas.openxmlformats.org/officeDocument/2006/relationships/hyperlink" Target="https://ned.ipac.caltech.edu/cgi-bin/objsearch?objname=NGC%200949&amp;extend=no&amp;out_csys=Equatorial&amp;out_equinox=J2000.0&amp;obj_sort=RA+or+Longitude&amp;of=pre_text&amp;zv_breaker=30000.0&amp;list_limit=5&amp;img_stamp=YES" TargetMode="External"/><Relationship Id="rId521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619" Type="http://schemas.openxmlformats.org/officeDocument/2006/relationships/hyperlink" Target="https://ned.ipac.caltech.edu/cgi-bin/objsearch?objname=LSBG%20F358-037&amp;extend=no&amp;out_csys=Equatorial&amp;out_equinox=J2000.0&amp;obj_sort=RA+or+Longitude&amp;of=pre_text&amp;zv_breaker=30000.0&amp;list_limit=5&amp;img_stamp=YES" TargetMode="External"/><Relationship Id="rId1151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249" Type="http://schemas.openxmlformats.org/officeDocument/2006/relationships/hyperlink" Target="https://ned.ipac.caltech.edu/cgi-bin/objsearch?objname=NGC%203309&amp;extend=no&amp;out_csys=Equatorial&amp;out_equinox=J2000.0&amp;obj_sort=RA+or+Longitude&amp;of=pre_text&amp;zv_breaker=30000.0&amp;list_limit=5&amp;img_stamp=YES" TargetMode="External"/><Relationship Id="rId2202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854" Type="http://schemas.openxmlformats.org/officeDocument/2006/relationships/hyperlink" Target="https://ned.ipac.caltech.edu/cgi-bin/objsearch?objname=NGC%207541%20&amp;extend=no&amp;out_csys=Equatorial&amp;out_equinox=J2000.0&amp;obj_sort=RA+or+Longitude&amp;of=pre_text&amp;zv_breaker=30000.0&amp;list_limit=5&amp;img_stamp=YES" TargetMode="External"/><Relationship Id="rId95" Type="http://schemas.openxmlformats.org/officeDocument/2006/relationships/hyperlink" Target="https://ned.ipac.caltech.edu/cgi-bin/objsearch?objname=NGC%200274&amp;extend=no&amp;out_csys=Equatorial&amp;out_equinox=J2000.0&amp;obj_sort=RA+or+Longitude&amp;of=pre_text&amp;zv_breaker=30000.0&amp;list_limit=5&amp;img_stamp=YES" TargetMode="External"/><Relationship Id="rId826" Type="http://schemas.openxmlformats.org/officeDocument/2006/relationships/hyperlink" Target="https://ned.ipac.caltech.edu/cgi-bin/objsearch?objname=NGC%202271&amp;extend=no&amp;out_csys=Equatorial&amp;out_equinox=J2000.0&amp;obj_sort=RA+or+Longitude&amp;of=pre_text&amp;zv_breaker=30000.0&amp;list_limit=5&amp;img_stamp=YES" TargetMode="External"/><Relationship Id="rId1011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109" Type="http://schemas.openxmlformats.org/officeDocument/2006/relationships/hyperlink" Target="https://ned.ipac.caltech.edu/cgi-bin/objsearch?objname=NGC%203077&amp;extend=no&amp;out_csys=Equatorial&amp;out_equinox=J2000.0&amp;obj_sort=RA+or+Longitude&amp;of=pre_text&amp;zv_breaker=30000.0&amp;list_limit=5&amp;img_stamp=YES" TargetMode="External"/><Relationship Id="rId1456" Type="http://schemas.openxmlformats.org/officeDocument/2006/relationships/hyperlink" Target="https://ned.ipac.caltech.edu/cgi-bin/objsearch?objname=NGC%203904&amp;extend=no&amp;out_csys=Equatorial&amp;out_equinox=J2000.0&amp;obj_sort=RA+or+Longitude&amp;of=pre_text&amp;zv_breaker=30000.0&amp;list_limit=5&amp;img_stamp=YES" TargetMode="External"/><Relationship Id="rId1663" Type="http://schemas.openxmlformats.org/officeDocument/2006/relationships/hyperlink" Target="https://ned.ipac.caltech.edu/cgi-bin/objsearch?objname=NGC%204339&amp;extend=no&amp;out_csys=Equatorial&amp;out_equinox=J2000.0&amp;obj_sort=RA+or+Longitude&amp;of=pre_text&amp;zv_breaker=30000.0&amp;list_limit=5&amp;img_stamp=YES" TargetMode="External"/><Relationship Id="rId1870" Type="http://schemas.openxmlformats.org/officeDocument/2006/relationships/hyperlink" Target="https://ned.ipac.caltech.edu/cgi-bin/objsearch?objname=NGC%204526&amp;extend=no&amp;out_csys=Equatorial&amp;out_equinox=J2000.0&amp;obj_sort=RA+or+Longitude&amp;of=pre_text&amp;zv_breaker=30000.0&amp;list_limit=5&amp;img_stamp=YES" TargetMode="External"/><Relationship Id="rId1968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2507" Type="http://schemas.openxmlformats.org/officeDocument/2006/relationships/hyperlink" Target="https://ned.ipac.caltech.edu/cgi-bin/objsearch?objname=ESO%20387-%20G%20026%20&amp;extend=no&amp;out_csys=Equatorial&amp;out_equinox=J2000.0&amp;obj_sort=RA+or+Longitude&amp;of=pre_text&amp;zv_breaker=30000.0&amp;list_limit=5&amp;img_stamp=YES" TargetMode="External"/><Relationship Id="rId2714" Type="http://schemas.openxmlformats.org/officeDocument/2006/relationships/hyperlink" Target="https://ned.ipac.caltech.edu/cgi-bin/objsearch?objname=NGC%207029&amp;extend=no&amp;out_csys=Equatorial&amp;out_equinox=J2000.0&amp;obj_sort=RA+or+Longitude&amp;of=pre_text&amp;zv_breaker=30000.0&amp;list_limit=5&amp;img_stamp=YES" TargetMode="External"/><Relationship Id="rId1316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523" Type="http://schemas.openxmlformats.org/officeDocument/2006/relationships/hyperlink" Target="https://ned.ipac.caltech.edu/cgi-bin/objsearch?objname=NGC%204017%20&amp;extend=no&amp;out_csys=Equatorial&amp;out_equinox=J2000.0&amp;obj_sort=RA+or+Longitude&amp;of=pre_text&amp;zv_breaker=30000.0&amp;list_limit=5&amp;img_stamp=YES" TargetMode="External"/><Relationship Id="rId1730" Type="http://schemas.openxmlformats.org/officeDocument/2006/relationships/hyperlink" Target="https://ned.ipac.caltech.edu/cgi-bin/objsearch?objname=NGC%204415&amp;extend=no&amp;out_csys=Equatorial&amp;out_equinox=J2000.0&amp;obj_sort=RA+or+Longitude&amp;of=pre_text&amp;zv_breaker=30000.0&amp;list_limit=5&amp;img_stamp=YES" TargetMode="External"/><Relationship Id="rId22" Type="http://schemas.openxmlformats.org/officeDocument/2006/relationships/hyperlink" Target="https://ned.ipac.caltech.edu/cgi-bin/objsearch?objname=NGC%200045%20&amp;extend=no&amp;out_csys=Equatorial&amp;out_equinox=J2000.0&amp;obj_sort=RA+or+Longitude&amp;of=pre_text&amp;zv_breaker=30000.0&amp;list_limit=5&amp;img_stamp=YES" TargetMode="External"/><Relationship Id="rId1828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171" Type="http://schemas.openxmlformats.org/officeDocument/2006/relationships/hyperlink" Target="https://ned.ipac.caltech.edu/cgi-bin/objsearch?objname=NGC%200470%20&amp;extend=no&amp;out_csys=Equatorial&amp;out_equinox=J2000.0&amp;obj_sort=RA+or+Longitude&amp;of=pre_text&amp;zv_breaker=30000.0&amp;list_limit=5&amp;img_stamp=YES" TargetMode="External"/><Relationship Id="rId2297" Type="http://schemas.openxmlformats.org/officeDocument/2006/relationships/hyperlink" Target="https://ned.ipac.caltech.edu/cgi-bin/objsearch?objname=NGC%205204&amp;extend=no&amp;out_csys=Equatorial&amp;out_equinox=J2000.0&amp;obj_sort=RA+or+Longitude&amp;of=pre_text&amp;zv_breaker=30000.0&amp;list_limit=5&amp;img_stamp=YES" TargetMode="External"/><Relationship Id="rId269" Type="http://schemas.openxmlformats.org/officeDocument/2006/relationships/hyperlink" Target="https://ned.ipac.caltech.edu/cgi-bin/objsearch?objname=NGC%200855&amp;extend=no&amp;out_csys=Equatorial&amp;out_equinox=J2000.0&amp;obj_sort=RA+or+Longitude&amp;of=pre_text&amp;zv_breaker=30000.0&amp;list_limit=5&amp;img_stamp=YES" TargetMode="External"/><Relationship Id="rId476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3" Type="http://schemas.openxmlformats.org/officeDocument/2006/relationships/hyperlink" Target="https://ned.ipac.caltech.edu/cgi-bin/objsearch?objname=UGCA%2086&amp;extend=no&amp;out_csys=Equatorial&amp;out_equinox=J2000.0&amp;obj_sort=RA+or+Longitude&amp;of=pre_text&amp;zv_breaker=30000.0&amp;list_limit=5&amp;img_stamp=YES" TargetMode="External"/><Relationship Id="rId890" Type="http://schemas.openxmlformats.org/officeDocument/2006/relationships/hyperlink" Target="https://ned.ipac.caltech.edu/cgi-bin/objsearch?objname=NGC%202434&amp;extend=no&amp;out_csys=Equatorial&amp;out_equinox=J2000.0&amp;obj_sort=RA+or+Longitude&amp;of=pre_text&amp;zv_breaker=30000.0&amp;list_limit=5&amp;img_stamp=YES" TargetMode="External"/><Relationship Id="rId2157" Type="http://schemas.openxmlformats.org/officeDocument/2006/relationships/hyperlink" Target="https://ned.ipac.caltech.edu/cgi-bin/objsearch?objname=ESO%20443-%20G%20009&amp;extend=no&amp;out_csys=Equatorial&amp;out_equinox=J2000.0&amp;obj_sort=RA+or+Longitude&amp;of=pre_text&amp;zv_breaker=30000.0&amp;list_limit=5&amp;img_stamp=YES" TargetMode="External"/><Relationship Id="rId2364" Type="http://schemas.openxmlformats.org/officeDocument/2006/relationships/hyperlink" Target="https://ned.ipac.caltech.edu/cgi-bin/objsearch?objname=NGC%205308%20&amp;extend=no&amp;out_csys=Equatorial&amp;out_equinox=J2000.0&amp;obj_sort=RA+or+Longitude&amp;of=pre_text&amp;zv_breaker=30000.0&amp;list_limit=5&amp;img_stamp=YES" TargetMode="External"/><Relationship Id="rId2571" Type="http://schemas.openxmlformats.org/officeDocument/2006/relationships/hyperlink" Target="https://ned.ipac.caltech.edu/cgi-bin/objsearch?objname=NGC%206495&amp;extend=no&amp;out_csys=Equatorial&amp;out_equinox=J2000.0&amp;obj_sort=RA+or+Longitude&amp;of=pre_text&amp;zv_breaker=30000.0&amp;list_limit=5&amp;img_stamp=YES" TargetMode="External"/><Relationship Id="rId129" Type="http://schemas.openxmlformats.org/officeDocument/2006/relationships/hyperlink" Target="https://ned.ipac.caltech.edu/cgi-bin/objsearch?objname=IC%201601%20&amp;extend=no&amp;out_csys=Equatorial&amp;out_equinox=J2000.0&amp;obj_sort=RA+or+Longitude&amp;of=pre_text&amp;zv_breaker=30000.0&amp;list_limit=5&amp;img_stamp=YES" TargetMode="External"/><Relationship Id="rId336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543" Type="http://schemas.openxmlformats.org/officeDocument/2006/relationships/hyperlink" Target="https://ned.ipac.caltech.edu/cgi-bin/objsearch?objname=FCC%20192&amp;extend=no&amp;out_csys=Equatorial&amp;out_equinox=J2000.0&amp;obj_sort=RA+or+Longitude&amp;of=pre_text&amp;zv_breaker=30000.0&amp;list_limit=5&amp;img_stamp=YES" TargetMode="External"/><Relationship Id="rId988" Type="http://schemas.openxmlformats.org/officeDocument/2006/relationships/hyperlink" Target="https://ned.ipac.caltech.edu/cgi-bin/objsearch?objname=NGC%202715%20&amp;extend=no&amp;out_csys=Equatorial&amp;out_equinox=J2000.0&amp;obj_sort=RA+or+Longitude&amp;of=pre_text&amp;zv_breaker=30000.0&amp;list_limit=5&amp;img_stamp=YES" TargetMode="External"/><Relationship Id="rId1173" Type="http://schemas.openxmlformats.org/officeDocument/2006/relationships/hyperlink" Target="https://ned.ipac.caltech.edu/cgi-bin/objsearch?objname=IC%202560%20&amp;extend=no&amp;out_csys=Equatorial&amp;out_equinox=J2000.0&amp;obj_sort=RA+or+Longitude&amp;of=pre_text&amp;zv_breaker=30000.0&amp;list_limit=5&amp;img_stamp=YES" TargetMode="External"/><Relationship Id="rId1380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017" Type="http://schemas.openxmlformats.org/officeDocument/2006/relationships/hyperlink" Target="https://ned.ipac.caltech.edu/cgi-bin/objsearch?objname=NGC%204638&amp;extend=no&amp;out_csys=Equatorial&amp;out_equinox=J2000.0&amp;obj_sort=RA+or+Longitude&amp;of=pre_text&amp;zv_breaker=30000.0&amp;list_limit=5&amp;img_stamp=YES" TargetMode="External"/><Relationship Id="rId2224" Type="http://schemas.openxmlformats.org/officeDocument/2006/relationships/hyperlink" Target="https://ned.ipac.caltech.edu/cgi-bin/objsearch?objname=NGC%205011&amp;extend=no&amp;out_csys=Equatorial&amp;out_equinox=J2000.0&amp;obj_sort=RA+or+Longitude&amp;of=pre_text&amp;zv_breaker=30000.0&amp;list_limit=5&amp;img_stamp=YES" TargetMode="External"/><Relationship Id="rId2669" Type="http://schemas.openxmlformats.org/officeDocument/2006/relationships/hyperlink" Target="https://ned.ipac.caltech.edu/cgi-bin/objsearch?objname=NGC%206868&amp;extend=no&amp;out_csys=Equatorial&amp;out_equinox=J2000.0&amp;obj_sort=RA+or+Longitude&amp;of=pre_text&amp;zv_breaker=30000.0&amp;list_limit=5&amp;img_stamp=YES" TargetMode="External"/><Relationship Id="rId2876" Type="http://schemas.openxmlformats.org/officeDocument/2006/relationships/hyperlink" Target="https://ned.ipac.caltech.edu/cgi-bin/objsearch?objname=IC%205328&amp;extend=no&amp;out_csys=Equatorial&amp;out_equinox=J2000.0&amp;obj_sort=RA+or+Longitude&amp;of=pre_text&amp;zv_breaker=30000.0&amp;list_limit=5&amp;img_stamp=YES" TargetMode="External"/><Relationship Id="rId403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750" Type="http://schemas.openxmlformats.org/officeDocument/2006/relationships/hyperlink" Target="https://ned.ipac.caltech.edu/cgi-bin/objsearch?objname=NGC%201700&amp;extend=no&amp;out_csys=Equatorial&amp;out_equinox=J2000.0&amp;obj_sort=RA+or+Longitude&amp;of=pre_text&amp;zv_breaker=30000.0&amp;list_limit=5&amp;img_stamp=YES" TargetMode="External"/><Relationship Id="rId848" Type="http://schemas.openxmlformats.org/officeDocument/2006/relationships/hyperlink" Target="https://ned.ipac.caltech.edu/cgi-bin/objsearch?objname=NGC%202325&amp;extend=no&amp;out_csys=Equatorial&amp;out_equinox=J2000.0&amp;obj_sort=RA+or+Longitude&amp;of=pre_text&amp;zv_breaker=30000.0&amp;list_limit=5&amp;img_stamp=YES" TargetMode="External"/><Relationship Id="rId1033" Type="http://schemas.openxmlformats.org/officeDocument/2006/relationships/hyperlink" Target="https://ned.ipac.caltech.edu/cgi-bin/objsearch?objname=LCSB%20S1315O&amp;extend=no&amp;out_csys=Equatorial&amp;out_equinox=J2000.0&amp;obj_sort=RA+or+Longitude&amp;of=pre_text&amp;zv_breaker=30000.0&amp;list_limit=5&amp;img_stamp=YES" TargetMode="External"/><Relationship Id="rId1478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1685" Type="http://schemas.openxmlformats.org/officeDocument/2006/relationships/hyperlink" Target="https://ned.ipac.caltech.edu/cgi-bin/objsearch?objname=NGC%204373&amp;extend=no&amp;out_csys=Equatorial&amp;out_equinox=J2000.0&amp;obj_sort=RA+or+Longitude&amp;of=pre_text&amp;zv_breaker=30000.0&amp;list_limit=5&amp;img_stamp=YES" TargetMode="External"/><Relationship Id="rId1892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431" Type="http://schemas.openxmlformats.org/officeDocument/2006/relationships/hyperlink" Target="https://ned.ipac.caltech.edu/cgi-bin/objsearch?objname=DDO%20187&amp;extend=no&amp;out_csys=Equatorial&amp;out_equinox=J2000.0&amp;obj_sort=RA+or+Longitude&amp;of=pre_text&amp;zv_breaker=30000.0&amp;list_limit=5&amp;img_stamp=YES" TargetMode="External"/><Relationship Id="rId2529" Type="http://schemas.openxmlformats.org/officeDocument/2006/relationships/hyperlink" Target="https://ned.ipac.caltech.edu/cgi-bin/objsearch?objname=NGC%206038%20&amp;extend=no&amp;out_csys=Equatorial&amp;out_equinox=J2000.0&amp;obj_sort=RA+or+Longitude&amp;of=pre_text&amp;zv_breaker=30000.0&amp;list_limit=5&amp;img_stamp=YES" TargetMode="External"/><Relationship Id="rId2736" Type="http://schemas.openxmlformats.org/officeDocument/2006/relationships/hyperlink" Target="https://ned.ipac.caltech.edu/cgi-bin/objsearch?objname=NGC%207131&amp;extend=no&amp;out_csys=Equatorial&amp;out_equinox=J2000.0&amp;obj_sort=RA+or+Longitude&amp;of=pre_text&amp;zv_breaker=30000.0&amp;list_limit=5&amp;img_stamp=YES" TargetMode="External"/><Relationship Id="rId610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708" Type="http://schemas.openxmlformats.org/officeDocument/2006/relationships/hyperlink" Target="https://ned.ipac.caltech.edu/cgi-bin/objsearch?objname=NGC%201553&amp;extend=no&amp;out_csys=Equatorial&amp;out_equinox=J2000.0&amp;obj_sort=RA+or+Longitude&amp;of=pre_text&amp;zv_breaker=30000.0&amp;list_limit=5&amp;img_stamp=YES" TargetMode="External"/><Relationship Id="rId915" Type="http://schemas.openxmlformats.org/officeDocument/2006/relationships/hyperlink" Target="https://ned.ipac.caltech.edu/cgi-bin/objsearch?objname=NGC%202441%20&amp;extend=no&amp;out_csys=Equatorial&amp;out_equinox=J2000.0&amp;obj_sort=RA+or+Longitude&amp;of=pre_text&amp;zv_breaker=30000.0&amp;list_limit=5&amp;img_stamp=YES" TargetMode="External"/><Relationship Id="rId1240" Type="http://schemas.openxmlformats.org/officeDocument/2006/relationships/hyperlink" Target="https://ned.ipac.caltech.edu/cgi-bin/objsearch?objname=%5bMH93a%5d%20103235.1-341103&amp;extend=no&amp;out_csys=Equatorial&amp;out_equinox=J2000.0&amp;obj_sort=RA+or+Longitude&amp;of=pre_text&amp;zv_breaker=30000.0&amp;list_limit=5&amp;img_stamp=YES" TargetMode="External"/><Relationship Id="rId1338" Type="http://schemas.openxmlformats.org/officeDocument/2006/relationships/hyperlink" Target="https://ned.ipac.caltech.edu/cgi-bin/objsearch?objname=KDG%20073&amp;extend=no&amp;out_csys=Equatorial&amp;out_equinox=J2000.0&amp;obj_sort=RA+or+Longitude&amp;of=pre_text&amp;zv_breaker=30000.0&amp;list_limit=5&amp;img_stamp=YES" TargetMode="External"/><Relationship Id="rId1545" Type="http://schemas.openxmlformats.org/officeDocument/2006/relationships/hyperlink" Target="https://ned.ipac.caltech.edu/cgi-bin/objsearch?objname=NGC%204085&amp;extend=no&amp;out_csys=Equatorial&amp;out_equinox=J2000.0&amp;obj_sort=RA+or+Longitude&amp;of=pre_text&amp;zv_breaker=30000.0&amp;list_limit=5&amp;img_stamp=YES" TargetMode="External"/><Relationship Id="rId1100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405" Type="http://schemas.openxmlformats.org/officeDocument/2006/relationships/hyperlink" Target="https://ned.ipac.caltech.edu/cgi-bin/objsearch?objname=NGC%203640&amp;extend=no&amp;out_csys=Equatorial&amp;out_equinox=J2000.0&amp;obj_sort=RA+or+Longitude&amp;of=pre_text&amp;zv_breaker=30000.0&amp;list_limit=5&amp;img_stamp=YES" TargetMode="External"/><Relationship Id="rId1752" Type="http://schemas.openxmlformats.org/officeDocument/2006/relationships/hyperlink" Target="https://ned.ipac.caltech.edu/cgi-bin/objsearch?objname=IC%203381&amp;extend=no&amp;out_csys=Equatorial&amp;out_equinox=J2000.0&amp;obj_sort=RA+or+Longitude&amp;of=pre_text&amp;zv_breaker=30000.0&amp;list_limit=5&amp;img_stamp=YES" TargetMode="External"/><Relationship Id="rId2803" Type="http://schemas.openxmlformats.org/officeDocument/2006/relationships/hyperlink" Target="https://ned.ipac.caltech.edu/cgi-bin/objsearch?objname=UGC%2012133&amp;extend=no&amp;out_csys=Equatorial&amp;out_equinox=J2000.0&amp;obj_sort=RA+or+Longitude&amp;of=pre_text&amp;zv_breaker=30000.0&amp;list_limit=5&amp;img_stamp=YES" TargetMode="External"/><Relationship Id="rId44" Type="http://schemas.openxmlformats.org/officeDocument/2006/relationships/hyperlink" Target="https://ned.ipac.caltech.edu/cgi-bin/objsearch?objname=NGC%200105%20&amp;extend=no&amp;out_csys=Equatorial&amp;out_equinox=J2000.0&amp;obj_sort=RA+or+Longitude&amp;of=pre_text&amp;zv_breaker=30000.0&amp;list_limit=5&amp;img_stamp=YES" TargetMode="External"/><Relationship Id="rId1612" Type="http://schemas.openxmlformats.org/officeDocument/2006/relationships/hyperlink" Target="https://ned.ipac.caltech.edu/cgi-bin/objsearch?objname=UGC%2007298&amp;extend=no&amp;out_csys=Equatorial&amp;out_equinox=J2000.0&amp;obj_sort=RA+or+Longitude&amp;of=pre_text&amp;zv_breaker=30000.0&amp;list_limit=5&amp;img_stamp=YES" TargetMode="External"/><Relationship Id="rId1917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93" Type="http://schemas.openxmlformats.org/officeDocument/2006/relationships/hyperlink" Target="https://ned.ipac.caltech.edu/cgi-bin/objsearch?objname=NGC%200536%20&amp;extend=no&amp;out_csys=Equatorial&amp;out_equinox=J2000.0&amp;obj_sort=RA+or+Longitude&amp;of=pre_text&amp;zv_breaker=30000.0&amp;list_limit=5&amp;img_stamp=YES" TargetMode="External"/><Relationship Id="rId498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081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179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60" Type="http://schemas.openxmlformats.org/officeDocument/2006/relationships/hyperlink" Target="https://ned.ipac.caltech.edu/cgi-bin/objsearch?objname=ESO%20052-%20G%20020&amp;extend=no&amp;out_csys=Equatorial&amp;out_equinox=J2000.0&amp;obj_sort=RA+or+Longitude&amp;of=pre_text&amp;zv_breaker=30000.0&amp;list_limit=5&amp;img_stamp=YES" TargetMode="External"/><Relationship Id="rId2386" Type="http://schemas.openxmlformats.org/officeDocument/2006/relationships/hyperlink" Target="https://ned.ipac.caltech.edu/cgi-bin/objsearch?objname=ESO%20445-%20G%20066&amp;extend=no&amp;out_csys=Equatorial&amp;out_equinox=J2000.0&amp;obj_sort=RA+or+Longitude&amp;of=pre_text&amp;zv_breaker=30000.0&amp;list_limit=5&amp;img_stamp=YES" TargetMode="External"/><Relationship Id="rId2593" Type="http://schemas.openxmlformats.org/officeDocument/2006/relationships/hyperlink" Target="https://ned.ipac.caltech.edu/cgi-bin/objsearch?objname=NGC%206673&amp;extend=no&amp;out_csys=Equatorial&amp;out_equinox=J2000.0&amp;obj_sort=RA+or+Longitude&amp;of=pre_text&amp;zv_breaker=30000.0&amp;list_limit=5&amp;img_stamp=YES" TargetMode="External"/><Relationship Id="rId120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58" Type="http://schemas.openxmlformats.org/officeDocument/2006/relationships/hyperlink" Target="https://ned.ipac.caltech.edu/cgi-bin/objsearch?objname=IC%201844&amp;extend=no&amp;out_csys=Equatorial&amp;out_equinox=J2000.0&amp;obj_sort=RA+or+Longitude&amp;of=pre_text&amp;zv_breaker=30000.0&amp;list_limit=5&amp;img_stamp=YES" TargetMode="External"/><Relationship Id="rId565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2" Type="http://schemas.openxmlformats.org/officeDocument/2006/relationships/hyperlink" Target="https://ned.ipac.caltech.edu/cgi-bin/objsearch?objname=UGC%2003329&amp;extend=no&amp;out_csys=Equatorial&amp;out_equinox=J2000.0&amp;obj_sort=RA+or+Longitude&amp;of=pre_text&amp;zv_breaker=30000.0&amp;list_limit=5&amp;img_stamp=YES" TargetMode="External"/><Relationship Id="rId1195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9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46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2453" Type="http://schemas.openxmlformats.org/officeDocument/2006/relationships/hyperlink" Target="https://ned.ipac.caltech.edu/cgi-bin/objsearch?objname=IC%204423&amp;extend=no&amp;out_csys=Equatorial&amp;out_equinox=J2000.0&amp;obj_sort=RA+or+Longitude&amp;of=pre_text&amp;zv_breaker=30000.0&amp;list_limit=5&amp;img_stamp=YES" TargetMode="External"/><Relationship Id="rId2660" Type="http://schemas.openxmlformats.org/officeDocument/2006/relationships/hyperlink" Target="https://ned.ipac.caltech.edu/cgi-bin/objsearch?objname=NGC%206851&amp;extend=no&amp;out_csys=Equatorial&amp;out_equinox=J2000.0&amp;obj_sort=RA+or+Longitude&amp;of=pre_text&amp;zv_breaker=30000.0&amp;list_limit=5&amp;img_stamp=YES" TargetMode="External"/><Relationship Id="rId2898" Type="http://schemas.openxmlformats.org/officeDocument/2006/relationships/hyperlink" Target="https://ned.ipac.caltech.edu/cgi-bin/objsearch?objname=NGC%207796&amp;extend=no&amp;out_csys=Equatorial&amp;out_equinox=J2000.0&amp;obj_sort=RA+or+Longitude&amp;of=pre_text&amp;zv_breaker=30000.0&amp;list_limit=5&amp;img_stamp=YES" TargetMode="External"/><Relationship Id="rId218" Type="http://schemas.openxmlformats.org/officeDocument/2006/relationships/hyperlink" Target="https://ned.ipac.caltech.edu/cgi-bin/objsearch?objname=NGC%200632%20&amp;extend=no&amp;out_csys=Equatorial&amp;out_equinox=J2000.0&amp;obj_sort=RA+or+Longitude&amp;of=pre_text&amp;zv_breaker=30000.0&amp;list_limit=5&amp;img_stamp=YES" TargetMode="External"/><Relationship Id="rId425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32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1055" Type="http://schemas.openxmlformats.org/officeDocument/2006/relationships/hyperlink" Target="https://ned.ipac.caltech.edu/cgi-bin/objsearch?objname=NGC%203032&amp;extend=no&amp;out_csys=Equatorial&amp;out_equinox=J2000.0&amp;obj_sort=RA+or+Longitude&amp;of=pre_text&amp;zv_breaker=30000.0&amp;list_limit=5&amp;img_stamp=YES" TargetMode="External"/><Relationship Id="rId1262" Type="http://schemas.openxmlformats.org/officeDocument/2006/relationships/hyperlink" Target="https://ned.ipac.caltech.edu/cgi-bin/objsearch?objname=%5bMHI2005%5d%20123&amp;extend=no&amp;out_csys=Equatorial&amp;out_equinox=J2000.0&amp;obj_sort=RA+or+Longitude&amp;of=pre_text&amp;zv_breaker=30000.0&amp;list_limit=5&amp;img_stamp=YES" TargetMode="External"/><Relationship Id="rId2106" Type="http://schemas.openxmlformats.org/officeDocument/2006/relationships/hyperlink" Target="https://ned.ipac.caltech.edu/cgi-bin/objsearch?objname=CCC%20125&amp;extend=no&amp;out_csys=Equatorial&amp;out_equinox=J2000.0&amp;obj_sort=RA+or+Longitude&amp;of=pre_text&amp;zv_breaker=30000.0&amp;list_limit=5&amp;img_stamp=YES" TargetMode="External"/><Relationship Id="rId2313" Type="http://schemas.openxmlformats.org/officeDocument/2006/relationships/hyperlink" Target="https://ned.ipac.caltech.edu/cgi-bin/objsearch?objname=UGCA%20365&amp;extend=no&amp;out_csys=Equatorial&amp;out_equinox=J2000.0&amp;obj_sort=RA+or+Longitude&amp;of=pre_text&amp;zv_breaker=30000.0&amp;list_limit=5&amp;img_stamp=YES" TargetMode="External"/><Relationship Id="rId2520" Type="http://schemas.openxmlformats.org/officeDocument/2006/relationships/hyperlink" Target="https://ned.ipac.caltech.edu/cgi-bin/objsearch?objname=MCG%20+11-19-025&amp;extend=no&amp;out_csys=Equatorial&amp;out_equinox=J2000.0&amp;obj_sort=RA+or+Longitude&amp;of=pre_text&amp;zv_breaker=30000.0&amp;list_limit=5&amp;img_stamp=YES" TargetMode="External"/><Relationship Id="rId2758" Type="http://schemas.openxmlformats.org/officeDocument/2006/relationships/hyperlink" Target="https://ned.ipac.caltech.edu/cgi-bin/objsearch?objname=NGC%207185&amp;extend=no&amp;out_csys=Equatorial&amp;out_equinox=J2000.0&amp;obj_sort=RA+or+Longitude&amp;of=pre_text&amp;zv_breaker=30000.0&amp;list_limit=5&amp;img_stamp=YES" TargetMode="External"/><Relationship Id="rId937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22" Type="http://schemas.openxmlformats.org/officeDocument/2006/relationships/hyperlink" Target="https://ned.ipac.caltech.edu/cgi-bin/objsearch?objname=UGC%2005427&amp;extend=no&amp;out_csys=Equatorial&amp;out_equinox=J2000.0&amp;obj_sort=RA+or+Longitude&amp;of=pre_text&amp;zv_breaker=30000.0&amp;list_limit=5&amp;img_stamp=YES" TargetMode="External"/><Relationship Id="rId1567" Type="http://schemas.openxmlformats.org/officeDocument/2006/relationships/hyperlink" Target="https://ned.ipac.caltech.edu/cgi-bin/objsearch?objname=NGC%204105&amp;extend=no&amp;out_csys=Equatorial&amp;out_equinox=J2000.0&amp;obj_sort=RA+or+Longitude&amp;of=pre_text&amp;zv_breaker=30000.0&amp;list_limit=5&amp;img_stamp=YES" TargetMode="External"/><Relationship Id="rId1774" Type="http://schemas.openxmlformats.org/officeDocument/2006/relationships/hyperlink" Target="https://ned.ipac.caltech.edu/cgi-bin/objsearch?objname=NGC%204468&amp;extend=no&amp;out_csys=Equatorial&amp;out_equinox=J2000.0&amp;obj_sort=RA+or+Longitude&amp;of=pre_text&amp;zv_breaker=30000.0&amp;list_limit=5&amp;img_stamp=YES" TargetMode="External"/><Relationship Id="rId1981" Type="http://schemas.openxmlformats.org/officeDocument/2006/relationships/hyperlink" Target="https://ned.ipac.caltech.edu/cgi-bin/objsearch?objname=NGC%204589&amp;extend=no&amp;out_csys=Equatorial&amp;out_equinox=J2000.0&amp;obj_sort=RA+or+Longitude&amp;of=pre_text&amp;zv_breaker=30000.0&amp;list_limit=5&amp;img_stamp=YES" TargetMode="External"/><Relationship Id="rId2618" Type="http://schemas.openxmlformats.org/officeDocument/2006/relationships/hyperlink" Target="https://ned.ipac.caltech.edu/cgi-bin/objsearch?objname=NGC%206764&amp;extend=no&amp;out_csys=Equatorial&amp;out_equinox=J2000.0&amp;obj_sort=RA+or+Longitude&amp;of=pre_text&amp;zv_breaker=30000.0&amp;list_limit=5&amp;img_stamp=YES" TargetMode="External"/><Relationship Id="rId2825" Type="http://schemas.openxmlformats.org/officeDocument/2006/relationships/hyperlink" Target="https://ned.ipac.caltech.edu/cgi-bin/objsearch?objname=IC%201459&amp;extend=no&amp;out_csys=Equatorial&amp;out_equinox=J2000.0&amp;obj_sort=RA+or+Longitude&amp;of=pre_text&amp;zv_breaker=30000.0&amp;list_limit=5&amp;img_stamp=YES" TargetMode="External"/><Relationship Id="rId66" Type="http://schemas.openxmlformats.org/officeDocument/2006/relationships/hyperlink" Target="https://ned.ipac.caltech.edu/cgi-bin/objsearch?objname=%5bP96%5d%20J003618.17+112334.7&amp;extend=no&amp;out_csys=Equatorial&amp;out_equinox=J2000.0&amp;obj_sort=RA+or+Longitude&amp;of=pre_text&amp;zv_breaker=30000.0&amp;list_limit=5&amp;img_stamp=YES" TargetMode="External"/><Relationship Id="rId1427" Type="http://schemas.openxmlformats.org/officeDocument/2006/relationships/hyperlink" Target="https://ned.ipac.caltech.edu/cgi-bin/objsearch?objname=UGC%2006541&amp;extend=no&amp;out_csys=Equatorial&amp;out_equinox=J2000.0&amp;obj_sort=RA+or+Longitude&amp;of=pre_text&amp;zv_breaker=30000.0&amp;list_limit=5&amp;img_stamp=YES" TargetMode="External"/><Relationship Id="rId1634" Type="http://schemas.openxmlformats.org/officeDocument/2006/relationships/hyperlink" Target="https://ned.ipac.caltech.edu/cgi-bin/objsearch?objname=IC%200779&amp;extend=no&amp;out_csys=Equatorial&amp;out_equinox=J2000.0&amp;obj_sort=RA+or+Longitude&amp;of=pre_text&amp;zv_breaker=30000.0&amp;list_limit=5&amp;img_stamp=YES" TargetMode="External"/><Relationship Id="rId1841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39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701" Type="http://schemas.openxmlformats.org/officeDocument/2006/relationships/hyperlink" Target="https://ned.ipac.caltech.edu/cgi-bin/objsearch?objname=NGC%204395&amp;extend=no&amp;out_csys=Equatorial&amp;out_equinox=J2000.0&amp;obj_sort=RA+or+Longitude&amp;of=pre_text&amp;zv_breaker=30000.0&amp;list_limit=5&amp;img_stamp=YES" TargetMode="External"/><Relationship Id="rId282" Type="http://schemas.openxmlformats.org/officeDocument/2006/relationships/hyperlink" Target="https://ned.ipac.caltech.edu/cgi-bin/objsearch?objname=NGC%200908%20&amp;extend=no&amp;out_csys=Equatorial&amp;out_equinox=J2000.0&amp;obj_sort=RA+or+Longitude&amp;of=pre_text&amp;zv_breaker=30000.0&amp;list_limit=5&amp;img_stamp=YES" TargetMode="External"/><Relationship Id="rId587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170" Type="http://schemas.openxmlformats.org/officeDocument/2006/relationships/hyperlink" Target="https://ned.ipac.caltech.edu/cgi-bin/objsearch?objname=NGC%204939%20&amp;extend=no&amp;out_csys=Equatorial&amp;out_equinox=J2000.0&amp;obj_sort=RA+or+Longitude&amp;of=pre_text&amp;zv_breaker=30000.0&amp;list_limit=5&amp;img_stamp=YES" TargetMode="External"/><Relationship Id="rId2268" Type="http://schemas.openxmlformats.org/officeDocument/2006/relationships/hyperlink" Target="https://ned.ipac.caltech.edu/cgi-bin/objsearch?objname=IC%204232&amp;extend=no&amp;out_csys=Equatorial&amp;out_equinox=J2000.0&amp;obj_sort=RA+or+Longitude&amp;of=pre_text&amp;zv_breaker=30000.0&amp;list_limit=5&amp;img_stamp=YES" TargetMode="External"/><Relationship Id="rId8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142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447" Type="http://schemas.openxmlformats.org/officeDocument/2006/relationships/hyperlink" Target="https://ned.ipac.caltech.edu/cgi-bin/objsearch?objname=FCCB%200602&amp;extend=no&amp;out_csys=Equatorial&amp;out_equinox=J2000.0&amp;obj_sort=RA+or+Longitude&amp;of=pre_text&amp;zv_breaker=30000.0&amp;list_limit=5&amp;img_stamp=YES" TargetMode="External"/><Relationship Id="rId794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1077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030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128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475" Type="http://schemas.openxmlformats.org/officeDocument/2006/relationships/hyperlink" Target="https://ned.ipac.caltech.edu/cgi-bin/objsearch?objname=ESO%20223-%20G%20009&amp;extend=no&amp;out_csys=Equatorial&amp;out_equinox=J2000.0&amp;obj_sort=RA+or+Longitude&amp;of=pre_text&amp;zv_breaker=30000.0&amp;list_limit=5&amp;img_stamp=YES" TargetMode="External"/><Relationship Id="rId2682" Type="http://schemas.openxmlformats.org/officeDocument/2006/relationships/hyperlink" Target="https://ned.ipac.caltech.edu/cgi-bin/objsearch?objname=ESO%20340-%20G%20038&amp;extend=no&amp;out_csys=Equatorial&amp;out_equinox=J2000.0&amp;obj_sort=RA+or+Longitude&amp;of=pre_text&amp;zv_breaker=30000.0&amp;list_limit=5&amp;img_stamp=YES" TargetMode="External"/><Relationship Id="rId654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861" Type="http://schemas.openxmlformats.org/officeDocument/2006/relationships/hyperlink" Target="https://ned.ipac.caltech.edu/cgi-bin/objsearch?objname=UGC%2003755&amp;extend=no&amp;out_csys=Equatorial&amp;out_equinox=J2000.0&amp;obj_sort=RA+or+Longitude&amp;of=pre_text&amp;zv_breaker=30000.0&amp;list_limit=5&amp;img_stamp=YES" TargetMode="External"/><Relationship Id="rId959" Type="http://schemas.openxmlformats.org/officeDocument/2006/relationships/hyperlink" Target="https://ned.ipac.caltech.edu/cgi-bin/objsearch?objname=NGC%202595%20&amp;extend=no&amp;out_csys=Equatorial&amp;out_equinox=J2000.0&amp;obj_sort=RA+or+Longitude&amp;of=pre_text&amp;zv_breaker=30000.0&amp;list_limit=5&amp;img_stamp=YES" TargetMode="External"/><Relationship Id="rId1284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91" Type="http://schemas.openxmlformats.org/officeDocument/2006/relationships/hyperlink" Target="https://ned.ipac.caltech.edu/cgi-bin/objsearch?objname=NGC%203981%20&amp;extend=no&amp;out_csys=Equatorial&amp;out_equinox=J2000.0&amp;obj_sort=RA+or+Longitude&amp;of=pre_text&amp;zv_breaker=30000.0&amp;list_limit=5&amp;img_stamp=YES" TargetMode="External"/><Relationship Id="rId1589" Type="http://schemas.openxmlformats.org/officeDocument/2006/relationships/hyperlink" Target="https://ned.ipac.caltech.edu/cgi-bin/objsearch?objname=NGC%204150&amp;extend=no&amp;out_csys=Equatorial&amp;out_equinox=J2000.0&amp;obj_sort=RA+or+Longitude&amp;of=pre_text&amp;zv_breaker=30000.0&amp;list_limit=5&amp;img_stamp=YES" TargetMode="External"/><Relationship Id="rId2335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42" Type="http://schemas.openxmlformats.org/officeDocument/2006/relationships/hyperlink" Target="https://ned.ipac.caltech.edu/cgi-bin/objsearch?objname=NGC%206207&amp;extend=no&amp;out_csys=Equatorial&amp;out_equinox=J2000.0&amp;obj_sort=RA+or+Longitude&amp;of=pre_text&amp;zv_breaker=30000.0&amp;list_limit=5&amp;img_stamp=YES" TargetMode="External"/><Relationship Id="rId307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514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721" Type="http://schemas.openxmlformats.org/officeDocument/2006/relationships/hyperlink" Target="https://ned.ipac.caltech.edu/cgi-bin/objsearch?objname=NGC%201569&amp;extend=no&amp;out_csys=Equatorial&amp;out_equinox=J2000.0&amp;obj_sort=RA+or+Longitude&amp;of=pre_text&amp;zv_breaker=30000.0&amp;list_limit=5&amp;img_stamp=YES" TargetMode="External"/><Relationship Id="rId1144" Type="http://schemas.openxmlformats.org/officeDocument/2006/relationships/hyperlink" Target="https://ned.ipac.caltech.edu/cgi-bin/objsearch?objname=%5bM92b%5d%20100643-2624.0&amp;extend=no&amp;out_csys=Equatorial&amp;out_equinox=J2000.0&amp;obj_sort=RA+or+Longitude&amp;of=pre_text&amp;zv_breaker=30000.0&amp;list_limit=5&amp;img_stamp=YES" TargetMode="External"/><Relationship Id="rId1351" Type="http://schemas.openxmlformats.org/officeDocument/2006/relationships/hyperlink" Target="https://ned.ipac.caltech.edu/cgi-bin/objsearch?objname=NGC%203522&amp;extend=no&amp;out_csys=Equatorial&amp;out_equinox=J2000.0&amp;obj_sort=RA+or+Longitude&amp;of=pre_text&amp;zv_breaker=30000.0&amp;list_limit=5&amp;img_stamp=YES" TargetMode="External"/><Relationship Id="rId1449" Type="http://schemas.openxmlformats.org/officeDocument/2006/relationships/hyperlink" Target="https://ned.ipac.caltech.edu/cgi-bin/objsearch?objname=NGC%203893&amp;extend=no&amp;out_csys=Equatorial&amp;out_equinox=J2000.0&amp;obj_sort=RA+or+Longitude&amp;of=pre_text&amp;zv_breaker=30000.0&amp;list_limit=5&amp;img_stamp=YES" TargetMode="External"/><Relationship Id="rId1796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402" Type="http://schemas.openxmlformats.org/officeDocument/2006/relationships/hyperlink" Target="https://ned.ipac.caltech.edu/cgi-bin/objsearch?objname=NGC%205377&amp;extend=no&amp;out_csys=Equatorial&amp;out_equinox=J2000.0&amp;obj_sort=RA+or+Longitude&amp;of=pre_text&amp;zv_breaker=30000.0&amp;list_limit=5&amp;img_stamp=YES" TargetMode="External"/><Relationship Id="rId2847" Type="http://schemas.openxmlformats.org/officeDocument/2006/relationships/hyperlink" Target="https://ned.ipac.caltech.edu/cgi-bin/objsearch?objname=NGC%207507&amp;extend=no&amp;out_csys=Equatorial&amp;out_equinox=J2000.0&amp;obj_sort=RA+or+Longitude&amp;of=pre_text&amp;zv_breaker=30000.0&amp;list_limit=5&amp;img_stamp=YES" TargetMode="External"/><Relationship Id="rId88" Type="http://schemas.openxmlformats.org/officeDocument/2006/relationships/hyperlink" Target="https://ned.ipac.caltech.edu/cgi-bin/objsearch?objname=NGC%200253&amp;extend=no&amp;out_csys=Equatorial&amp;out_equinox=J2000.0&amp;obj_sort=RA+or+Longitude&amp;of=pre_text&amp;zv_breaker=30000.0&amp;list_limit=5&amp;img_stamp=YES" TargetMode="External"/><Relationship Id="rId819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004" Type="http://schemas.openxmlformats.org/officeDocument/2006/relationships/hyperlink" Target="https://ned.ipac.caltech.edu/cgi-bin/objsearch?objname=NGC%202835&amp;extend=no&amp;out_csys=Equatorial&amp;out_equinox=J2000.0&amp;obj_sort=RA+or+Longitude&amp;of=pre_text&amp;zv_breaker=30000.0&amp;list_limit=5&amp;img_stamp=YES" TargetMode="External"/><Relationship Id="rId1211" Type="http://schemas.openxmlformats.org/officeDocument/2006/relationships/hyperlink" Target="https://ned.ipac.caltech.edu/cgi-bin/objsearch?objname=NGC%203241%20&amp;extend=no&amp;out_csys=Equatorial&amp;out_equinox=J2000.0&amp;obj_sort=RA+or+Longitude&amp;of=pre_text&amp;zv_breaker=30000.0&amp;list_limit=5&amp;img_stamp=YES" TargetMode="External"/><Relationship Id="rId1656" Type="http://schemas.openxmlformats.org/officeDocument/2006/relationships/hyperlink" Target="https://ned.ipac.caltech.edu/cgi-bin/objsearch?objname=ESO%20573-%20G%20014&amp;extend=no&amp;out_csys=Equatorial&amp;out_equinox=J2000.0&amp;obj_sort=RA+or+Longitude&amp;of=pre_text&amp;zv_breaker=30000.0&amp;list_limit=5&amp;img_stamp=YES" TargetMode="External"/><Relationship Id="rId1863" Type="http://schemas.openxmlformats.org/officeDocument/2006/relationships/hyperlink" Target="https://ned.ipac.caltech.edu/cgi-bin/objsearch?objname=NGC%204515&amp;extend=no&amp;out_csys=Equatorial&amp;out_equinox=J2000.0&amp;obj_sort=RA+or+Longitude&amp;of=pre_text&amp;zv_breaker=30000.0&amp;list_limit=5&amp;img_stamp=YES" TargetMode="External"/><Relationship Id="rId2707" Type="http://schemas.openxmlformats.org/officeDocument/2006/relationships/hyperlink" Target="https://ned.ipac.caltech.edu/cgi-bin/objsearch?objname=CEPHEUS%201&amp;extend=no&amp;out_csys=Equatorial&amp;out_equinox=J2000.0&amp;obj_sort=RA+or+Longitude&amp;of=pre_text&amp;zv_breaker=30000.0&amp;list_limit=5&amp;img_stamp=YES" TargetMode="External"/><Relationship Id="rId1309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16" Type="http://schemas.openxmlformats.org/officeDocument/2006/relationships/hyperlink" Target="https://ned.ipac.caltech.edu/cgi-bin/objsearch?objname=NGC%203987%20&amp;extend=no&amp;out_csys=Equatorial&amp;out_equinox=J2000.0&amp;obj_sort=RA+or+Longitude&amp;of=pre_text&amp;zv_breaker=30000.0&amp;list_limit=5&amp;img_stamp=YES" TargetMode="External"/><Relationship Id="rId1723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30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5" Type="http://schemas.openxmlformats.org/officeDocument/2006/relationships/hyperlink" Target="https://ned.ipac.caltech.edu/cgi-bin/objsearch?objname=ESO%20349-%20G%20031&amp;extend=no&amp;out_csys=Equatorial&amp;out_equinox=J2000.0&amp;obj_sort=RA+or+Longitude&amp;of=pre_text&amp;zv_breaker=30000.0&amp;list_limit=5&amp;img_stamp=YES" TargetMode="External"/><Relationship Id="rId2192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4" Type="http://schemas.openxmlformats.org/officeDocument/2006/relationships/hyperlink" Target="https://ned.ipac.caltech.edu/cgi-bin/objsearch?objname=NGC%200452%20&amp;extend=no&amp;out_csys=Equatorial&amp;out_equinox=J2000.0&amp;obj_sort=RA+or+Longitude&amp;of=pre_text&amp;zv_breaker=30000.0&amp;list_limit=5&amp;img_stamp=YES" TargetMode="External"/><Relationship Id="rId371" Type="http://schemas.openxmlformats.org/officeDocument/2006/relationships/hyperlink" Target="https://ned.ipac.caltech.edu/cgi-bin/objsearch?objname=NGC%201187%20&amp;extend=no&amp;out_csys=Equatorial&amp;out_equinox=J2000.0&amp;obj_sort=RA+or+Longitude&amp;of=pre_text&amp;zv_breaker=30000.0&amp;list_limit=5&amp;img_stamp=YES" TargetMode="External"/><Relationship Id="rId2052" Type="http://schemas.openxmlformats.org/officeDocument/2006/relationships/hyperlink" Target="https://ned.ipac.caltech.edu/cgi-bin/objsearch?objname=NGC%204660&amp;extend=no&amp;out_csys=Equatorial&amp;out_equinox=J2000.0&amp;obj_sort=RA+or+Longitude&amp;of=pre_text&amp;zv_breaker=30000.0&amp;list_limit=5&amp;img_stamp=YES" TargetMode="External"/><Relationship Id="rId2497" Type="http://schemas.openxmlformats.org/officeDocument/2006/relationships/hyperlink" Target="https://ned.ipac.caltech.edu/cgi-bin/objsearch?objname=NGC%205869&amp;extend=no&amp;out_csys=Equatorial&amp;out_equinox=J2000.0&amp;obj_sort=RA+or+Longitude&amp;of=pre_text&amp;zv_breaker=30000.0&amp;list_limit=5&amp;img_stamp=YES" TargetMode="External"/><Relationship Id="rId469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76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883" Type="http://schemas.openxmlformats.org/officeDocument/2006/relationships/hyperlink" Target="https://ned.ipac.caltech.edu/cgi-bin/objsearch?objname=IC%200467%20&amp;extend=no&amp;out_csys=Equatorial&amp;out_equinox=J2000.0&amp;obj_sort=RA+or+Longitude&amp;of=pre_text&amp;zv_breaker=30000.0&amp;list_limit=5&amp;img_stamp=YES" TargetMode="External"/><Relationship Id="rId1099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357" Type="http://schemas.openxmlformats.org/officeDocument/2006/relationships/hyperlink" Target="https://ned.ipac.caltech.edu/cgi-bin/objsearch?objname=NGC%205273&amp;extend=no&amp;out_csys=Equatorial&amp;out_equinox=J2000.0&amp;obj_sort=RA+or+Longitude&amp;of=pre_text&amp;zv_breaker=30000.0&amp;list_limit=5&amp;img_stamp=YES" TargetMode="External"/><Relationship Id="rId2564" Type="http://schemas.openxmlformats.org/officeDocument/2006/relationships/hyperlink" Target="https://ned.ipac.caltech.edu/cgi-bin/objsearch?objname=ESO%20009-%20G%20010%20&amp;extend=no&amp;out_csys=Equatorial&amp;out_equinox=J2000.0&amp;obj_sort=RA+or+Longitude&amp;of=pre_text&amp;zv_breaker=30000.0&amp;list_limit=5&amp;img_stamp=YES" TargetMode="External"/><Relationship Id="rId231" Type="http://schemas.openxmlformats.org/officeDocument/2006/relationships/hyperlink" Target="https://ned.ipac.caltech.edu/cgi-bin/objsearch?objname=%5bMH93%5d%20014355.4-562057&amp;extend=no&amp;out_csys=Equatorial&amp;out_equinox=J2000.0&amp;obj_sort=RA+or+Longitude&amp;of=pre_text&amp;zv_breaker=30000.0&amp;list_limit=5&amp;img_stamp=YES" TargetMode="External"/><Relationship Id="rId329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536" Type="http://schemas.openxmlformats.org/officeDocument/2006/relationships/hyperlink" Target="https://ned.ipac.caltech.edu/cgi-bin/objsearch?objname=NGC%201380A&amp;extend=no&amp;out_csys=Equatorial&amp;out_equinox=J2000.0&amp;obj_sort=RA+or+Longitude&amp;of=pre_text&amp;zv_breaker=30000.0&amp;list_limit=5&amp;img_stamp=YES" TargetMode="External"/><Relationship Id="rId1166" Type="http://schemas.openxmlformats.org/officeDocument/2006/relationships/hyperlink" Target="https://ned.ipac.caltech.edu/cgi-bin/objsearch?objname=NGC%203156&amp;extend=no&amp;out_csys=Equatorial&amp;out_equinox=J2000.0&amp;obj_sort=RA+or+Longitude&amp;of=pre_text&amp;zv_breaker=30000.0&amp;list_limit=5&amp;img_stamp=YES" TargetMode="External"/><Relationship Id="rId1373" Type="http://schemas.openxmlformats.org/officeDocument/2006/relationships/hyperlink" Target="https://ned.ipac.caltech.edu/cgi-bin/objsearch?objname=NGC%203608&amp;extend=no&amp;out_csys=Equatorial&amp;out_equinox=J2000.0&amp;obj_sort=RA+or+Longitude&amp;of=pre_text&amp;zv_breaker=30000.0&amp;list_limit=5&amp;img_stamp=YES" TargetMode="External"/><Relationship Id="rId2217" Type="http://schemas.openxmlformats.org/officeDocument/2006/relationships/hyperlink" Target="https://ned.ipac.caltech.edu/cgi-bin/objsearch?objname=NGC%205012%20&amp;extend=no&amp;out_csys=Equatorial&amp;out_equinox=J2000.0&amp;obj_sort=RA+or+Longitude&amp;of=pre_text&amp;zv_breaker=30000.0&amp;list_limit=5&amp;img_stamp=YES" TargetMode="External"/><Relationship Id="rId2771" Type="http://schemas.openxmlformats.org/officeDocument/2006/relationships/hyperlink" Target="https://ned.ipac.caltech.edu/cgi-bin/objsearch?objname=IC%205179%20&amp;extend=no&amp;out_csys=Equatorial&amp;out_equinox=J2000.0&amp;obj_sort=RA+or+Longitude&amp;of=pre_text&amp;zv_breaker=30000.0&amp;list_limit=5&amp;img_stamp=YES" TargetMode="External"/><Relationship Id="rId2869" Type="http://schemas.openxmlformats.org/officeDocument/2006/relationships/hyperlink" Target="https://ned.ipac.caltech.edu/cgi-bin/objsearch?objname=NGC%207619&amp;extend=no&amp;out_csys=Equatorial&amp;out_equinox=J2000.0&amp;obj_sort=RA+or+Longitude&amp;of=pre_text&amp;zv_breaker=30000.0&amp;list_limit=5&amp;img_stamp=YES" TargetMode="External"/><Relationship Id="rId743" Type="http://schemas.openxmlformats.org/officeDocument/2006/relationships/hyperlink" Target="https://ned.ipac.caltech.edu/cgi-bin/objsearch?objname=NGC%201653&amp;extend=no&amp;out_csys=Equatorial&amp;out_equinox=J2000.0&amp;obj_sort=RA+or+Longitude&amp;of=pre_text&amp;zv_breaker=30000.0&amp;list_limit=5&amp;img_stamp=YES" TargetMode="External"/><Relationship Id="rId950" Type="http://schemas.openxmlformats.org/officeDocument/2006/relationships/hyperlink" Target="https://ned.ipac.caltech.edu/cgi-bin/objsearch?objname=IC%202311&amp;extend=no&amp;out_csys=Equatorial&amp;out_equinox=J2000.0&amp;obj_sort=RA+or+Longitude&amp;of=pre_text&amp;zv_breaker=30000.0&amp;list_limit=5&amp;img_stamp=YES" TargetMode="External"/><Relationship Id="rId1026" Type="http://schemas.openxmlformats.org/officeDocument/2006/relationships/hyperlink" Target="https://ned.ipac.caltech.edu/cgi-bin/objsearch?objname=NGC%202903&amp;extend=no&amp;out_csys=Equatorial&amp;out_equinox=J2000.0&amp;obj_sort=RA+or+Longitude&amp;of=pre_text&amp;zv_breaker=30000.0&amp;list_limit=5&amp;img_stamp=YES" TargetMode="External"/><Relationship Id="rId1580" Type="http://schemas.openxmlformats.org/officeDocument/2006/relationships/hyperlink" Target="https://ned.ipac.caltech.edu/cgi-bin/objsearch?objname=NGC%204138&amp;extend=no&amp;out_csys=Equatorial&amp;out_equinox=J2000.0&amp;obj_sort=RA+or+Longitude&amp;of=pre_text&amp;zv_breaker=30000.0&amp;list_limit=5&amp;img_stamp=YES" TargetMode="External"/><Relationship Id="rId1678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5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424" Type="http://schemas.openxmlformats.org/officeDocument/2006/relationships/hyperlink" Target="https://ned.ipac.caltech.edu/cgi-bin/objsearch?objname=NGC%205485&amp;extend=no&amp;out_csys=Equatorial&amp;out_equinox=J2000.0&amp;obj_sort=RA+or+Longitude&amp;of=pre_text&amp;zv_breaker=30000.0&amp;list_limit=5&amp;img_stamp=YES" TargetMode="External"/><Relationship Id="rId2631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729" Type="http://schemas.openxmlformats.org/officeDocument/2006/relationships/hyperlink" Target="https://ned.ipac.caltech.edu/cgi-bin/objsearch?objname=%5bTB93%5d%202131.14-6257.7&amp;extend=no&amp;out_csys=Equatorial&amp;out_equinox=J2000.0&amp;obj_sort=RA+or+Longitude&amp;of=pre_text&amp;zv_breaker=30000.0&amp;list_limit=5&amp;img_stamp=YES" TargetMode="External"/><Relationship Id="rId603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810" Type="http://schemas.openxmlformats.org/officeDocument/2006/relationships/hyperlink" Target="https://ned.ipac.caltech.edu/cgi-bin/objsearch?objname=NGC%202146%20&amp;extend=no&amp;out_csys=Equatorial&amp;out_equinox=J2000.0&amp;obj_sort=RA+or+Longitude&amp;of=pre_text&amp;zv_breaker=30000.0&amp;list_limit=5&amp;img_stamp=YES" TargetMode="External"/><Relationship Id="rId908" Type="http://schemas.openxmlformats.org/officeDocument/2006/relationships/hyperlink" Target="https://ned.ipac.caltech.edu/cgi-bin/objsearch?objname=CGMW%202-1040%20&amp;extend=no&amp;out_csys=Equatorial&amp;out_equinox=J2000.0&amp;obj_sort=RA+or+Longitude&amp;of=pre_text&amp;zv_breaker=30000.0&amp;list_limit=5&amp;img_stamp=YES" TargetMode="External"/><Relationship Id="rId1233" Type="http://schemas.openxmlformats.org/officeDocument/2006/relationships/hyperlink" Target="https://ned.ipac.caltech.edu/cgi-bin/objsearch?objname=NGC%203268&amp;extend=no&amp;out_csys=Equatorial&amp;out_equinox=J2000.0&amp;obj_sort=RA+or+Longitude&amp;of=pre_text&amp;zv_breaker=30000.0&amp;list_limit=5&amp;img_stamp=YES" TargetMode="External"/><Relationship Id="rId1440" Type="http://schemas.openxmlformats.org/officeDocument/2006/relationships/hyperlink" Target="https://ned.ipac.caltech.edu/cgi-bin/objsearch?objname=ESO%20439-%20G%20018&amp;extend=no&amp;out_csys=Equatorial&amp;out_equinox=J2000.0&amp;obj_sort=RA+or+Longitude&amp;of=pre_text&amp;zv_breaker=30000.0&amp;list_limit=5&amp;img_stamp=YES" TargetMode="External"/><Relationship Id="rId1538" Type="http://schemas.openxmlformats.org/officeDocument/2006/relationships/hyperlink" Target="https://ned.ipac.caltech.edu/cgi-bin/objsearch?objname=NGC%204038/39&amp;extend=no&amp;out_csys=Equatorial&amp;out_equinox=J2000.0&amp;obj_sort=RA+or+Longitude&amp;of=pre_text&amp;zv_breaker=30000.0&amp;list_limit=5&amp;img_stamp=YES" TargetMode="External"/><Relationship Id="rId1300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1745" Type="http://schemas.openxmlformats.org/officeDocument/2006/relationships/hyperlink" Target="https://ned.ipac.caltech.edu/cgi-bin/objsearch?objname=IC%203370&amp;extend=no&amp;out_csys=Equatorial&amp;out_equinox=J2000.0&amp;obj_sort=RA+or+Longitude&amp;of=pre_text&amp;zv_breaker=30000.0&amp;list_limit=5&amp;img_stamp=YES" TargetMode="External"/><Relationship Id="rId1952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37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605" Type="http://schemas.openxmlformats.org/officeDocument/2006/relationships/hyperlink" Target="https://ned.ipac.caltech.edu/cgi-bin/objsearch?objname=NGC%204214&amp;extend=no&amp;out_csys=Equatorial&amp;out_equinox=J2000.0&amp;obj_sort=RA+or+Longitude&amp;of=pre_text&amp;zv_breaker=30000.0&amp;list_limit=5&amp;img_stamp=YES" TargetMode="External"/><Relationship Id="rId1812" Type="http://schemas.openxmlformats.org/officeDocument/2006/relationships/hyperlink" Target="https://ned.ipac.caltech.edu/cgi-bin/objsearch?objname=NGC%204493&amp;extend=no&amp;out_csys=Equatorial&amp;out_equinox=J2000.0&amp;obj_sort=RA+or+Longitude&amp;of=pre_text&amp;zv_breaker=30000.0&amp;list_limit=5&amp;img_stamp=YES" TargetMode="External"/><Relationship Id="rId186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393" Type="http://schemas.openxmlformats.org/officeDocument/2006/relationships/hyperlink" Target="https://ned.ipac.caltech.edu/cgi-bin/objsearch?objname=NGC%201313&amp;extend=no&amp;out_csys=Equatorial&amp;out_equinox=J2000.0&amp;obj_sort=RA+or+Longitude&amp;of=pre_text&amp;zv_breaker=30000.0&amp;list_limit=5&amp;img_stamp=YES" TargetMode="External"/><Relationship Id="rId2074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1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53" Type="http://schemas.openxmlformats.org/officeDocument/2006/relationships/hyperlink" Target="https://ned.ipac.caltech.edu/cgi-bin/objsearch?objname=NGC%200748%20&amp;extend=no&amp;out_csys=Equatorial&amp;out_equinox=J2000.0&amp;obj_sort=RA+or+Longitude&amp;of=pre_text&amp;zv_breaker=30000.0&amp;list_limit=5&amp;img_stamp=YES" TargetMode="External"/><Relationship Id="rId460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98" Type="http://schemas.openxmlformats.org/officeDocument/2006/relationships/hyperlink" Target="https://ned.ipac.caltech.edu/cgi-bin/objsearch?objname=NGC%201537&amp;extend=no&amp;out_csys=Equatorial&amp;out_equinox=J2000.0&amp;obj_sort=RA+or+Longitude&amp;of=pre_text&amp;zv_breaker=30000.0&amp;list_limit=5&amp;img_stamp=YES" TargetMode="External"/><Relationship Id="rId1090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1" Type="http://schemas.openxmlformats.org/officeDocument/2006/relationships/hyperlink" Target="https://ned.ipac.caltech.edu/cgi-bin/objsearch?objname=NGC%204754&amp;extend=no&amp;out_csys=Equatorial&amp;out_equinox=J2000.0&amp;obj_sort=RA+or+Longitude&amp;of=pre_text&amp;zv_breaker=30000.0&amp;list_limit=5&amp;img_stamp=YES" TargetMode="External"/><Relationship Id="rId2379" Type="http://schemas.openxmlformats.org/officeDocument/2006/relationships/hyperlink" Target="https://ned.ipac.caltech.edu/cgi-bin/objsearch?objname=MCG%20+08-25-047&amp;extend=no&amp;out_csys=Equatorial&amp;out_equinox=J2000.0&amp;obj_sort=RA+or+Longitude&amp;of=pre_text&amp;zv_breaker=30000.0&amp;list_limit=5&amp;img_stamp=YES" TargetMode="External"/><Relationship Id="rId2586" Type="http://schemas.openxmlformats.org/officeDocument/2006/relationships/hyperlink" Target="https://ned.ipac.caltech.edu/cgi-bin/objsearch?objname=UGC%2011149&amp;extend=no&amp;out_csys=Equatorial&amp;out_equinox=J2000.0&amp;obj_sort=RA+or+Longitude&amp;of=pre_text&amp;zv_breaker=30000.0&amp;list_limit=5&amp;img_stamp=YES" TargetMode="External"/><Relationship Id="rId2793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13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20" Type="http://schemas.openxmlformats.org/officeDocument/2006/relationships/hyperlink" Target="https://ned.ipac.caltech.edu/cgi-bin/objsearch?objname=NGC%200976%20&amp;extend=no&amp;out_csys=Equatorial&amp;out_equinox=J2000.0&amp;obj_sort=RA+or+Longitude&amp;of=pre_text&amp;zv_breaker=30000.0&amp;list_limit=5&amp;img_stamp=YES" TargetMode="External"/><Relationship Id="rId558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65" Type="http://schemas.openxmlformats.org/officeDocument/2006/relationships/hyperlink" Target="https://ned.ipac.caltech.edu/cgi-bin/objsearch?objname=UGC%2003303&amp;extend=no&amp;out_csys=Equatorial&amp;out_equinox=J2000.0&amp;obj_sort=RA+or+Longitude&amp;of=pre_text&amp;zv_breaker=30000.0&amp;list_limit=5&amp;img_stamp=YES" TargetMode="External"/><Relationship Id="rId972" Type="http://schemas.openxmlformats.org/officeDocument/2006/relationships/hyperlink" Target="https://ned.ipac.caltech.edu/cgi-bin/objsearch?objname=NGC%202683&amp;extend=no&amp;out_csys=Equatorial&amp;out_equinox=J2000.0&amp;obj_sort=RA+or+Longitude&amp;of=pre_text&amp;zv_breaker=30000.0&amp;list_limit=5&amp;img_stamp=YES" TargetMode="External"/><Relationship Id="rId1188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395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001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2239" Type="http://schemas.openxmlformats.org/officeDocument/2006/relationships/hyperlink" Target="https://ned.ipac.caltech.edu/cgi-bin/objsearch?objname=NGC%205051%20&amp;extend=no&amp;out_csys=Equatorial&amp;out_equinox=J2000.0&amp;obj_sort=RA+or+Longitude&amp;of=pre_text&amp;zv_breaker=30000.0&amp;list_limit=5&amp;img_stamp=YES" TargetMode="External"/><Relationship Id="rId2446" Type="http://schemas.openxmlformats.org/officeDocument/2006/relationships/hyperlink" Target="https://ned.ipac.caltech.edu/cgi-bin/objsearch?objname=NGC%205576&amp;extend=no&amp;out_csys=Equatorial&amp;out_equinox=J2000.0&amp;obj_sort=RA+or+Longitude&amp;of=pre_text&amp;zv_breaker=30000.0&amp;list_limit=5&amp;img_stamp=YES" TargetMode="External"/><Relationship Id="rId2653" Type="http://schemas.openxmlformats.org/officeDocument/2006/relationships/hyperlink" Target="https://ned.ipac.caltech.edu/cgi-bin/objsearch?objname=1ES%201959+650&amp;extend=no&amp;out_csys=Equatorial&amp;out_equinox=J2000.0&amp;obj_sort=RA+or+Longitude&amp;of=pre_text&amp;zv_breaker=30000.0&amp;list_limit=5&amp;img_stamp=YES" TargetMode="External"/><Relationship Id="rId2860" Type="http://schemas.openxmlformats.org/officeDocument/2006/relationships/hyperlink" Target="https://ned.ipac.caltech.edu/cgi-bin/objsearch?objname=ESO%20291-%20G%20011&amp;extend=no&amp;out_csys=Equatorial&amp;out_equinox=J2000.0&amp;obj_sort=RA+or+Longitude&amp;of=pre_text&amp;zv_breaker=30000.0&amp;list_limit=5&amp;img_stamp=YES" TargetMode="External"/><Relationship Id="rId418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25" Type="http://schemas.openxmlformats.org/officeDocument/2006/relationships/hyperlink" Target="https://ned.ipac.caltech.edu/cgi-bin/objsearch?objname=NGC%201419&amp;extend=no&amp;out_csys=Equatorial&amp;out_equinox=J2000.0&amp;obj_sort=RA+or+Longitude&amp;of=pre_text&amp;zv_breaker=30000.0&amp;list_limit=5&amp;img_stamp=YES" TargetMode="External"/><Relationship Id="rId832" Type="http://schemas.openxmlformats.org/officeDocument/2006/relationships/hyperlink" Target="https://ned.ipac.caltech.edu/cgi-bin/objsearch?objname=NGC%202293&amp;extend=no&amp;out_csys=Equatorial&amp;out_equinox=J2000.0&amp;obj_sort=RA+or+Longitude&amp;of=pre_text&amp;zv_breaker=30000.0&amp;list_limit=5&amp;img_stamp=YES" TargetMode="External"/><Relationship Id="rId1048" Type="http://schemas.openxmlformats.org/officeDocument/2006/relationships/hyperlink" Target="https://ned.ipac.caltech.edu/cgi-bin/objsearch?objname=NGC%202976&amp;extend=no&amp;out_csys=Equatorial&amp;out_equinox=J2000.0&amp;obj_sort=RA+or+Longitude&amp;of=pre_text&amp;zv_breaker=30000.0&amp;list_limit=5&amp;img_stamp=YES" TargetMode="External"/><Relationship Id="rId1255" Type="http://schemas.openxmlformats.org/officeDocument/2006/relationships/hyperlink" Target="https://ned.ipac.caltech.edu/cgi-bin/objsearch?objname=%5bMHI2005%5d%20358&amp;extend=no&amp;out_csys=Equatorial&amp;out_equinox=J2000.0&amp;obj_sort=RA+or+Longitude&amp;of=pre_text&amp;zv_breaker=30000.0&amp;list_limit=5&amp;img_stamp=YES" TargetMode="External"/><Relationship Id="rId1462" Type="http://schemas.openxmlformats.org/officeDocument/2006/relationships/hyperlink" Target="https://ned.ipac.caltech.edu/cgi-bin/objsearch?objname=NGC%203923&amp;extend=no&amp;out_csys=Equatorial&amp;out_equinox=J2000.0&amp;obj_sort=RA+or+Longitude&amp;of=pre_text&amp;zv_breaker=30000.0&amp;list_limit=5&amp;img_stamp=YES" TargetMode="External"/><Relationship Id="rId2306" Type="http://schemas.openxmlformats.org/officeDocument/2006/relationships/hyperlink" Target="https://ned.ipac.caltech.edu/cgi-bin/objsearch?objname=%5bHM93%5d%20132819-3257.6&amp;extend=no&amp;out_csys=Equatorial&amp;out_equinox=J2000.0&amp;obj_sort=RA+or+Longitude&amp;of=pre_text&amp;zv_breaker=30000.0&amp;list_limit=5&amp;img_stamp=YES" TargetMode="External"/><Relationship Id="rId2513" Type="http://schemas.openxmlformats.org/officeDocument/2006/relationships/hyperlink" Target="https://ned.ipac.caltech.edu/cgi-bin/objsearch?objname=NGC%205938%20&amp;extend=no&amp;out_csys=Equatorial&amp;out_equinox=J2000.0&amp;obj_sort=RA+or+Longitude&amp;of=pre_text&amp;zv_breaker=30000.0&amp;list_limit=5&amp;img_stamp=YES" TargetMode="External"/><Relationship Id="rId1115" Type="http://schemas.openxmlformats.org/officeDocument/2006/relationships/hyperlink" Target="https://ned.ipac.caltech.edu/cgi-bin/objsearch?objname=Garland&amp;extend=no&amp;out_csys=Equatorial&amp;out_equinox=J2000.0&amp;obj_sort=RA+or+Longitude&amp;of=pre_text&amp;zv_breaker=30000.0&amp;list_limit=5&amp;img_stamp=YES" TargetMode="External"/><Relationship Id="rId1322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767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1974" Type="http://schemas.openxmlformats.org/officeDocument/2006/relationships/hyperlink" Target="https://ned.ipac.caltech.edu/cgi-bin/objsearch?objname=NGC%204564&amp;extend=no&amp;out_csys=Equatorial&amp;out_equinox=J2000.0&amp;obj_sort=RA+or+Longitude&amp;of=pre_text&amp;zv_breaker=30000.0&amp;list_limit=5&amp;img_stamp=YES" TargetMode="External"/><Relationship Id="rId2720" Type="http://schemas.openxmlformats.org/officeDocument/2006/relationships/hyperlink" Target="https://ned.ipac.caltech.edu/cgi-bin/objsearch?objname=NGC%207059%20&amp;extend=no&amp;out_csys=Equatorial&amp;out_equinox=J2000.0&amp;obj_sort=RA+or+Longitude&amp;of=pre_text&amp;zv_breaker=30000.0&amp;list_limit=5&amp;img_stamp=YES" TargetMode="External"/><Relationship Id="rId2818" Type="http://schemas.openxmlformats.org/officeDocument/2006/relationships/hyperlink" Target="https://ned.ipac.caltech.edu/cgi-bin/objsearch?objname=ESO%20147-%20G%20010&amp;extend=no&amp;out_csys=Equatorial&amp;out_equinox=J2000.0&amp;obj_sort=RA+or+Longitude&amp;of=pre_text&amp;zv_breaker=30000.0&amp;list_limit=5&amp;img_stamp=YES" TargetMode="External"/><Relationship Id="rId59" Type="http://schemas.openxmlformats.org/officeDocument/2006/relationships/hyperlink" Target="https://ned.ipac.caltech.edu/cgi-bin/objsearch?objname=NGC%200157&amp;extend=no&amp;out_csys=Equatorial&amp;out_equinox=J2000.0&amp;obj_sort=RA+or+Longitude&amp;of=pre_text&amp;zv_breaker=30000.0&amp;list_limit=5&amp;img_stamp=YES" TargetMode="External"/><Relationship Id="rId1627" Type="http://schemas.openxmlformats.org/officeDocument/2006/relationships/hyperlink" Target="https://ned.ipac.caltech.edu/cgi-bin/objsearch?objname=NGC%204260%20&amp;extend=no&amp;out_csys=Equatorial&amp;out_equinox=J2000.0&amp;obj_sort=RA+or+Longitude&amp;of=pre_text&amp;zv_breaker=30000.0&amp;list_limit=5&amp;img_stamp=YES" TargetMode="External"/><Relationship Id="rId1834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2096" Type="http://schemas.openxmlformats.org/officeDocument/2006/relationships/hyperlink" Target="https://ned.ipac.caltech.edu/cgi-bin/objsearch?objname=CCC%20075&amp;extend=no&amp;out_csys=Equatorial&amp;out_equinox=J2000.0&amp;obj_sort=RA+or+Longitude&amp;of=pre_text&amp;zv_breaker=30000.0&amp;list_limit=5&amp;img_stamp=YES" TargetMode="External"/><Relationship Id="rId1901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75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482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63" Type="http://schemas.openxmlformats.org/officeDocument/2006/relationships/hyperlink" Target="https://ned.ipac.caltech.edu/cgi-bin/objsearch?objname=NGC%204881&amp;extend=no&amp;out_csys=Equatorial&amp;out_equinox=J2000.0&amp;obj_sort=RA+or+Longitude&amp;of=pre_text&amp;zv_breaker=30000.0&amp;list_limit=5&amp;img_stamp=YES" TargetMode="External"/><Relationship Id="rId2370" Type="http://schemas.openxmlformats.org/officeDocument/2006/relationships/hyperlink" Target="https://ned.ipac.caltech.edu/cgi-bin/objsearch?objname=NGC%205322&amp;extend=no&amp;out_csys=Equatorial&amp;out_equinox=J2000.0&amp;obj_sort=RA+or+Longitude&amp;of=pre_text&amp;zv_breaker=30000.0&amp;list_limit=5&amp;img_stamp=YES" TargetMode="External"/><Relationship Id="rId135" Type="http://schemas.openxmlformats.org/officeDocument/2006/relationships/hyperlink" Target="https://ned.ipac.caltech.edu/cgi-bin/objsearch?objname=UGC%2000646&amp;extend=no&amp;out_csys=Equatorial&amp;out_equinox=J2000.0&amp;obj_sort=RA+or+Longitude&amp;of=pre_text&amp;zv_breaker=30000.0&amp;list_limit=5&amp;img_stamp=YES" TargetMode="External"/><Relationship Id="rId342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787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4" Type="http://schemas.openxmlformats.org/officeDocument/2006/relationships/hyperlink" Target="https://ned.ipac.caltech.edu/cgi-bin/objsearch?objname=NGC%202768&amp;extend=no&amp;out_csys=Equatorial&amp;out_equinox=J2000.0&amp;obj_sort=RA+or+Longitude&amp;of=pre_text&amp;zv_breaker=30000.0&amp;list_limit=5&amp;img_stamp=YES" TargetMode="External"/><Relationship Id="rId2023" Type="http://schemas.openxmlformats.org/officeDocument/2006/relationships/hyperlink" Target="https://ned.ipac.caltech.edu/cgi-bin/objsearch?objname=IC%203690%20&amp;extend=no&amp;out_csys=Equatorial&amp;out_equinox=J2000.0&amp;obj_sort=RA+or+Longitude&amp;of=pre_text&amp;zv_breaker=30000.0&amp;list_limit=5&amp;img_stamp=YES" TargetMode="External"/><Relationship Id="rId2230" Type="http://schemas.openxmlformats.org/officeDocument/2006/relationships/hyperlink" Target="https://ned.ipac.caltech.edu/cgi-bin/objsearch?objname=NGC%205033&amp;extend=no&amp;out_csys=Equatorial&amp;out_equinox=J2000.0&amp;obj_sort=RA+or+Longitude&amp;of=pre_text&amp;zv_breaker=30000.0&amp;list_limit=5&amp;img_stamp=YES" TargetMode="External"/><Relationship Id="rId2468" Type="http://schemas.openxmlformats.org/officeDocument/2006/relationships/hyperlink" Target="https://ned.ipac.caltech.edu/cgi-bin/objsearch?objname=NGC%205772%20&amp;extend=no&amp;out_csys=Equatorial&amp;out_equinox=J2000.0&amp;obj_sort=RA+or+Longitude&amp;of=pre_text&amp;zv_breaker=30000.0&amp;list_limit=5&amp;img_stamp=YES" TargetMode="External"/><Relationship Id="rId2675" Type="http://schemas.openxmlformats.org/officeDocument/2006/relationships/hyperlink" Target="https://ned.ipac.caltech.edu/cgi-bin/objsearch?objname=NGC%206909&amp;extend=no&amp;out_csys=Equatorial&amp;out_equinox=J2000.0&amp;obj_sort=RA+or+Longitude&amp;of=pre_text&amp;zv_breaker=30000.0&amp;list_limit=5&amp;img_stamp=YES" TargetMode="External"/><Relationship Id="rId2882" Type="http://schemas.openxmlformats.org/officeDocument/2006/relationships/hyperlink" Target="https://ned.ipac.caltech.edu/cgi-bin/objsearch?objname=%5bQQH97%5d%20J234014.21+261211.8&amp;extend=no&amp;out_csys=Equatorial&amp;out_equinox=J2000.0&amp;obj_sort=RA+or+Longitude&amp;of=pre_text&amp;zv_breaker=30000.0&amp;list_limit=5&amp;img_stamp=YES" TargetMode="External"/><Relationship Id="rId202" Type="http://schemas.openxmlformats.org/officeDocument/2006/relationships/hyperlink" Target="https://ned.ipac.caltech.edu/cgi-bin/objsearch?objname=NGC%200584&amp;extend=no&amp;out_csys=Equatorial&amp;out_equinox=J2000.0&amp;obj_sort=RA+or+Longitude&amp;of=pre_text&amp;zv_breaker=30000.0&amp;list_limit=5&amp;img_stamp=YES" TargetMode="External"/><Relationship Id="rId647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854" Type="http://schemas.openxmlformats.org/officeDocument/2006/relationships/hyperlink" Target="https://ned.ipac.caltech.edu/cgi-bin/objsearch?objname=NGC%202339%20&amp;extend=no&amp;out_csys=Equatorial&amp;out_equinox=J2000.0&amp;obj_sort=RA+or+Longitude&amp;of=pre_text&amp;zv_breaker=30000.0&amp;list_limit=5&amp;img_stamp=YES" TargetMode="External"/><Relationship Id="rId1277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4" Type="http://schemas.openxmlformats.org/officeDocument/2006/relationships/hyperlink" Target="https://ned.ipac.caltech.edu/cgi-bin/objsearch?objname=NGC%203962&amp;extend=no&amp;out_csys=Equatorial&amp;out_equinox=J2000.0&amp;obj_sort=RA+or+Longitude&amp;of=pre_text&amp;zv_breaker=30000.0&amp;list_limit=5&amp;img_stamp=YES" TargetMode="External"/><Relationship Id="rId1691" Type="http://schemas.openxmlformats.org/officeDocument/2006/relationships/hyperlink" Target="https://ned.ipac.caltech.edu/cgi-bin/objsearch?objname=NGC%204389&amp;extend=no&amp;out_csys=Equatorial&amp;out_equinox=J2000.0&amp;obj_sort=RA+or+Longitude&amp;of=pre_text&amp;zv_breaker=30000.0&amp;list_limit=5&amp;img_stamp=YES" TargetMode="External"/><Relationship Id="rId2328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35" Type="http://schemas.openxmlformats.org/officeDocument/2006/relationships/hyperlink" Target="https://ned.ipac.caltech.edu/cgi-bin/objsearch?objname=NGC%206070%20&amp;extend=no&amp;out_csys=Equatorial&amp;out_equinox=J2000.0&amp;obj_sort=RA+or+Longitude&amp;of=pre_text&amp;zv_breaker=30000.0&amp;list_limit=5&amp;img_stamp=YES" TargetMode="External"/><Relationship Id="rId2742" Type="http://schemas.openxmlformats.org/officeDocument/2006/relationships/hyperlink" Target="https://ned.ipac.caltech.edu/cgi-bin/objsearch?objname=NGC%207145&amp;extend=no&amp;out_csys=Equatorial&amp;out_equinox=J2000.0&amp;obj_sort=RA+or+Longitude&amp;of=pre_text&amp;zv_breaker=30000.0&amp;list_limit=5&amp;img_stamp=YES" TargetMode="External"/><Relationship Id="rId507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714" Type="http://schemas.openxmlformats.org/officeDocument/2006/relationships/hyperlink" Target="https://ned.ipac.caltech.edu/cgi-bin/objsearch?objname=NGC%201574&amp;extend=no&amp;out_csys=Equatorial&amp;out_equinox=J2000.0&amp;obj_sort=RA+or+Longitude&amp;of=pre_text&amp;zv_breaker=30000.0&amp;list_limit=5&amp;img_stamp=YES" TargetMode="External"/><Relationship Id="rId921" Type="http://schemas.openxmlformats.org/officeDocument/2006/relationships/hyperlink" Target="https://ned.ipac.caltech.edu/cgi-bin/objsearch?objname=NGC%202460%20&amp;extend=no&amp;out_csys=Equatorial&amp;out_equinox=J2000.0&amp;obj_sort=RA+or+Longitude&amp;of=pre_text&amp;zv_breaker=30000.0&amp;list_limit=5&amp;img_stamp=YES" TargetMode="External"/><Relationship Id="rId1137" Type="http://schemas.openxmlformats.org/officeDocument/2006/relationships/hyperlink" Target="https://ned.ipac.caltech.edu/cgi-bin/objsearch?objname=UGC%2005456&amp;extend=no&amp;out_csys=Equatorial&amp;out_equinox=J2000.0&amp;obj_sort=RA+or+Longitude&amp;of=pre_text&amp;zv_breaker=30000.0&amp;list_limit=5&amp;img_stamp=YES" TargetMode="External"/><Relationship Id="rId1344" Type="http://schemas.openxmlformats.org/officeDocument/2006/relationships/hyperlink" Target="https://ned.ipac.caltech.edu/cgi-bin/objsearch?objname=NGC%203489&amp;extend=no&amp;out_csys=Equatorial&amp;out_equinox=J2000.0&amp;obj_sort=RA+or+Longitude&amp;of=pre_text&amp;zv_breaker=30000.0&amp;list_limit=5&amp;img_stamp=YES" TargetMode="External"/><Relationship Id="rId1551" Type="http://schemas.openxmlformats.org/officeDocument/2006/relationships/hyperlink" Target="https://ned.ipac.caltech.edu/cgi-bin/objsearch?objname=NGC%204088%20&amp;extend=no&amp;out_csys=Equatorial&amp;out_equinox=J2000.0&amp;obj_sort=RA+or+Longitude&amp;of=pre_text&amp;zv_breaker=30000.0&amp;list_limit=5&amp;img_stamp=YES" TargetMode="External"/><Relationship Id="rId1789" Type="http://schemas.openxmlformats.org/officeDocument/2006/relationships/hyperlink" Target="https://ned.ipac.caltech.edu/cgi-bin/objsearch?objname=NGC%204482&amp;extend=no&amp;out_csys=Equatorial&amp;out_equinox=J2000.0&amp;obj_sort=RA+or+Longitude&amp;of=pre_text&amp;zv_breaker=30000.0&amp;list_limit=5&amp;img_stamp=YES" TargetMode="External"/><Relationship Id="rId1996" Type="http://schemas.openxmlformats.org/officeDocument/2006/relationships/hyperlink" Target="https://ned.ipac.caltech.edu/cgi-bin/objsearch?objname=NGC%204603&amp;extend=no&amp;out_csys=Equatorial&amp;out_equinox=J2000.0&amp;obj_sort=RA+or+Longitude&amp;of=pre_text&amp;zv_breaker=30000.0&amp;list_limit=5&amp;img_stamp=YES" TargetMode="External"/><Relationship Id="rId2602" Type="http://schemas.openxmlformats.org/officeDocument/2006/relationships/hyperlink" Target="https://ned.ipac.caltech.edu/cgi-bin/objsearch?objname=NGC%206703&amp;extend=no&amp;out_csys=Equatorial&amp;out_equinox=J2000.0&amp;obj_sort=RA+or+Longitude&amp;of=pre_text&amp;zv_breaker=30000.0&amp;list_limit=5&amp;img_stamp=YES" TargetMode="External"/><Relationship Id="rId50" Type="http://schemas.openxmlformats.org/officeDocument/2006/relationships/hyperlink" Target="https://ned.ipac.caltech.edu/cgi-bin/objsearch?objname=UGC%2000288&amp;extend=no&amp;out_csys=Equatorial&amp;out_equinox=J2000.0&amp;obj_sort=RA+or+Longitude&amp;of=pre_text&amp;zv_breaker=30000.0&amp;list_limit=5&amp;img_stamp=YES" TargetMode="External"/><Relationship Id="rId1204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1411" Type="http://schemas.openxmlformats.org/officeDocument/2006/relationships/hyperlink" Target="https://ned.ipac.caltech.edu/cgi-bin/objsearch?objname=NGC%203675%20&amp;extend=no&amp;out_csys=Equatorial&amp;out_equinox=J2000.0&amp;obj_sort=RA+or+Longitude&amp;of=pre_text&amp;zv_breaker=30000.0&amp;list_limit=5&amp;img_stamp=YES" TargetMode="External"/><Relationship Id="rId1649" Type="http://schemas.openxmlformats.org/officeDocument/2006/relationships/hyperlink" Target="https://ned.ipac.caltech.edu/cgi-bin/objsearch?objname=NGC%204291&amp;extend=no&amp;out_csys=Equatorial&amp;out_equinox=J2000.0&amp;obj_sort=RA+or+Longitude&amp;of=pre_text&amp;zv_breaker=30000.0&amp;list_limit=5&amp;img_stamp=YES" TargetMode="External"/><Relationship Id="rId1856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9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6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3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97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5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2" Type="http://schemas.openxmlformats.org/officeDocument/2006/relationships/hyperlink" Target="https://ned.ipac.caltech.edu/cgi-bin/objsearch?objname=NGC%205338&amp;extend=no&amp;out_csys=Equatorial&amp;out_equinox=J2000.0&amp;obj_sort=RA+or+Longitude&amp;of=pre_text&amp;zv_breaker=30000.0&amp;list_limit=5&amp;img_stamp=YES" TargetMode="External"/><Relationship Id="rId157" Type="http://schemas.openxmlformats.org/officeDocument/2006/relationships/hyperlink" Target="https://ned.ipac.caltech.edu/cgi-bin/objsearch?objname=NGC%200404&amp;extend=no&amp;out_csys=Equatorial&amp;out_equinox=J2000.0&amp;obj_sort=RA+or+Longitude&amp;of=pre_text&amp;zv_breaker=30000.0&amp;list_limit=5&amp;img_stamp=YES" TargetMode="External"/><Relationship Id="rId364" Type="http://schemas.openxmlformats.org/officeDocument/2006/relationships/hyperlink" Target="https://ned.ipac.caltech.edu/cgi-bin/objsearch?objname=NGC%201156&amp;extend=no&amp;out_csys=Equatorial&amp;out_equinox=J2000.0&amp;obj_sort=RA+or+Longitude&amp;of=pre_text&amp;zv_breaker=30000.0&amp;list_limit=5&amp;img_stamp=YES" TargetMode="External"/><Relationship Id="rId2045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697" Type="http://schemas.openxmlformats.org/officeDocument/2006/relationships/hyperlink" Target="https://ned.ipac.caltech.edu/cgi-bin/objsearch?objname=NGC%206943%20&amp;extend=no&amp;out_csys=Equatorial&amp;out_equinox=J2000.0&amp;obj_sort=RA+or+Longitude&amp;of=pre_text&amp;zv_breaker=30000.0&amp;list_limit=5&amp;img_stamp=YES" TargetMode="External"/><Relationship Id="rId571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669" Type="http://schemas.openxmlformats.org/officeDocument/2006/relationships/hyperlink" Target="https://ned.ipac.caltech.edu/cgi-bin/objsearch?objname=IC%200342&amp;extend=no&amp;out_csys=Equatorial&amp;out_equinox=J2000.0&amp;obj_sort=RA+or+Longitude&amp;of=pre_text&amp;zv_breaker=30000.0&amp;list_limit=5&amp;img_stamp=YES" TargetMode="External"/><Relationship Id="rId876" Type="http://schemas.openxmlformats.org/officeDocument/2006/relationships/hyperlink" Target="https://ned.ipac.caltech.edu/cgi-bin/objsearch?objname=UGC%2003845&amp;extend=no&amp;out_csys=Equatorial&amp;out_equinox=J2000.0&amp;obj_sort=RA+or+Longitude&amp;of=pre_text&amp;zv_breaker=30000.0&amp;list_limit=5&amp;img_stamp=YES" TargetMode="External"/><Relationship Id="rId1299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252" Type="http://schemas.openxmlformats.org/officeDocument/2006/relationships/hyperlink" Target="https://ned.ipac.caltech.edu/cgi-bin/objsearch?objname=%5bKK98%5d%20195&amp;extend=no&amp;out_csys=Equatorial&amp;out_equinox=J2000.0&amp;obj_sort=RA+or+Longitude&amp;of=pre_text&amp;zv_breaker=30000.0&amp;list_limit=5&amp;img_stamp=YES" TargetMode="External"/><Relationship Id="rId2557" Type="http://schemas.openxmlformats.org/officeDocument/2006/relationships/hyperlink" Target="https://ned.ipac.caltech.edu/cgi-bin/objsearch?objname=NGC%206300%20&amp;extend=no&amp;out_csys=Equatorial&amp;out_equinox=J2000.0&amp;obj_sort=RA+or+Longitude&amp;of=pre_text&amp;zv_breaker=30000.0&amp;list_limit=5&amp;img_stamp=YES" TargetMode="External"/><Relationship Id="rId224" Type="http://schemas.openxmlformats.org/officeDocument/2006/relationships/hyperlink" Target="https://ned.ipac.caltech.edu/cgi-bin/objsearch?objname=DDO%20013&amp;extend=no&amp;out_csys=Equatorial&amp;out_equinox=J2000.0&amp;obj_sort=RA+or+Longitude&amp;of=pre_text&amp;zv_breaker=30000.0&amp;list_limit=5&amp;img_stamp=YES" TargetMode="External"/><Relationship Id="rId431" Type="http://schemas.openxmlformats.org/officeDocument/2006/relationships/hyperlink" Target="https://ned.ipac.caltech.edu/cgi-bin/objsearch?objname=NGC%201332&amp;extend=no&amp;out_csys=Equatorial&amp;out_equinox=J2000.0&amp;obj_sort=RA+or+Longitude&amp;of=pre_text&amp;zv_breaker=30000.0&amp;list_limit=5&amp;img_stamp=YES" TargetMode="External"/><Relationship Id="rId529" Type="http://schemas.openxmlformats.org/officeDocument/2006/relationships/hyperlink" Target="https://ned.ipac.caltech.edu/cgi-bin/objsearch?objname=%5bM92n%5d%20033422.3-183104&amp;extend=no&amp;out_csys=Equatorial&amp;out_equinox=J2000.0&amp;obj_sort=RA+or+Longitude&amp;of=pre_text&amp;zv_breaker=30000.0&amp;list_limit=5&amp;img_stamp=YES" TargetMode="External"/><Relationship Id="rId736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1061" Type="http://schemas.openxmlformats.org/officeDocument/2006/relationships/hyperlink" Target="https://ned.ipac.caltech.edu/cgi-bin/objsearch?objname=KDG%20061&amp;extend=no&amp;out_csys=Equatorial&amp;out_equinox=J2000.0&amp;obj_sort=RA+or+Longitude&amp;of=pre_text&amp;zv_breaker=30000.0&amp;list_limit=5&amp;img_stamp=YES" TargetMode="External"/><Relationship Id="rId1159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6" Type="http://schemas.openxmlformats.org/officeDocument/2006/relationships/hyperlink" Target="https://ned.ipac.caltech.edu/cgi-bin/objsearch?objname=NGC%203605&amp;extend=no&amp;out_csys=Equatorial&amp;out_equinox=J2000.0&amp;obj_sort=RA+or+Longitude&amp;of=pre_text&amp;zv_breaker=30000.0&amp;list_limit=5&amp;img_stamp=YES" TargetMode="External"/><Relationship Id="rId2112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2417" Type="http://schemas.openxmlformats.org/officeDocument/2006/relationships/hyperlink" Target="https://ned.ipac.caltech.edu/cgi-bin/objsearch?objname=NGC%205468&amp;extend=no&amp;out_csys=Equatorial&amp;out_equinox=J2000.0&amp;obj_sort=RA+or+Longitude&amp;of=pre_text&amp;zv_breaker=30000.0&amp;list_limit=5&amp;img_stamp=YES" TargetMode="External"/><Relationship Id="rId2764" Type="http://schemas.openxmlformats.org/officeDocument/2006/relationships/hyperlink" Target="https://ned.ipac.caltech.edu/cgi-bin/objsearch?objname=NGC%207192&amp;extend=no&amp;out_csys=Equatorial&amp;out_equinox=J2000.0&amp;obj_sort=RA+or+Longitude&amp;of=pre_text&amp;zv_breaker=30000.0&amp;list_limit=5&amp;img_stamp=YES" TargetMode="External"/><Relationship Id="rId943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019" Type="http://schemas.openxmlformats.org/officeDocument/2006/relationships/hyperlink" Target="https://ned.ipac.caltech.edu/cgi-bin/objsearch?objname=UGC%2004998&amp;extend=no&amp;out_csys=Equatorial&amp;out_equinox=J2000.0&amp;obj_sort=RA+or+Longitude&amp;of=pre_text&amp;zv_breaker=30000.0&amp;list_limit=5&amp;img_stamp=YES" TargetMode="External"/><Relationship Id="rId1573" Type="http://schemas.openxmlformats.org/officeDocument/2006/relationships/hyperlink" Target="https://ned.ipac.caltech.edu/cgi-bin/objsearch?objname=NGC%204125&amp;extend=no&amp;out_csys=Equatorial&amp;out_equinox=J2000.0&amp;obj_sort=RA+or+Longitude&amp;of=pre_text&amp;zv_breaker=30000.0&amp;list_limit=5&amp;img_stamp=YES" TargetMode="External"/><Relationship Id="rId1780" Type="http://schemas.openxmlformats.org/officeDocument/2006/relationships/hyperlink" Target="https://ned.ipac.caltech.edu/cgi-bin/objsearch?objname=NGC%204473&amp;extend=no&amp;out_csys=Equatorial&amp;out_equinox=J2000.0&amp;obj_sort=RA+or+Longitude&amp;of=pre_text&amp;zv_breaker=30000.0&amp;list_limit=5&amp;img_stamp=YES" TargetMode="External"/><Relationship Id="rId1878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624" Type="http://schemas.openxmlformats.org/officeDocument/2006/relationships/hyperlink" Target="https://ned.ipac.caltech.edu/cgi-bin/objsearch?objname=NGC%206789&amp;extend=no&amp;out_csys=Equatorial&amp;out_equinox=J2000.0&amp;obj_sort=RA+or+Longitude&amp;of=pre_text&amp;zv_breaker=30000.0&amp;list_limit=5&amp;img_stamp=YES" TargetMode="External"/><Relationship Id="rId2831" Type="http://schemas.openxmlformats.org/officeDocument/2006/relationships/hyperlink" Target="https://ned.ipac.caltech.edu/cgi-bin/objsearch?objname=NGC%207448%20&amp;extend=no&amp;out_csys=Equatorial&amp;out_equinox=J2000.0&amp;obj_sort=RA+or+Longitude&amp;of=pre_text&amp;zv_breaker=30000.0&amp;list_limit=5&amp;img_stamp=YES" TargetMode="External"/><Relationship Id="rId72" Type="http://schemas.openxmlformats.org/officeDocument/2006/relationships/hyperlink" Target="https://ned.ipac.caltech.edu/cgi-bin/objsearch?objname=NGC%200185&amp;extend=no&amp;out_csys=Equatorial&amp;out_equinox=J2000.0&amp;obj_sort=RA+or+Longitude&amp;of=pre_text&amp;zv_breaker=30000.0&amp;list_limit=5&amp;img_stamp=YES" TargetMode="External"/><Relationship Id="rId803" Type="http://schemas.openxmlformats.org/officeDocument/2006/relationships/hyperlink" Target="https://ned.ipac.caltech.edu/cgi-bin/objsearch?objname=UGC%203422%20&amp;extend=no&amp;out_csys=Equatorial&amp;out_equinox=J2000.0&amp;obj_sort=RA+or+Longitude&amp;of=pre_text&amp;zv_breaker=30000.0&amp;list_limit=5&amp;img_stamp=YES" TargetMode="External"/><Relationship Id="rId1226" Type="http://schemas.openxmlformats.org/officeDocument/2006/relationships/hyperlink" Target="https://ned.ipac.caltech.edu/cgi-bin/objsearch?objname=NGC%203254%20&amp;extend=no&amp;out_csys=Equatorial&amp;out_equinox=J2000.0&amp;obj_sort=RA+or+Longitude&amp;of=pre_text&amp;zv_breaker=30000.0&amp;list_limit=5&amp;img_stamp=YES" TargetMode="External"/><Relationship Id="rId1433" Type="http://schemas.openxmlformats.org/officeDocument/2006/relationships/hyperlink" Target="https://ned.ipac.caltech.edu/cgi-bin/objsearch?objname=NGC%203729&amp;extend=no&amp;out_csys=Equatorial&amp;out_equinox=J2000.0&amp;obj_sort=RA+or+Longitude&amp;of=pre_text&amp;zv_breaker=30000.0&amp;list_limit=5&amp;img_stamp=YES" TargetMode="External"/><Relationship Id="rId1640" Type="http://schemas.openxmlformats.org/officeDocument/2006/relationships/hyperlink" Target="https://ned.ipac.caltech.edu/cgi-bin/objsearch?objname=NGC%204278&amp;extend=no&amp;out_csys=Equatorial&amp;out_equinox=J2000.0&amp;obj_sort=RA+or+Longitude&amp;of=pre_text&amp;zv_breaker=30000.0&amp;list_limit=5&amp;img_stamp=YES" TargetMode="External"/><Relationship Id="rId1738" Type="http://schemas.openxmlformats.org/officeDocument/2006/relationships/hyperlink" Target="https://ned.ipac.caltech.edu/cgi-bin/objsearch?objname=NGC%204434&amp;extend=no&amp;out_csys=Equatorial&amp;out_equinox=J2000.0&amp;obj_sort=RA+or+Longitude&amp;of=pre_text&amp;zv_breaker=30000.0&amp;list_limit=5&amp;img_stamp=YES" TargetMode="External"/><Relationship Id="rId1500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945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1805" Type="http://schemas.openxmlformats.org/officeDocument/2006/relationships/hyperlink" Target="https://ned.ipac.caltech.edu/cgi-bin/objsearch?objname=NGC%204483&amp;extend=no&amp;out_csys=Equatorial&amp;out_equinox=J2000.0&amp;obj_sort=RA+or+Longitude&amp;of=pre_text&amp;zv_breaker=30000.0&amp;list_limit=5&amp;img_stamp=YES" TargetMode="External"/><Relationship Id="rId179" Type="http://schemas.openxmlformats.org/officeDocument/2006/relationships/hyperlink" Target="https://ned.ipac.caltech.edu/cgi-bin/objsearch?objname=NGC%200495%20&amp;extend=no&amp;out_csys=Equatorial&amp;out_equinox=J2000.0&amp;obj_sort=RA+or+Longitude&amp;of=pre_text&amp;zv_breaker=30000.0&amp;list_limit=5&amp;img_stamp=YES" TargetMode="External"/><Relationship Id="rId386" Type="http://schemas.openxmlformats.org/officeDocument/2006/relationships/hyperlink" Target="https://ned.ipac.caltech.edu/cgi-bin/objsearch?objname=NGC%201209&amp;extend=no&amp;out_csys=Equatorial&amp;out_equinox=J2000.0&amp;obj_sort=RA+or+Longitude&amp;of=pre_text&amp;zv_breaker=30000.0&amp;list_limit=5&amp;img_stamp=YES" TargetMode="External"/><Relationship Id="rId593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67" Type="http://schemas.openxmlformats.org/officeDocument/2006/relationships/hyperlink" Target="https://ned.ipac.caltech.edu/cgi-bin/objsearch?objname=DDO%20147&amp;extend=no&amp;out_csys=Equatorial&amp;out_equinox=J2000.0&amp;obj_sort=RA+or+Longitude&amp;of=pre_text&amp;zv_breaker=30000.0&amp;list_limit=5&amp;img_stamp=YES" TargetMode="External"/><Relationship Id="rId2274" Type="http://schemas.openxmlformats.org/officeDocument/2006/relationships/hyperlink" Target="https://ned.ipac.caltech.edu/cgi-bin/objsearch?objname=ESO%20508-%20G%20067&amp;extend=no&amp;out_csys=Equatorial&amp;out_equinox=J2000.0&amp;obj_sort=RA+or+Longitude&amp;of=pre_text&amp;zv_breaker=30000.0&amp;list_limit=5&amp;img_stamp=YES" TargetMode="External"/><Relationship Id="rId2481" Type="http://schemas.openxmlformats.org/officeDocument/2006/relationships/hyperlink" Target="https://ned.ipac.caltech.edu/cgi-bin/objsearch?objname=NGC%205831&amp;extend=no&amp;out_csys=Equatorial&amp;out_equinox=J2000.0&amp;obj_sort=RA+or+Longitude&amp;of=pre_text&amp;zv_breaker=30000.0&amp;list_limit=5&amp;img_stamp=YES" TargetMode="External"/><Relationship Id="rId246" Type="http://schemas.openxmlformats.org/officeDocument/2006/relationships/hyperlink" Target="https://ned.ipac.caltech.edu/cgi-bin/objsearch?objname=NGC%200701%20&amp;extend=no&amp;out_csys=Equatorial&amp;out_equinox=J2000.0&amp;obj_sort=RA+or+Longitude&amp;of=pre_text&amp;zv_breaker=30000.0&amp;list_limit=5&amp;img_stamp=YES" TargetMode="External"/><Relationship Id="rId453" Type="http://schemas.openxmlformats.org/officeDocument/2006/relationships/hyperlink" Target="https://ned.ipac.caltech.edu/cgi-bin/objsearch?objname=NGC%201351&amp;extend=no&amp;out_csys=Equatorial&amp;out_equinox=J2000.0&amp;obj_sort=RA+or+Longitude&amp;of=pre_text&amp;zv_breaker=30000.0&amp;list_limit=5&amp;img_stamp=YES" TargetMode="External"/><Relationship Id="rId660" Type="http://schemas.openxmlformats.org/officeDocument/2006/relationships/hyperlink" Target="https://ned.ipac.caltech.edu/cgi-bin/objsearch?objname=LSBG%20F358-027&amp;extend=no&amp;out_csys=Equatorial&amp;out_equinox=J2000.0&amp;obj_sort=RA+or+Longitude&amp;of=pre_text&amp;zv_breaker=30000.0&amp;list_limit=5&amp;img_stamp=YES" TargetMode="External"/><Relationship Id="rId898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083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90" Type="http://schemas.openxmlformats.org/officeDocument/2006/relationships/hyperlink" Target="https://ned.ipac.caltech.edu/cgi-bin/objsearch?objname=ESO%20501-%20G%20088%20&amp;extend=no&amp;out_csys=Equatorial&amp;out_equinox=J2000.0&amp;obj_sort=RA+or+Longitude&amp;of=pre_text&amp;zv_breaker=30000.0&amp;list_limit=5&amp;img_stamp=YES" TargetMode="External"/><Relationship Id="rId2134" Type="http://schemas.openxmlformats.org/officeDocument/2006/relationships/hyperlink" Target="https://ned.ipac.caltech.edu/cgi-bin/objsearch?objname=NGC%204733&amp;extend=no&amp;out_csys=Equatorial&amp;out_equinox=J2000.0&amp;obj_sort=RA+or+Longitude&amp;of=pre_text&amp;zv_breaker=30000.0&amp;list_limit=5&amp;img_stamp=YES" TargetMode="External"/><Relationship Id="rId2341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79" Type="http://schemas.openxmlformats.org/officeDocument/2006/relationships/hyperlink" Target="https://ned.ipac.caltech.edu/cgi-bin/objsearch?objname=UGC%2011064&amp;extend=no&amp;out_csys=Equatorial&amp;out_equinox=J2000.0&amp;obj_sort=RA+or+Longitude&amp;of=pre_text&amp;zv_breaker=30000.0&amp;list_limit=5&amp;img_stamp=YES" TargetMode="External"/><Relationship Id="rId2786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106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3" Type="http://schemas.openxmlformats.org/officeDocument/2006/relationships/hyperlink" Target="https://ned.ipac.caltech.edu/cgi-bin/objsearch?objname=NGC%200935%20&amp;extend=no&amp;out_csys=Equatorial&amp;out_equinox=J2000.0&amp;obj_sort=RA+or+Longitude&amp;of=pre_text&amp;zv_breaker=30000.0&amp;list_limit=5&amp;img_stamp=YES" TargetMode="External"/><Relationship Id="rId758" Type="http://schemas.openxmlformats.org/officeDocument/2006/relationships/hyperlink" Target="https://ned.ipac.caltech.edu/cgi-bin/objsearch?objname=NGC%201832%20&amp;extend=no&amp;out_csys=Equatorial&amp;out_equinox=J2000.0&amp;obj_sort=RA+or+Longitude&amp;of=pre_text&amp;zv_breaker=30000.0&amp;list_limit=5&amp;img_stamp=YES" TargetMode="External"/><Relationship Id="rId965" Type="http://schemas.openxmlformats.org/officeDocument/2006/relationships/hyperlink" Target="https://ned.ipac.caltech.edu/cgi-bin/objsearch?objname=NGC%202623%20&amp;extend=no&amp;out_csys=Equatorial&amp;out_equinox=J2000.0&amp;obj_sort=RA+or+Longitude&amp;of=pre_text&amp;zv_breaker=30000.0&amp;list_limit=5&amp;img_stamp=YES" TargetMode="External"/><Relationship Id="rId1150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88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5" Type="http://schemas.openxmlformats.org/officeDocument/2006/relationships/hyperlink" Target="https://ned.ipac.caltech.edu/cgi-bin/objsearch?objname=NGC%204168&amp;extend=no&amp;out_csys=Equatorial&amp;out_equinox=J2000.0&amp;obj_sort=RA+or+Longitude&amp;of=pre_text&amp;zv_breaker=30000.0&amp;list_limit=5&amp;img_stamp=YES" TargetMode="External"/><Relationship Id="rId2439" Type="http://schemas.openxmlformats.org/officeDocument/2006/relationships/hyperlink" Target="https://ned.ipac.caltech.edu/cgi-bin/objsearch?objname=NGC%205585&amp;extend=no&amp;out_csys=Equatorial&amp;out_equinox=J2000.0&amp;obj_sort=RA+or+Longitude&amp;of=pre_text&amp;zv_breaker=30000.0&amp;list_limit=5&amp;img_stamp=YES" TargetMode="External"/><Relationship Id="rId2646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53" Type="http://schemas.openxmlformats.org/officeDocument/2006/relationships/hyperlink" Target="https://ned.ipac.caltech.edu/cgi-bin/objsearch?objname=NGC%207541%20&amp;extend=no&amp;out_csys=Equatorial&amp;out_equinox=J2000.0&amp;obj_sort=RA+or+Longitude&amp;of=pre_text&amp;zv_breaker=30000.0&amp;list_limit=5&amp;img_stamp=YES" TargetMode="External"/><Relationship Id="rId94" Type="http://schemas.openxmlformats.org/officeDocument/2006/relationships/hyperlink" Target="https://ned.ipac.caltech.edu/cgi-bin/objsearch?objname=ESO%20540-%20G%20032&amp;extend=no&amp;out_csys=Equatorial&amp;out_equinox=J2000.0&amp;obj_sort=RA+or+Longitude&amp;of=pre_text&amp;zv_breaker=30000.0&amp;list_limit=5&amp;img_stamp=YES" TargetMode="External"/><Relationship Id="rId520" Type="http://schemas.openxmlformats.org/officeDocument/2006/relationships/hyperlink" Target="https://ned.ipac.caltech.edu/cgi-bin/objsearch?objname=NGC%201380&amp;extend=no&amp;out_csys=Equatorial&amp;out_equinox=J2000.0&amp;obj_sort=RA+or+Longitude&amp;of=pre_text&amp;zv_breaker=30000.0&amp;list_limit=5&amp;img_stamp=YES" TargetMode="External"/><Relationship Id="rId618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5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248" Type="http://schemas.openxmlformats.org/officeDocument/2006/relationships/hyperlink" Target="https://ned.ipac.caltech.edu/cgi-bin/objsearch?objname=NGC%203309&amp;extend=no&amp;out_csys=Equatorial&amp;out_equinox=J2000.0&amp;obj_sort=RA+or+Longitude&amp;of=pre_text&amp;zv_breaker=30000.0&amp;list_limit=5&amp;img_stamp=YES" TargetMode="External"/><Relationship Id="rId1455" Type="http://schemas.openxmlformats.org/officeDocument/2006/relationships/hyperlink" Target="https://ned.ipac.caltech.edu/cgi-bin/objsearch?objname=NGC%203904&amp;extend=no&amp;out_csys=Equatorial&amp;out_equinox=J2000.0&amp;obj_sort=RA+or+Longitude&amp;of=pre_text&amp;zv_breaker=30000.0&amp;list_limit=5&amp;img_stamp=YES" TargetMode="External"/><Relationship Id="rId1662" Type="http://schemas.openxmlformats.org/officeDocument/2006/relationships/hyperlink" Target="https://ned.ipac.caltech.edu/cgi-bin/objsearch?objname=NGC%204339&amp;extend=no&amp;out_csys=Equatorial&amp;out_equinox=J2000.0&amp;obj_sort=RA+or+Longitude&amp;of=pre_text&amp;zv_breaker=30000.0&amp;list_limit=5&amp;img_stamp=YES" TargetMode="External"/><Relationship Id="rId2201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506" Type="http://schemas.openxmlformats.org/officeDocument/2006/relationships/hyperlink" Target="https://ned.ipac.caltech.edu/cgi-bin/objsearch?objname=NGC%205903&amp;extend=no&amp;out_csys=Equatorial&amp;out_equinox=J2000.0&amp;obj_sort=RA+or+Longitude&amp;of=pre_text&amp;zv_breaker=30000.0&amp;list_limit=5&amp;img_stamp=YES" TargetMode="External"/><Relationship Id="rId1010" Type="http://schemas.openxmlformats.org/officeDocument/2006/relationships/hyperlink" Target="https://ned.ipac.caltech.edu/cgi-bin/objsearch?objname=NGC%202841&amp;extend=no&amp;out_csys=Equatorial&amp;out_equinox=J2000.0&amp;obj_sort=RA+or+Longitude&amp;of=pre_text&amp;zv_breaker=30000.0&amp;list_limit=5&amp;img_stamp=YES" TargetMode="External"/><Relationship Id="rId1108" Type="http://schemas.openxmlformats.org/officeDocument/2006/relationships/hyperlink" Target="https://ned.ipac.caltech.edu/cgi-bin/objsearch?objname=NGC%203077&amp;extend=no&amp;out_csys=Equatorial&amp;out_equinox=J2000.0&amp;obj_sort=RA+or+Longitude&amp;of=pre_text&amp;zv_breaker=30000.0&amp;list_limit=5&amp;img_stamp=YES" TargetMode="External"/><Relationship Id="rId1315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1967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2713" Type="http://schemas.openxmlformats.org/officeDocument/2006/relationships/hyperlink" Target="https://ned.ipac.caltech.edu/cgi-bin/objsearch?objname=IC%205084%20&amp;extend=no&amp;out_csys=Equatorial&amp;out_equinox=J2000.0&amp;obj_sort=RA+or+Longitude&amp;of=pre_text&amp;zv_breaker=30000.0&amp;list_limit=5&amp;img_stamp=YES" TargetMode="External"/><Relationship Id="rId1522" Type="http://schemas.openxmlformats.org/officeDocument/2006/relationships/hyperlink" Target="https://ned.ipac.caltech.edu/cgi-bin/objsearch?objname=NGC%204024&amp;extend=no&amp;out_csys=Equatorial&amp;out_equinox=J2000.0&amp;obj_sort=RA+or+Longitude&amp;of=pre_text&amp;zv_breaker=30000.0&amp;list_limit=5&amp;img_stamp=YES" TargetMode="External"/><Relationship Id="rId21" Type="http://schemas.openxmlformats.org/officeDocument/2006/relationships/hyperlink" Target="https://ned.ipac.caltech.edu/cgi-bin/objsearch?objname=NGC%200045%20&amp;extend=no&amp;out_csys=Equatorial&amp;out_equinox=J2000.0&amp;obj_sort=RA+or+Longitude&amp;of=pre_text&amp;zv_breaker=30000.0&amp;list_limit=5&amp;img_stamp=YES" TargetMode="External"/><Relationship Id="rId2089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296" Type="http://schemas.openxmlformats.org/officeDocument/2006/relationships/hyperlink" Target="https://ned.ipac.caltech.edu/cgi-bin/objsearch?objname=NGC%205204&amp;extend=no&amp;out_csys=Equatorial&amp;out_equinox=J2000.0&amp;obj_sort=RA+or+Longitude&amp;of=pre_text&amp;zv_breaker=30000.0&amp;list_limit=5&amp;img_stamp=YES" TargetMode="External"/><Relationship Id="rId268" Type="http://schemas.openxmlformats.org/officeDocument/2006/relationships/hyperlink" Target="https://ned.ipac.caltech.edu/cgi-bin/objsearch?objname=ESO%20053-%20G%20002&amp;extend=no&amp;out_csys=Equatorial&amp;out_equinox=J2000.0&amp;obj_sort=RA+or+Longitude&amp;of=pre_text&amp;zv_breaker=30000.0&amp;list_limit=5&amp;img_stamp=YES" TargetMode="External"/><Relationship Id="rId475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2" Type="http://schemas.openxmlformats.org/officeDocument/2006/relationships/hyperlink" Target="https://ned.ipac.caltech.edu/cgi-bin/objsearch?objname=UGC%2002905&amp;extend=no&amp;out_csys=Equatorial&amp;out_equinox=J2000.0&amp;obj_sort=RA+or+Longitude&amp;of=pre_text&amp;zv_breaker=30000.0&amp;list_limit=5&amp;img_stamp=YES" TargetMode="External"/><Relationship Id="rId2156" Type="http://schemas.openxmlformats.org/officeDocument/2006/relationships/hyperlink" Target="https://ned.ipac.caltech.edu/cgi-bin/objsearch?objname=NGC%204800%20&amp;extend=no&amp;out_csys=Equatorial&amp;out_equinox=J2000.0&amp;obj_sort=RA+or+Longitude&amp;of=pre_text&amp;zv_breaker=30000.0&amp;list_limit=5&amp;img_stamp=YES" TargetMode="External"/><Relationship Id="rId2363" Type="http://schemas.openxmlformats.org/officeDocument/2006/relationships/hyperlink" Target="https://ned.ipac.caltech.edu/cgi-bin/objsearch?objname=NGC%205308%20&amp;extend=no&amp;out_csys=Equatorial&amp;out_equinox=J2000.0&amp;obj_sort=RA+or+Longitude&amp;of=pre_text&amp;zv_breaker=30000.0&amp;list_limit=5&amp;img_stamp=YES" TargetMode="External"/><Relationship Id="rId2570" Type="http://schemas.openxmlformats.org/officeDocument/2006/relationships/hyperlink" Target="https://ned.ipac.caltech.edu/cgi-bin/objsearch?objname=NGC%206484%20&amp;extend=no&amp;out_csys=Equatorial&amp;out_equinox=J2000.0&amp;obj_sort=RA+or+Longitude&amp;of=pre_text&amp;zv_breaker=30000.0&amp;list_limit=5&amp;img_stamp=YES" TargetMode="External"/><Relationship Id="rId128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35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542" Type="http://schemas.openxmlformats.org/officeDocument/2006/relationships/hyperlink" Target="https://ned.ipac.caltech.edu/cgi-bin/objsearch?objname=FCC%20191&amp;extend=no&amp;out_csys=Equatorial&amp;out_equinox=J2000.0&amp;obj_sort=RA+or+Longitude&amp;of=pre_text&amp;zv_breaker=30000.0&amp;list_limit=5&amp;img_stamp=YES" TargetMode="External"/><Relationship Id="rId1172" Type="http://schemas.openxmlformats.org/officeDocument/2006/relationships/hyperlink" Target="https://ned.ipac.caltech.edu/cgi-bin/objsearch?objname=Sextans%20I&amp;extend=no&amp;out_csys=Equatorial&amp;out_equinox=J2000.0&amp;obj_sort=RA+or+Longitude&amp;of=pre_text&amp;zv_breaker=30000.0&amp;list_limit=5&amp;img_stamp=YES" TargetMode="External"/><Relationship Id="rId2016" Type="http://schemas.openxmlformats.org/officeDocument/2006/relationships/hyperlink" Target="https://ned.ipac.caltech.edu/cgi-bin/objsearch?objname=NGC%204616&amp;extend=no&amp;out_csys=Equatorial&amp;out_equinox=J2000.0&amp;obj_sort=RA+or+Longitude&amp;of=pre_text&amp;zv_breaker=30000.0&amp;list_limit=5&amp;img_stamp=YES" TargetMode="External"/><Relationship Id="rId2223" Type="http://schemas.openxmlformats.org/officeDocument/2006/relationships/hyperlink" Target="https://ned.ipac.caltech.edu/cgi-bin/objsearch?objname=NGC%205011&amp;extend=no&amp;out_csys=Equatorial&amp;out_equinox=J2000.0&amp;obj_sort=RA+or+Longitude&amp;of=pre_text&amp;zv_breaker=30000.0&amp;list_limit=5&amp;img_stamp=YES" TargetMode="External"/><Relationship Id="rId2430" Type="http://schemas.openxmlformats.org/officeDocument/2006/relationships/hyperlink" Target="https://ned.ipac.caltech.edu/cgi-bin/objsearch?objname=DDO%20187&amp;extend=no&amp;out_csys=Equatorial&amp;out_equinox=J2000.0&amp;obj_sort=RA+or+Longitude&amp;of=pre_text&amp;zv_breaker=30000.0&amp;list_limit=5&amp;img_stamp=YES" TargetMode="External"/><Relationship Id="rId402" Type="http://schemas.openxmlformats.org/officeDocument/2006/relationships/hyperlink" Target="https://ned.ipac.caltech.edu/cgi-bin/objsearch?objname=UGC%202684&amp;extend=no&amp;out_csys=Equatorial&amp;out_equinox=J2000.0&amp;obj_sort=RA+or+Longitude&amp;of=pre_text&amp;zv_breaker=30000.0&amp;list_limit=5&amp;img_stamp=YES" TargetMode="External"/><Relationship Id="rId1032" Type="http://schemas.openxmlformats.org/officeDocument/2006/relationships/hyperlink" Target="https://ned.ipac.caltech.edu/cgi-bin/objsearch?objname=NGC%202935%20&amp;extend=no&amp;out_csys=Equatorial&amp;out_equinox=J2000.0&amp;obj_sort=RA+or+Longitude&amp;of=pre_text&amp;zv_breaker=30000.0&amp;list_limit=5&amp;img_stamp=YES" TargetMode="External"/><Relationship Id="rId1989" Type="http://schemas.openxmlformats.org/officeDocument/2006/relationships/hyperlink" Target="https://ned.ipac.caltech.edu/cgi-bin/objsearch?objname=NGC%204593%20&amp;extend=no&amp;out_csys=Equatorial&amp;out_equinox=J2000.0&amp;obj_sort=RA+or+Longitude&amp;of=pre_text&amp;zv_breaker=30000.0&amp;list_limit=5&amp;img_stamp=YES" TargetMode="External"/><Relationship Id="rId1849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92" Type="http://schemas.openxmlformats.org/officeDocument/2006/relationships/hyperlink" Target="https://ned.ipac.caltech.edu/cgi-bin/objsearch?objname=NGC%200523%20&amp;extend=no&amp;out_csys=Equatorial&amp;out_equinox=J2000.0&amp;obj_sort=RA+or+Longitude&amp;of=pre_text&amp;zv_breaker=30000.0&amp;list_limit=5&amp;img_stamp=YES" TargetMode="External"/><Relationship Id="rId1709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16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80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897" Type="http://schemas.openxmlformats.org/officeDocument/2006/relationships/hyperlink" Target="https://ned.ipac.caltech.edu/cgi-bin/objsearch?objname=NGC%207793&amp;extend=no&amp;out_csys=Equatorial&amp;out_equinox=J2000.0&amp;obj_sort=RA+or+Longitude&amp;of=pre_text&amp;zv_breaker=30000.0&amp;list_limit=5&amp;img_stamp=YES" TargetMode="External"/><Relationship Id="rId869" Type="http://schemas.openxmlformats.org/officeDocument/2006/relationships/hyperlink" Target="https://ned.ipac.caltech.edu/cgi-bin/objsearch?objname=NGC%202365%20&amp;extend=no&amp;out_csys=Equatorial&amp;out_equinox=J2000.0&amp;obj_sort=RA+or+Longitude&amp;of=pre_text&amp;zv_breaker=30000.0&amp;list_limit=5&amp;img_stamp=YES" TargetMode="External"/><Relationship Id="rId1499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729" Type="http://schemas.openxmlformats.org/officeDocument/2006/relationships/hyperlink" Target="https://ned.ipac.caltech.edu/cgi-bin/objsearch?objname=UGC%2003122%20&amp;extend=no&amp;out_csys=Equatorial&amp;out_equinox=J2000.0&amp;obj_sort=RA+or+Longitude&amp;of=pre_text&amp;zv_breaker=30000.0&amp;list_limit=5&amp;img_stamp=YES" TargetMode="External"/><Relationship Id="rId1359" Type="http://schemas.openxmlformats.org/officeDocument/2006/relationships/hyperlink" Target="https://ned.ipac.caltech.edu/cgi-bin/objsearch?objname=NGC%203585&amp;extend=no&amp;out_csys=Equatorial&amp;out_equinox=J2000.0&amp;obj_sort=RA+or+Longitude&amp;of=pre_text&amp;zv_breaker=30000.0&amp;list_limit=5&amp;img_stamp=YES" TargetMode="External"/><Relationship Id="rId2757" Type="http://schemas.openxmlformats.org/officeDocument/2006/relationships/hyperlink" Target="https://ned.ipac.caltech.edu/cgi-bin/objsearch?objname=1ES%202200+420&amp;extend=no&amp;out_csys=Equatorial&amp;out_equinox=J2000.0&amp;obj_sort=RA+or+Longitude&amp;of=pre_text&amp;zv_breaker=30000.0&amp;list_limit=5&amp;img_stamp=YES" TargetMode="External"/><Relationship Id="rId936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219" Type="http://schemas.openxmlformats.org/officeDocument/2006/relationships/hyperlink" Target="https://ned.ipac.caltech.edu/cgi-bin/objsearch?objname=IC%202574&amp;extend=no&amp;out_csys=Equatorial&amp;out_equinox=J2000.0&amp;obj_sort=RA+or+Longitude&amp;of=pre_text&amp;zv_breaker=30000.0&amp;list_limit=5&amp;img_stamp=YES" TargetMode="External"/><Relationship Id="rId1566" Type="http://schemas.openxmlformats.org/officeDocument/2006/relationships/hyperlink" Target="https://ned.ipac.caltech.edu/cgi-bin/objsearch?objname=NGC%204105&amp;extend=no&amp;out_csys=Equatorial&amp;out_equinox=J2000.0&amp;obj_sort=RA+or+Longitude&amp;of=pre_text&amp;zv_breaker=30000.0&amp;list_limit=5&amp;img_stamp=YES" TargetMode="External"/><Relationship Id="rId1773" Type="http://schemas.openxmlformats.org/officeDocument/2006/relationships/hyperlink" Target="https://ned.ipac.caltech.edu/cgi-bin/objsearch?objname=NGC%204464&amp;extend=no&amp;out_csys=Equatorial&amp;out_equinox=J2000.0&amp;obj_sort=RA+or+Longitude&amp;of=pre_text&amp;zv_breaker=30000.0&amp;list_limit=5&amp;img_stamp=YES" TargetMode="External"/><Relationship Id="rId1980" Type="http://schemas.openxmlformats.org/officeDocument/2006/relationships/hyperlink" Target="https://ned.ipac.caltech.edu/cgi-bin/objsearch?objname=NGC%204589&amp;extend=no&amp;out_csys=Equatorial&amp;out_equinox=J2000.0&amp;obj_sort=RA+or+Longitude&amp;of=pre_text&amp;zv_breaker=30000.0&amp;list_limit=5&amp;img_stamp=YES" TargetMode="External"/><Relationship Id="rId2617" Type="http://schemas.openxmlformats.org/officeDocument/2006/relationships/hyperlink" Target="https://ned.ipac.caltech.edu/cgi-bin/objsearch?objname=UGC%2011404%20&amp;extend=no&amp;out_csys=Equatorial&amp;out_equinox=J2000.0&amp;obj_sort=RA+or+Longitude&amp;of=pre_text&amp;zv_breaker=30000.0&amp;list_limit=5&amp;img_stamp=YES" TargetMode="External"/><Relationship Id="rId2824" Type="http://schemas.openxmlformats.org/officeDocument/2006/relationships/hyperlink" Target="https://ned.ipac.caltech.edu/cgi-bin/objsearch?objname=IC%201459&amp;extend=no&amp;out_csys=Equatorial&amp;out_equinox=J2000.0&amp;obj_sort=RA+or+Longitude&amp;of=pre_text&amp;zv_breaker=30000.0&amp;list_limit=5&amp;img_stamp=YES" TargetMode="External"/><Relationship Id="rId65" Type="http://schemas.openxmlformats.org/officeDocument/2006/relationships/hyperlink" Target="https://ned.ipac.caltech.edu/cgi-bin/objsearch?objname=%5bP96%5d%20J003618.17+112334.7&amp;extend=no&amp;out_csys=Equatorial&amp;out_equinox=J2000.0&amp;obj_sort=RA+or+Longitude&amp;of=pre_text&amp;zv_breaker=30000.0&amp;list_limit=5&amp;img_stamp=YES" TargetMode="External"/><Relationship Id="rId1426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633" Type="http://schemas.openxmlformats.org/officeDocument/2006/relationships/hyperlink" Target="https://ned.ipac.caltech.edu/cgi-bin/objsearch?objname=NGC%204262&amp;extend=no&amp;out_csys=Equatorial&amp;out_equinox=J2000.0&amp;obj_sort=RA+or+Longitude&amp;of=pre_text&amp;zv_breaker=30000.0&amp;list_limit=5&amp;img_stamp=YES" TargetMode="External"/><Relationship Id="rId1840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0" Type="http://schemas.openxmlformats.org/officeDocument/2006/relationships/hyperlink" Target="https://ned.ipac.caltech.edu/cgi-bin/objsearch?objname=NGC%204395&amp;extend=no&amp;out_csys=Equatorial&amp;out_equinox=J2000.0&amp;obj_sort=RA+or+Longitude&amp;of=pre_text&amp;zv_breaker=30000.0&amp;list_limit=5&amp;img_stamp=YES" TargetMode="External"/><Relationship Id="rId379" Type="http://schemas.openxmlformats.org/officeDocument/2006/relationships/hyperlink" Target="https://ned.ipac.caltech.edu/cgi-bin/objsearch?objname=ESO%20300-%20G%20009&amp;extend=no&amp;out_csys=Equatorial&amp;out_equinox=J2000.0&amp;obj_sort=RA+or+Longitude&amp;of=pre_text&amp;zv_breaker=30000.0&amp;list_limit=5&amp;img_stamp=YES" TargetMode="External"/><Relationship Id="rId586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793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2267" Type="http://schemas.openxmlformats.org/officeDocument/2006/relationships/hyperlink" Target="https://ned.ipac.caltech.edu/cgi-bin/objsearch?objname=MCG%20-03-34-063&amp;extend=no&amp;out_csys=Equatorial&amp;out_equinox=J2000.0&amp;obj_sort=RA+or+Longitude&amp;of=pre_text&amp;zv_breaker=30000.0&amp;list_limit=5&amp;img_stamp=YES" TargetMode="External"/><Relationship Id="rId2474" Type="http://schemas.openxmlformats.org/officeDocument/2006/relationships/hyperlink" Target="https://ned.ipac.caltech.edu/cgi-bin/objsearch?objname=NGC%205812&amp;extend=no&amp;out_csys=Equatorial&amp;out_equinox=J2000.0&amp;obj_sort=RA+or+Longitude&amp;of=pre_text&amp;zv_breaker=30000.0&amp;list_limit=5&amp;img_stamp=YES" TargetMode="External"/><Relationship Id="rId2681" Type="http://schemas.openxmlformats.org/officeDocument/2006/relationships/hyperlink" Target="https://ned.ipac.caltech.edu/cgi-bin/objsearch?objname=%5bKK98%5d%20251&amp;extend=no&amp;out_csys=Equatorial&amp;out_equinox=J2000.0&amp;obj_sort=RA+or+Longitude&amp;of=pre_text&amp;zv_breaker=30000.0&amp;list_limit=5&amp;img_stamp=YES" TargetMode="External"/><Relationship Id="rId239" Type="http://schemas.openxmlformats.org/officeDocument/2006/relationships/hyperlink" Target="https://ned.ipac.caltech.edu/cgi-bin/objsearch?objname=NGC%200673%20&amp;extend=no&amp;out_csys=Equatorial&amp;out_equinox=J2000.0&amp;obj_sort=RA+or+Longitude&amp;of=pre_text&amp;zv_breaker=30000.0&amp;list_limit=5&amp;img_stamp=YES" TargetMode="External"/><Relationship Id="rId446" Type="http://schemas.openxmlformats.org/officeDocument/2006/relationships/hyperlink" Target="https://ned.ipac.caltech.edu/cgi-bin/objsearch?objname=FCCB%200602&amp;extend=no&amp;out_csys=Equatorial&amp;out_equinox=J2000.0&amp;obj_sort=RA+or+Longitude&amp;of=pre_text&amp;zv_breaker=30000.0&amp;list_limit=5&amp;img_stamp=YES" TargetMode="External"/><Relationship Id="rId653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1076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1283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90" Type="http://schemas.openxmlformats.org/officeDocument/2006/relationships/hyperlink" Target="https://ned.ipac.caltech.edu/cgi-bin/objsearch?objname=NGC%203972&amp;extend=no&amp;out_csys=Equatorial&amp;out_equinox=J2000.0&amp;obj_sort=RA+or+Longitude&amp;of=pre_text&amp;zv_breaker=30000.0&amp;list_limit=5&amp;img_stamp=YES" TargetMode="External"/><Relationship Id="rId2127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4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306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860" Type="http://schemas.openxmlformats.org/officeDocument/2006/relationships/hyperlink" Target="https://ned.ipac.caltech.edu/cgi-bin/objsearch?objname=UGC%2003755&amp;extend=no&amp;out_csys=Equatorial&amp;out_equinox=J2000.0&amp;obj_sort=RA+or+Longitude&amp;of=pre_text&amp;zv_breaker=30000.0&amp;list_limit=5&amp;img_stamp=YES" TargetMode="External"/><Relationship Id="rId1143" Type="http://schemas.openxmlformats.org/officeDocument/2006/relationships/hyperlink" Target="https://ned.ipac.caltech.edu/cgi-bin/objsearch?objname=%5bM92b%5d%20100643-2624.0&amp;extend=no&amp;out_csys=Equatorial&amp;out_equinox=J2000.0&amp;obj_sort=RA+or+Longitude&amp;of=pre_text&amp;zv_breaker=30000.0&amp;list_limit=5&amp;img_stamp=YES" TargetMode="External"/><Relationship Id="rId2541" Type="http://schemas.openxmlformats.org/officeDocument/2006/relationships/hyperlink" Target="https://ned.ipac.caltech.edu/cgi-bin/objsearch?objname=NGC%206207&amp;extend=no&amp;out_csys=Equatorial&amp;out_equinox=J2000.0&amp;obj_sort=RA+or+Longitude&amp;of=pre_text&amp;zv_breaker=30000.0&amp;list_limit=5&amp;img_stamp=YES" TargetMode="External"/><Relationship Id="rId513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720" Type="http://schemas.openxmlformats.org/officeDocument/2006/relationships/hyperlink" Target="https://ned.ipac.caltech.edu/cgi-bin/objsearch?objname=NGC%201596&amp;extend=no&amp;out_csys=Equatorial&amp;out_equinox=J2000.0&amp;obj_sort=RA+or+Longitude&amp;of=pre_text&amp;zv_breaker=30000.0&amp;list_limit=5&amp;img_stamp=YES" TargetMode="External"/><Relationship Id="rId1350" Type="http://schemas.openxmlformats.org/officeDocument/2006/relationships/hyperlink" Target="https://ned.ipac.caltech.edu/cgi-bin/objsearch?objname=NGC%203510&amp;extend=no&amp;out_csys=Equatorial&amp;out_equinox=J2000.0&amp;obj_sort=RA+or+Longitude&amp;of=pre_text&amp;zv_breaker=30000.0&amp;list_limit=5&amp;img_stamp=YES" TargetMode="External"/><Relationship Id="rId2401" Type="http://schemas.openxmlformats.org/officeDocument/2006/relationships/hyperlink" Target="https://ned.ipac.caltech.edu/cgi-bin/objsearch?objname=NGC%205364%20&amp;extend=no&amp;out_csys=Equatorial&amp;out_equinox=J2000.0&amp;obj_sort=RA+or+Longitude&amp;of=pre_text&amp;zv_breaker=30000.0&amp;list_limit=5&amp;img_stamp=YES" TargetMode="External"/><Relationship Id="rId1003" Type="http://schemas.openxmlformats.org/officeDocument/2006/relationships/hyperlink" Target="https://ned.ipac.caltech.edu/cgi-bin/objsearch?objname=NGC%202835&amp;extend=no&amp;out_csys=Equatorial&amp;out_equinox=J2000.0&amp;obj_sort=RA+or+Longitude&amp;of=pre_text&amp;zv_breaker=30000.0&amp;list_limit=5&amp;img_stamp=YES" TargetMode="External"/><Relationship Id="rId1210" Type="http://schemas.openxmlformats.org/officeDocument/2006/relationships/hyperlink" Target="https://ned.ipac.caltech.edu/cgi-bin/objsearch?objname=NGC%203227%20&amp;extend=no&amp;out_csys=Equatorial&amp;out_equinox=J2000.0&amp;obj_sort=RA+or+Longitude&amp;of=pre_text&amp;zv_breaker=30000.0&amp;list_limit=5&amp;img_stamp=YES" TargetMode="External"/><Relationship Id="rId2191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63" Type="http://schemas.openxmlformats.org/officeDocument/2006/relationships/hyperlink" Target="https://ned.ipac.caltech.edu/cgi-bin/objsearch?objname=NGC%200448&amp;extend=no&amp;out_csys=Equatorial&amp;out_equinox=J2000.0&amp;obj_sort=RA+or+Longitude&amp;of=pre_text&amp;zv_breaker=30000.0&amp;list_limit=5&amp;img_stamp=YES" TargetMode="External"/><Relationship Id="rId370" Type="http://schemas.openxmlformats.org/officeDocument/2006/relationships/hyperlink" Target="https://ned.ipac.caltech.edu/cgi-bin/objsearch?objname=NGC%201172&amp;extend=no&amp;out_csys=Equatorial&amp;out_equinox=J2000.0&amp;obj_sort=RA+or+Longitude&amp;of=pre_text&amp;zv_breaker=30000.0&amp;list_limit=5&amp;img_stamp=YES" TargetMode="External"/><Relationship Id="rId2051" Type="http://schemas.openxmlformats.org/officeDocument/2006/relationships/hyperlink" Target="https://ned.ipac.caltech.edu/cgi-bin/objsearch?objname=NGC%204660&amp;extend=no&amp;out_csys=Equatorial&amp;out_equinox=J2000.0&amp;obj_sort=RA+or+Longitude&amp;of=pre_text&amp;zv_breaker=30000.0&amp;list_limit=5&amp;img_stamp=YES" TargetMode="External"/><Relationship Id="rId230" Type="http://schemas.openxmlformats.org/officeDocument/2006/relationships/hyperlink" Target="https://ned.ipac.caltech.edu/cgi-bin/objsearch?objname=%5bMH93%5d%20014355.4-562057&amp;extend=no&amp;out_csys=Equatorial&amp;out_equinox=J2000.0&amp;obj_sort=RA+or+Longitude&amp;of=pre_text&amp;zv_breaker=30000.0&amp;list_limit=5&amp;img_stamp=YES" TargetMode="External"/><Relationship Id="rId2868" Type="http://schemas.openxmlformats.org/officeDocument/2006/relationships/hyperlink" Target="https://ned.ipac.caltech.edu/cgi-bin/objsearch?objname=NGC%207619&amp;extend=no&amp;out_csys=Equatorial&amp;out_equinox=J2000.0&amp;obj_sort=RA+or+Longitude&amp;of=pre_text&amp;zv_breaker=30000.0&amp;list_limit=5&amp;img_stamp=YES" TargetMode="External"/><Relationship Id="rId1677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4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728" Type="http://schemas.openxmlformats.org/officeDocument/2006/relationships/hyperlink" Target="https://ned.ipac.caltech.edu/cgi-bin/objsearch?objname=%5bTB93%5d%202131.14-6257.7&amp;extend=no&amp;out_csys=Equatorial&amp;out_equinox=J2000.0&amp;obj_sort=RA+or+Longitude&amp;of=pre_text&amp;zv_breaker=30000.0&amp;list_limit=5&amp;img_stamp=YES" TargetMode="External"/><Relationship Id="rId907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537" Type="http://schemas.openxmlformats.org/officeDocument/2006/relationships/hyperlink" Target="https://ned.ipac.caltech.edu/cgi-bin/objsearch?objname=NGC%204038/39&amp;extend=no&amp;out_csys=Equatorial&amp;out_equinox=J2000.0&amp;obj_sort=RA+or+Longitude&amp;of=pre_text&amp;zv_breaker=30000.0&amp;list_limit=5&amp;img_stamp=YES" TargetMode="External"/><Relationship Id="rId1744" Type="http://schemas.openxmlformats.org/officeDocument/2006/relationships/hyperlink" Target="https://ned.ipac.caltech.edu/cgi-bin/objsearch?objname=IC%203370&amp;extend=no&amp;out_csys=Equatorial&amp;out_equinox=J2000.0&amp;obj_sort=RA+or+Longitude&amp;of=pre_text&amp;zv_breaker=30000.0&amp;list_limit=5&amp;img_stamp=YES" TargetMode="External"/><Relationship Id="rId1951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36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604" Type="http://schemas.openxmlformats.org/officeDocument/2006/relationships/hyperlink" Target="https://ned.ipac.caltech.edu/cgi-bin/objsearch?objname=NGC%204214&amp;extend=no&amp;out_csys=Equatorial&amp;out_equinox=J2000.0&amp;obj_sort=RA+or+Longitude&amp;of=pre_text&amp;zv_breaker=30000.0&amp;list_limit=5&amp;img_stamp=YES" TargetMode="External"/><Relationship Id="rId1811" Type="http://schemas.openxmlformats.org/officeDocument/2006/relationships/hyperlink" Target="https://ned.ipac.caltech.edu/cgi-bin/objsearch?objname=NGC%204493&amp;extend=no&amp;out_csys=Equatorial&amp;out_equinox=J2000.0&amp;obj_sort=RA+or+Longitude&amp;of=pre_text&amp;zv_breaker=30000.0&amp;list_limit=5&amp;img_stamp=YES" TargetMode="External"/><Relationship Id="rId697" Type="http://schemas.openxmlformats.org/officeDocument/2006/relationships/hyperlink" Target="https://ned.ipac.caltech.edu/cgi-bin/objsearch?objname=NGC%201537&amp;extend=no&amp;out_csys=Equatorial&amp;out_equinox=J2000.0&amp;obj_sort=RA+or+Longitude&amp;of=pre_text&amp;zv_breaker=30000.0&amp;list_limit=5&amp;img_stamp=YES" TargetMode="External"/><Relationship Id="rId2378" Type="http://schemas.openxmlformats.org/officeDocument/2006/relationships/hyperlink" Target="https://ned.ipac.caltech.edu/cgi-bin/objsearch?objname=MCG%20+08-25-047&amp;extend=no&amp;out_csys=Equatorial&amp;out_equinox=J2000.0&amp;obj_sort=RA+or+Longitude&amp;of=pre_text&amp;zv_breaker=30000.0&amp;list_limit=5&amp;img_stamp=YES" TargetMode="External"/><Relationship Id="rId1187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585" Type="http://schemas.openxmlformats.org/officeDocument/2006/relationships/hyperlink" Target="https://ned.ipac.caltech.edu/cgi-bin/objsearch?objname=UGC%2011149&amp;extend=no&amp;out_csys=Equatorial&amp;out_equinox=J2000.0&amp;obj_sort=RA+or+Longitude&amp;of=pre_text&amp;zv_breaker=30000.0&amp;list_limit=5&amp;img_stamp=YES" TargetMode="External"/><Relationship Id="rId2792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557" Type="http://schemas.openxmlformats.org/officeDocument/2006/relationships/hyperlink" Target="https://ned.ipac.caltech.edu/cgi-bin/objsearch?objname=FCC%20211&amp;extend=no&amp;out_csys=Equatorial&amp;out_equinox=J2000.0&amp;obj_sort=RA+or+Longitude&amp;of=pre_text&amp;zv_breaker=30000.0&amp;list_limit=5&amp;img_stamp=YES" TargetMode="External"/><Relationship Id="rId764" Type="http://schemas.openxmlformats.org/officeDocument/2006/relationships/hyperlink" Target="https://ned.ipac.caltech.edu/cgi-bin/objsearch?objname=LMC&amp;extend=no&amp;out_csys=Equatorial&amp;out_equinox=J2000.0&amp;obj_sort=RA+or+Longitude&amp;of=pre_text&amp;zv_breaker=30000.0&amp;list_limit=5&amp;img_stamp=YES" TargetMode="External"/><Relationship Id="rId971" Type="http://schemas.openxmlformats.org/officeDocument/2006/relationships/hyperlink" Target="https://ned.ipac.caltech.edu/cgi-bin/objsearch?objname=NGC%202683&amp;extend=no&amp;out_csys=Equatorial&amp;out_equinox=J2000.0&amp;obj_sort=RA+or+Longitude&amp;of=pre_text&amp;zv_breaker=30000.0&amp;list_limit=5&amp;img_stamp=YES" TargetMode="External"/><Relationship Id="rId1394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238" Type="http://schemas.openxmlformats.org/officeDocument/2006/relationships/hyperlink" Target="https://ned.ipac.caltech.edu/cgi-bin/objsearch?objname=NGC%205055%20&amp;extend=no&amp;out_csys=Equatorial&amp;out_equinox=J2000.0&amp;obj_sort=RA+or+Longitude&amp;of=pre_text&amp;zv_breaker=30000.0&amp;list_limit=5&amp;img_stamp=YES" TargetMode="External"/><Relationship Id="rId2445" Type="http://schemas.openxmlformats.org/officeDocument/2006/relationships/hyperlink" Target="https://ned.ipac.caltech.edu/cgi-bin/objsearch?objname=NGC%205576&amp;extend=no&amp;out_csys=Equatorial&amp;out_equinox=J2000.0&amp;obj_sort=RA+or+Longitude&amp;of=pre_text&amp;zv_breaker=30000.0&amp;list_limit=5&amp;img_stamp=YES" TargetMode="External"/><Relationship Id="rId2652" Type="http://schemas.openxmlformats.org/officeDocument/2006/relationships/hyperlink" Target="https://ned.ipac.caltech.edu/cgi-bin/objsearch?objname=UGC%2011498%20&amp;extend=no&amp;out_csys=Equatorial&amp;out_equinox=J2000.0&amp;obj_sort=RA+or+Longitude&amp;of=pre_text&amp;zv_breaker=30000.0&amp;list_limit=5&amp;img_stamp=YES" TargetMode="External"/><Relationship Id="rId417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24" Type="http://schemas.openxmlformats.org/officeDocument/2006/relationships/hyperlink" Target="https://ned.ipac.caltech.edu/cgi-bin/objsearch?objname=NGC%201419&amp;extend=no&amp;out_csys=Equatorial&amp;out_equinox=J2000.0&amp;obj_sort=RA+or+Longitude&amp;of=pre_text&amp;zv_breaker=30000.0&amp;list_limit=5&amp;img_stamp=YES" TargetMode="External"/><Relationship Id="rId831" Type="http://schemas.openxmlformats.org/officeDocument/2006/relationships/hyperlink" Target="https://ned.ipac.caltech.edu/cgi-bin/objsearch?objname=NGC%202293&amp;extend=no&amp;out_csys=Equatorial&amp;out_equinox=J2000.0&amp;obj_sort=RA+or+Longitude&amp;of=pre_text&amp;zv_breaker=30000.0&amp;list_limit=5&amp;img_stamp=YES" TargetMode="External"/><Relationship Id="rId1047" Type="http://schemas.openxmlformats.org/officeDocument/2006/relationships/hyperlink" Target="https://ned.ipac.caltech.edu/cgi-bin/objsearch?objname=NGC%202976&amp;extend=no&amp;out_csys=Equatorial&amp;out_equinox=J2000.0&amp;obj_sort=RA+or+Longitude&amp;of=pre_text&amp;zv_breaker=30000.0&amp;list_limit=5&amp;img_stamp=YES" TargetMode="External"/><Relationship Id="rId1254" Type="http://schemas.openxmlformats.org/officeDocument/2006/relationships/hyperlink" Target="https://ned.ipac.caltech.edu/cgi-bin/objsearch?objname=NGC%203311&amp;extend=no&amp;out_csys=Equatorial&amp;out_equinox=J2000.0&amp;obj_sort=RA+or+Longitude&amp;of=pre_text&amp;zv_breaker=30000.0&amp;list_limit=5&amp;img_stamp=YES" TargetMode="External"/><Relationship Id="rId1461" Type="http://schemas.openxmlformats.org/officeDocument/2006/relationships/hyperlink" Target="https://ned.ipac.caltech.edu/cgi-bin/objsearch?objname=NGC%203917&amp;extend=no&amp;out_csys=Equatorial&amp;out_equinox=J2000.0&amp;obj_sort=RA+or+Longitude&amp;of=pre_text&amp;zv_breaker=30000.0&amp;list_limit=5&amp;img_stamp=YES" TargetMode="External"/><Relationship Id="rId2305" Type="http://schemas.openxmlformats.org/officeDocument/2006/relationships/hyperlink" Target="https://ned.ipac.caltech.edu/cgi-bin/objsearch?objname=%5bHM93%5d%20132819-3257.6&amp;extend=no&amp;out_csys=Equatorial&amp;out_equinox=J2000.0&amp;obj_sort=RA+or+Longitude&amp;of=pre_text&amp;zv_breaker=30000.0&amp;list_limit=5&amp;img_stamp=YES" TargetMode="External"/><Relationship Id="rId2512" Type="http://schemas.openxmlformats.org/officeDocument/2006/relationships/hyperlink" Target="https://ned.ipac.caltech.edu/cgi-bin/objsearch?objname=%5bM96b%5d%20J152109.75+275508&amp;extend=no&amp;out_csys=Equatorial&amp;out_equinox=J2000.0&amp;obj_sort=RA+or+Longitude&amp;of=pre_text&amp;zv_breaker=30000.0&amp;list_limit=5&amp;img_stamp=YES" TargetMode="External"/><Relationship Id="rId1114" Type="http://schemas.openxmlformats.org/officeDocument/2006/relationships/hyperlink" Target="https://ned.ipac.caltech.edu/cgi-bin/objsearch?objname=%5bHM93a%5d%20100125-3513.1&amp;extend=no&amp;out_csys=Equatorial&amp;out_equinox=J2000.0&amp;obj_sort=RA+or+Longitude&amp;of=pre_text&amp;zv_breaker=30000.0&amp;list_limit=5&amp;img_stamp=YES" TargetMode="External"/><Relationship Id="rId1321" Type="http://schemas.openxmlformats.org/officeDocument/2006/relationships/hyperlink" Target="https://ned.ipac.caltech.edu/cgi-bin/objsearch?objname=NGC%203384&amp;extend=no&amp;out_csys=Equatorial&amp;out_equinox=J2000.0&amp;obj_sort=RA+or+Longitude&amp;of=pre_text&amp;zv_breaker=30000.0&amp;list_limit=5&amp;img_stamp=YES" TargetMode="External"/><Relationship Id="rId2095" Type="http://schemas.openxmlformats.org/officeDocument/2006/relationships/hyperlink" Target="https://ned.ipac.caltech.edu/cgi-bin/objsearch?objname=CCC%20068&amp;extend=no&amp;out_csys=Equatorial&amp;out_equinox=J2000.0&amp;obj_sort=RA+or+Longitude&amp;of=pre_text&amp;zv_breaker=30000.0&amp;list_limit=5&amp;img_stamp=YES" TargetMode="External"/><Relationship Id="rId274" Type="http://schemas.openxmlformats.org/officeDocument/2006/relationships/hyperlink" Target="https://ned.ipac.caltech.edu/cgi-bin/objsearch?objname=NGC%200895%20&amp;extend=no&amp;out_csys=Equatorial&amp;out_equinox=J2000.0&amp;obj_sort=RA+or+Longitude&amp;of=pre_text&amp;zv_breaker=30000.0&amp;list_limit=5&amp;img_stamp=YES" TargetMode="External"/><Relationship Id="rId481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2162" Type="http://schemas.openxmlformats.org/officeDocument/2006/relationships/hyperlink" Target="https://ned.ipac.caltech.edu/cgi-bin/objsearch?objname=NGC%204881&amp;extend=no&amp;out_csys=Equatorial&amp;out_equinox=J2000.0&amp;obj_sort=RA+or+Longitude&amp;of=pre_text&amp;zv_breaker=30000.0&amp;list_limit=5&amp;img_stamp=YES" TargetMode="External"/><Relationship Id="rId134" Type="http://schemas.openxmlformats.org/officeDocument/2006/relationships/hyperlink" Target="https://ned.ipac.caltech.edu/cgi-bin/objsearch?objname=Sculptor%20Dwarf%20Elliptical&amp;extend=no&amp;out_csys=Equatorial&amp;out_equinox=J2000.0&amp;obj_sort=RA+or+Longitude&amp;of=pre_text&amp;zv_breaker=30000.0&amp;list_limit=5&amp;img_stamp=YES" TargetMode="External"/><Relationship Id="rId341" Type="http://schemas.openxmlformats.org/officeDocument/2006/relationships/hyperlink" Target="https://ned.ipac.caltech.edu/cgi-bin/objsearch?objname=NGC%201023&amp;extend=no&amp;out_csys=Equatorial&amp;out_equinox=J2000.0&amp;obj_sort=RA+or+Longitude&amp;of=pre_text&amp;zv_breaker=30000.0&amp;list_limit=5&amp;img_stamp=YES" TargetMode="External"/><Relationship Id="rId2022" Type="http://schemas.openxmlformats.org/officeDocument/2006/relationships/hyperlink" Target="https://ned.ipac.caltech.edu/cgi-bin/objsearch?objname=IC%203690%20&amp;extend=no&amp;out_csys=Equatorial&amp;out_equinox=J2000.0&amp;obj_sort=RA+or+Longitude&amp;of=pre_text&amp;zv_breaker=30000.0&amp;list_limit=5&amp;img_stamp=YES" TargetMode="External"/><Relationship Id="rId201" Type="http://schemas.openxmlformats.org/officeDocument/2006/relationships/hyperlink" Target="https://ned.ipac.caltech.edu/cgi-bin/objsearch?objname=NGC%200584&amp;extend=no&amp;out_csys=Equatorial&amp;out_equinox=J2000.0&amp;obj_sort=RA+or+Longitude&amp;of=pre_text&amp;zv_breaker=30000.0&amp;list_limit=5&amp;img_stamp=YES" TargetMode="External"/><Relationship Id="rId1788" Type="http://schemas.openxmlformats.org/officeDocument/2006/relationships/hyperlink" Target="https://ned.ipac.caltech.edu/cgi-bin/objsearch?objname=NGC%204476&amp;extend=no&amp;out_csys=Equatorial&amp;out_equinox=J2000.0&amp;obj_sort=RA+or+Longitude&amp;of=pre_text&amp;zv_breaker=30000.0&amp;list_limit=5&amp;img_stamp=YES" TargetMode="External"/><Relationship Id="rId1995" Type="http://schemas.openxmlformats.org/officeDocument/2006/relationships/hyperlink" Target="https://ned.ipac.caltech.edu/cgi-bin/objsearch?objname=NGC%204602%20&amp;extend=no&amp;out_csys=Equatorial&amp;out_equinox=J2000.0&amp;obj_sort=RA+or+Longitude&amp;of=pre_text&amp;zv_breaker=30000.0&amp;list_limit=5&amp;img_stamp=YES" TargetMode="External"/><Relationship Id="rId2839" Type="http://schemas.openxmlformats.org/officeDocument/2006/relationships/hyperlink" Target="https://ned.ipac.caltech.edu/cgi-bin/objsearch?objname=%5bHM92%5d%20230149-3736.8&amp;extend=no&amp;out_csys=Equatorial&amp;out_equinox=J2000.0&amp;obj_sort=RA+or+Longitude&amp;of=pre_text&amp;zv_breaker=30000.0&amp;list_limit=5&amp;img_stamp=YES" TargetMode="External"/><Relationship Id="rId1648" Type="http://schemas.openxmlformats.org/officeDocument/2006/relationships/hyperlink" Target="https://ned.ipac.caltech.edu/cgi-bin/objsearch?objname=NGC%204291&amp;extend=no&amp;out_csys=Equatorial&amp;out_equinox=J2000.0&amp;obj_sort=RA+or+Longitude&amp;of=pre_text&amp;zv_breaker=30000.0&amp;list_limit=5&amp;img_stamp=YES" TargetMode="External"/><Relationship Id="rId1508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855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15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2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489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2696" Type="http://schemas.openxmlformats.org/officeDocument/2006/relationships/hyperlink" Target="https://ned.ipac.caltech.edu/cgi-bin/objsearch?objname=NGC%206943%20&amp;extend=no&amp;out_csys=Equatorial&amp;out_equinox=J2000.0&amp;obj_sort=RA+or+Longitude&amp;of=pre_text&amp;zv_breaker=30000.0&amp;list_limit=5&amp;img_stamp=YES" TargetMode="External"/><Relationship Id="rId668" Type="http://schemas.openxmlformats.org/officeDocument/2006/relationships/hyperlink" Target="https://ned.ipac.caltech.edu/cgi-bin/objsearch?objname=%5bKK98%5d%20035&amp;extend=no&amp;out_csys=Equatorial&amp;out_equinox=J2000.0&amp;obj_sort=RA+or+Longitude&amp;of=pre_text&amp;zv_breaker=30000.0&amp;list_limit=5&amp;img_stamp=YES" TargetMode="External"/><Relationship Id="rId875" Type="http://schemas.openxmlformats.org/officeDocument/2006/relationships/hyperlink" Target="https://ned.ipac.caltech.edu/cgi-bin/objsearch?objname=UGC%2003845&amp;extend=no&amp;out_csys=Equatorial&amp;out_equinox=J2000.0&amp;obj_sort=RA+or+Longitude&amp;of=pre_text&amp;zv_breaker=30000.0&amp;list_limit=5&amp;img_stamp=YES" TargetMode="External"/><Relationship Id="rId1298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349" Type="http://schemas.openxmlformats.org/officeDocument/2006/relationships/hyperlink" Target="https://ned.ipac.caltech.edu/cgi-bin/objsearch?objname=NGC%205253%20&amp;extend=no&amp;out_csys=Equatorial&amp;out_equinox=J2000.0&amp;obj_sort=RA+or+Longitude&amp;of=pre_text&amp;zv_breaker=30000.0&amp;list_limit=5&amp;img_stamp=YES" TargetMode="External"/><Relationship Id="rId2556" Type="http://schemas.openxmlformats.org/officeDocument/2006/relationships/hyperlink" Target="https://ned.ipac.caltech.edu/cgi-bin/objsearch?objname=NGC%206300%20&amp;extend=no&amp;out_csys=Equatorial&amp;out_equinox=J2000.0&amp;obj_sort=RA+or+Longitude&amp;of=pre_text&amp;zv_breaker=30000.0&amp;list_limit=5&amp;img_stamp=YES" TargetMode="External"/><Relationship Id="rId2763" Type="http://schemas.openxmlformats.org/officeDocument/2006/relationships/hyperlink" Target="https://ned.ipac.caltech.edu/cgi-bin/objsearch?objname=NGC%207192&amp;extend=no&amp;out_csys=Equatorial&amp;out_equinox=J2000.0&amp;obj_sort=RA+or+Longitude&amp;of=pre_text&amp;zv_breaker=30000.0&amp;list_limit=5&amp;img_stamp=YES" TargetMode="External"/><Relationship Id="rId528" Type="http://schemas.openxmlformats.org/officeDocument/2006/relationships/hyperlink" Target="https://ned.ipac.caltech.edu/cgi-bin/objsearch?objname=NGC%201381&amp;extend=no&amp;out_csys=Equatorial&amp;out_equinox=J2000.0&amp;obj_sort=RA+or+Longitude&amp;of=pre_text&amp;zv_breaker=30000.0&amp;list_limit=5&amp;img_stamp=YES" TargetMode="External"/><Relationship Id="rId735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942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158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5" Type="http://schemas.openxmlformats.org/officeDocument/2006/relationships/hyperlink" Target="https://ned.ipac.caltech.edu/cgi-bin/objsearch?objname=NGC%203605&amp;extend=no&amp;out_csys=Equatorial&amp;out_equinox=J2000.0&amp;obj_sort=RA+or+Longitude&amp;of=pre_text&amp;zv_breaker=30000.0&amp;list_limit=5&amp;img_stamp=YES" TargetMode="External"/><Relationship Id="rId1572" Type="http://schemas.openxmlformats.org/officeDocument/2006/relationships/hyperlink" Target="https://ned.ipac.caltech.edu/cgi-bin/objsearch?objname=NGC%204125&amp;extend=no&amp;out_csys=Equatorial&amp;out_equinox=J2000.0&amp;obj_sort=RA+or+Longitude&amp;of=pre_text&amp;zv_breaker=30000.0&amp;list_limit=5&amp;img_stamp=YES" TargetMode="External"/><Relationship Id="rId2209" Type="http://schemas.openxmlformats.org/officeDocument/2006/relationships/hyperlink" Target="https://ned.ipac.caltech.edu/cgi-bin/objsearch?objname=UGC%2008215&amp;extend=no&amp;out_csys=Equatorial&amp;out_equinox=J2000.0&amp;obj_sort=RA+or+Longitude&amp;of=pre_text&amp;zv_breaker=30000.0&amp;list_limit=5&amp;img_stamp=YES" TargetMode="External"/><Relationship Id="rId2416" Type="http://schemas.openxmlformats.org/officeDocument/2006/relationships/hyperlink" Target="https://ned.ipac.caltech.edu/cgi-bin/objsearch?objname=NGC%205468&amp;extend=no&amp;out_csys=Equatorial&amp;out_equinox=J2000.0&amp;obj_sort=RA+or+Longitude&amp;of=pre_text&amp;zv_breaker=30000.0&amp;list_limit=5&amp;img_stamp=YES" TargetMode="External"/><Relationship Id="rId2623" Type="http://schemas.openxmlformats.org/officeDocument/2006/relationships/hyperlink" Target="https://ned.ipac.caltech.edu/cgi-bin/objsearch?objname=IC%204830&amp;extend=no&amp;out_csys=Equatorial&amp;out_equinox=J2000.0&amp;obj_sort=RA+or+Longitude&amp;of=pre_text&amp;zv_breaker=30000.0&amp;list_limit=5&amp;img_stamp=YES" TargetMode="External"/><Relationship Id="rId1018" Type="http://schemas.openxmlformats.org/officeDocument/2006/relationships/hyperlink" Target="https://ned.ipac.caltech.edu/cgi-bin/objsearch?objname=UGC%2004998&amp;extend=no&amp;out_csys=Equatorial&amp;out_equinox=J2000.0&amp;obj_sort=RA+or+Longitude&amp;of=pre_text&amp;zv_breaker=30000.0&amp;list_limit=5&amp;img_stamp=YES" TargetMode="External"/><Relationship Id="rId1225" Type="http://schemas.openxmlformats.org/officeDocument/2006/relationships/hyperlink" Target="https://ned.ipac.caltech.edu/cgi-bin/objsearch?objname=NGC%203258&amp;extend=no&amp;out_csys=Equatorial&amp;out_equinox=J2000.0&amp;obj_sort=RA+or+Longitude&amp;of=pre_text&amp;zv_breaker=30000.0&amp;list_limit=5&amp;img_stamp=YES" TargetMode="External"/><Relationship Id="rId1432" Type="http://schemas.openxmlformats.org/officeDocument/2006/relationships/hyperlink" Target="https://ned.ipac.caltech.edu/cgi-bin/objsearch?objname=NGC%203729&amp;extend=no&amp;out_csys=Equatorial&amp;out_equinox=J2000.0&amp;obj_sort=RA+or+Longitude&amp;of=pre_text&amp;zv_breaker=30000.0&amp;list_limit=5&amp;img_stamp=YES" TargetMode="External"/><Relationship Id="rId2830" Type="http://schemas.openxmlformats.org/officeDocument/2006/relationships/hyperlink" Target="https://ned.ipac.caltech.edu/cgi-bin/objsearch?objname=NGC%207448%20&amp;extend=no&amp;out_csys=Equatorial&amp;out_equinox=J2000.0&amp;obj_sort=RA+or+Longitude&amp;of=pre_text&amp;zv_breaker=30000.0&amp;list_limit=5&amp;img_stamp=YES" TargetMode="External"/><Relationship Id="rId71" Type="http://schemas.openxmlformats.org/officeDocument/2006/relationships/hyperlink" Target="https://ned.ipac.caltech.edu/cgi-bin/objsearch?objname=NGC%200185&amp;extend=no&amp;out_csys=Equatorial&amp;out_equinox=J2000.0&amp;obj_sort=RA+or+Longitude&amp;of=pre_text&amp;zv_breaker=30000.0&amp;list_limit=5&amp;img_stamp=YES" TargetMode="External"/><Relationship Id="rId802" Type="http://schemas.openxmlformats.org/officeDocument/2006/relationships/hyperlink" Target="https://ned.ipac.caltech.edu/cgi-bin/objsearch?objname=ESO%20254-%20G%20022&amp;extend=no&amp;out_csys=Equatorial&amp;out_equinox=J2000.0&amp;obj_sort=RA+or+Longitude&amp;of=pre_text&amp;zv_breaker=30000.0&amp;list_limit=5&amp;img_stamp=YES" TargetMode="External"/><Relationship Id="rId178" Type="http://schemas.openxmlformats.org/officeDocument/2006/relationships/hyperlink" Target="https://ned.ipac.caltech.edu/cgi-bin/objsearch?objname=NGC%200494%20&amp;extend=no&amp;out_csys=Equatorial&amp;out_equinox=J2000.0&amp;obj_sort=RA+or+Longitude&amp;of=pre_text&amp;zv_breaker=30000.0&amp;list_limit=5&amp;img_stamp=YES" TargetMode="External"/><Relationship Id="rId385" Type="http://schemas.openxmlformats.org/officeDocument/2006/relationships/hyperlink" Target="https://ned.ipac.caltech.edu/cgi-bin/objsearch?objname=NGC%201209&amp;extend=no&amp;out_csys=Equatorial&amp;out_equinox=J2000.0&amp;obj_sort=RA+or+Longitude&amp;of=pre_text&amp;zv_breaker=30000.0&amp;list_limit=5&amp;img_stamp=YES" TargetMode="External"/><Relationship Id="rId592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66" Type="http://schemas.openxmlformats.org/officeDocument/2006/relationships/hyperlink" Target="https://ned.ipac.caltech.edu/cgi-bin/objsearch?objname=NGC%204680%20&amp;extend=no&amp;out_csys=Equatorial&amp;out_equinox=J2000.0&amp;obj_sort=RA+or+Longitude&amp;of=pre_text&amp;zv_breaker=30000.0&amp;list_limit=5&amp;img_stamp=YES" TargetMode="External"/><Relationship Id="rId2273" Type="http://schemas.openxmlformats.org/officeDocument/2006/relationships/hyperlink" Target="https://ned.ipac.caltech.edu/cgi-bin/objsearch?objname=ESO%20508-%20G%20067&amp;extend=no&amp;out_csys=Equatorial&amp;out_equinox=J2000.0&amp;obj_sort=RA+or+Longitude&amp;of=pre_text&amp;zv_breaker=30000.0&amp;list_limit=5&amp;img_stamp=YES" TargetMode="External"/><Relationship Id="rId2480" Type="http://schemas.openxmlformats.org/officeDocument/2006/relationships/hyperlink" Target="https://ned.ipac.caltech.edu/cgi-bin/objsearch?objname=NGC%205831&amp;extend=no&amp;out_csys=Equatorial&amp;out_equinox=J2000.0&amp;obj_sort=RA+or+Longitude&amp;of=pre_text&amp;zv_breaker=30000.0&amp;list_limit=5&amp;img_stamp=YES" TargetMode="External"/><Relationship Id="rId245" Type="http://schemas.openxmlformats.org/officeDocument/2006/relationships/hyperlink" Target="https://ned.ipac.caltech.edu/cgi-bin/objsearch?objname=NGC%200680&amp;extend=no&amp;out_csys=Equatorial&amp;out_equinox=J2000.0&amp;obj_sort=RA+or+Longitude&amp;of=pre_text&amp;zv_breaker=30000.0&amp;list_limit=5&amp;img_stamp=YES" TargetMode="External"/><Relationship Id="rId452" Type="http://schemas.openxmlformats.org/officeDocument/2006/relationships/hyperlink" Target="https://ned.ipac.caltech.edu/cgi-bin/objsearch?objname=NGC%201351&amp;extend=no&amp;out_csys=Equatorial&amp;out_equinox=J2000.0&amp;obj_sort=RA+or+Longitude&amp;of=pre_text&amp;zv_breaker=30000.0&amp;list_limit=5&amp;img_stamp=YES" TargetMode="External"/><Relationship Id="rId1082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133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40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105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2" Type="http://schemas.openxmlformats.org/officeDocument/2006/relationships/hyperlink" Target="https://ned.ipac.caltech.edu/cgi-bin/objsearch?objname=NGC%200936&amp;extend=no&amp;out_csys=Equatorial&amp;out_equinox=J2000.0&amp;obj_sort=RA+or+Longitude&amp;of=pre_text&amp;zv_breaker=30000.0&amp;list_limit=5&amp;img_stamp=YES" TargetMode="External"/><Relationship Id="rId2200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1899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1759" Type="http://schemas.openxmlformats.org/officeDocument/2006/relationships/hyperlink" Target="https://ned.ipac.caltech.edu/cgi-bin/objsearch?objname=UGC%2007605&amp;extend=no&amp;out_csys=Equatorial&amp;out_equinox=J2000.0&amp;obj_sort=RA+or+Longitude&amp;of=pre_text&amp;zv_breaker=30000.0&amp;list_limit=5&amp;img_stamp=YES" TargetMode="External"/><Relationship Id="rId1966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1619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826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779" Type="http://schemas.openxmlformats.org/officeDocument/2006/relationships/hyperlink" Target="https://ned.ipac.caltech.edu/cgi-bin/objsearch?objname=CGCG%20307-023&amp;extend=no&amp;out_csys=Equatorial&amp;out_equinox=J2000.0&amp;obj_sort=RA+or+Longitude&amp;of=pre_text&amp;zv_breaker=30000.0&amp;list_limit=5&amp;img_stamp=YES" TargetMode="External"/><Relationship Id="rId986" Type="http://schemas.openxmlformats.org/officeDocument/2006/relationships/hyperlink" Target="https://ned.ipac.caltech.edu/cgi-bin/objsearch?objname=LSBC%20D564-08&amp;extend=no&amp;out_csys=Equatorial&amp;out_equinox=J2000.0&amp;obj_sort=RA+or+Longitude&amp;of=pre_text&amp;zv_breaker=30000.0&amp;list_limit=5&amp;img_stamp=YES" TargetMode="External"/><Relationship Id="rId2667" Type="http://schemas.openxmlformats.org/officeDocument/2006/relationships/hyperlink" Target="https://ned.ipac.caltech.edu/cgi-bin/objsearch?objname=NGC%206868&amp;extend=no&amp;out_csys=Equatorial&amp;out_equinox=J2000.0&amp;obj_sort=RA+or+Longitude&amp;of=pre_text&amp;zv_breaker=30000.0&amp;list_limit=5&amp;img_stamp=YES" TargetMode="External"/><Relationship Id="rId639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1269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76" Type="http://schemas.openxmlformats.org/officeDocument/2006/relationships/hyperlink" Target="https://ned.ipac.caltech.edu/cgi-bin/objsearch?objname=NGC%203953&amp;extend=no&amp;out_csys=Equatorial&amp;out_equinox=J2000.0&amp;obj_sort=RA+or+Longitude&amp;of=pre_text&amp;zv_breaker=30000.0&amp;list_limit=5&amp;img_stamp=YES" TargetMode="External"/><Relationship Id="rId2874" Type="http://schemas.openxmlformats.org/officeDocument/2006/relationships/hyperlink" Target="https://ned.ipac.caltech.edu/cgi-bin/objsearch?objname=IC%205328&amp;extend=no&amp;out_csys=Equatorial&amp;out_equinox=J2000.0&amp;obj_sort=RA+or+Longitude&amp;of=pre_text&amp;zv_breaker=30000.0&amp;list_limit=5&amp;img_stamp=YES" TargetMode="External"/><Relationship Id="rId846" Type="http://schemas.openxmlformats.org/officeDocument/2006/relationships/hyperlink" Target="https://ned.ipac.caltech.edu/cgi-bin/objsearch?objname=NGC%202325&amp;extend=no&amp;out_csys=Equatorial&amp;out_equinox=J2000.0&amp;obj_sort=RA+or+Longitude&amp;of=pre_text&amp;zv_breaker=30000.0&amp;list_limit=5&amp;img_stamp=YES" TargetMode="External"/><Relationship Id="rId1129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683" Type="http://schemas.openxmlformats.org/officeDocument/2006/relationships/hyperlink" Target="https://ned.ipac.caltech.edu/cgi-bin/objsearch?objname=NGC%204379&amp;extend=no&amp;out_csys=Equatorial&amp;out_equinox=J2000.0&amp;obj_sort=RA+or+Longitude&amp;of=pre_text&amp;zv_breaker=30000.0&amp;list_limit=5&amp;img_stamp=YES" TargetMode="External"/><Relationship Id="rId1890" Type="http://schemas.openxmlformats.org/officeDocument/2006/relationships/hyperlink" Target="https://ned.ipac.caltech.edu/cgi-bin/objsearch?objname=NGC%204531&amp;extend=no&amp;out_csys=Equatorial&amp;out_equinox=J2000.0&amp;obj_sort=RA+or+Longitude&amp;of=pre_text&amp;zv_breaker=30000.0&amp;list_limit=5&amp;img_stamp=YES" TargetMode="External"/><Relationship Id="rId2527" Type="http://schemas.openxmlformats.org/officeDocument/2006/relationships/hyperlink" Target="https://ned.ipac.caltech.edu/cgi-bin/objsearch?objname=NGC%206038%20&amp;extend=no&amp;out_csys=Equatorial&amp;out_equinox=J2000.0&amp;obj_sort=RA+or+Longitude&amp;of=pre_text&amp;zv_breaker=30000.0&amp;list_limit=5&amp;img_stamp=YES" TargetMode="External"/><Relationship Id="rId2734" Type="http://schemas.openxmlformats.org/officeDocument/2006/relationships/hyperlink" Target="https://ned.ipac.caltech.edu/cgi-bin/objsearch?objname=NGC%207097&amp;extend=no&amp;out_csys=Equatorial&amp;out_equinox=J2000.0&amp;obj_sort=RA+or+Longitude&amp;of=pre_text&amp;zv_breaker=30000.0&amp;list_limit=5&amp;img_stamp=YES" TargetMode="External"/><Relationship Id="rId706" Type="http://schemas.openxmlformats.org/officeDocument/2006/relationships/hyperlink" Target="https://ned.ipac.caltech.edu/cgi-bin/objsearch?objname=NGC%201553&amp;extend=no&amp;out_csys=Equatorial&amp;out_equinox=J2000.0&amp;obj_sort=RA+or+Longitude&amp;of=pre_text&amp;zv_breaker=30000.0&amp;list_limit=5&amp;img_stamp=YES" TargetMode="External"/><Relationship Id="rId913" Type="http://schemas.openxmlformats.org/officeDocument/2006/relationships/hyperlink" Target="https://ned.ipac.caltech.edu/cgi-bin/objsearch?objname=%5bMH92d%5d%20074119.0-622406&amp;extend=no&amp;out_csys=Equatorial&amp;out_equinox=J2000.0&amp;obj_sort=RA+or+Longitude&amp;of=pre_text&amp;zv_breaker=30000.0&amp;list_limit=5&amp;img_stamp=YES" TargetMode="External"/><Relationship Id="rId1336" Type="http://schemas.openxmlformats.org/officeDocument/2006/relationships/hyperlink" Target="https://ned.ipac.caltech.edu/cgi-bin/objsearch?objname=NGC%203449%20&amp;extend=no&amp;out_csys=Equatorial&amp;out_equinox=J2000.0&amp;obj_sort=RA+or+Longitude&amp;of=pre_text&amp;zv_breaker=30000.0&amp;list_limit=5&amp;img_stamp=YES" TargetMode="External"/><Relationship Id="rId1543" Type="http://schemas.openxmlformats.org/officeDocument/2006/relationships/hyperlink" Target="https://ned.ipac.caltech.edu/cgi-bin/objsearch?objname=NGC%204051&amp;extend=no&amp;out_csys=Equatorial&amp;out_equinox=J2000.0&amp;obj_sort=RA+or+Longitude&amp;of=pre_text&amp;zv_breaker=30000.0&amp;list_limit=5&amp;img_stamp=YES" TargetMode="External"/><Relationship Id="rId1750" Type="http://schemas.openxmlformats.org/officeDocument/2006/relationships/hyperlink" Target="https://ned.ipac.caltech.edu/cgi-bin/objsearch?objname=NGC%204449&amp;extend=no&amp;out_csys=Equatorial&amp;out_equinox=J2000.0&amp;obj_sort=RA+or+Longitude&amp;of=pre_text&amp;zv_breaker=30000.0&amp;list_limit=5&amp;img_stamp=YES" TargetMode="External"/><Relationship Id="rId2801" Type="http://schemas.openxmlformats.org/officeDocument/2006/relationships/hyperlink" Target="https://ned.ipac.caltech.edu/cgi-bin/objsearch?objname=NGC%207332&amp;extend=no&amp;out_csys=Equatorial&amp;out_equinox=J2000.0&amp;obj_sort=RA+or+Longitude&amp;of=pre_text&amp;zv_breaker=30000.0&amp;list_limit=5&amp;img_stamp=YES" TargetMode="External"/><Relationship Id="rId42" Type="http://schemas.openxmlformats.org/officeDocument/2006/relationships/hyperlink" Target="https://ned.ipac.caltech.edu/cgi-bin/objsearch?objname=MCG%20+01-02-004&amp;extend=no&amp;out_csys=Equatorial&amp;out_equinox=J2000.0&amp;obj_sort=RA+or+Longitude&amp;of=pre_text&amp;zv_breaker=30000.0&amp;list_limit=5&amp;img_stamp=YES" TargetMode="External"/><Relationship Id="rId1403" Type="http://schemas.openxmlformats.org/officeDocument/2006/relationships/hyperlink" Target="https://ned.ipac.caltech.edu/cgi-bin/objsearch?objname=NGC%203626&amp;extend=no&amp;out_csys=Equatorial&amp;out_equinox=J2000.0&amp;obj_sort=RA+or+Longitude&amp;of=pre_text&amp;zv_breaker=30000.0&amp;list_limit=5&amp;img_stamp=YES" TargetMode="External"/><Relationship Id="rId1610" Type="http://schemas.openxmlformats.org/officeDocument/2006/relationships/hyperlink" Target="https://ned.ipac.caltech.edu/cgi-bin/objsearch?objname=NGC%204217&amp;extend=no&amp;out_csys=Equatorial&amp;out_equinox=J2000.0&amp;obj_sort=RA+or+Longitude&amp;of=pre_text&amp;zv_breaker=30000.0&amp;list_limit=5&amp;img_stamp=YES" TargetMode="External"/><Relationship Id="rId289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496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177" Type="http://schemas.openxmlformats.org/officeDocument/2006/relationships/hyperlink" Target="https://ned.ipac.caltech.edu/cgi-bin/objsearch?objname=NGC%204946&amp;extend=no&amp;out_csys=Equatorial&amp;out_equinox=J2000.0&amp;obj_sort=RA+or+Longitude&amp;of=pre_text&amp;zv_breaker=30000.0&amp;list_limit=5&amp;img_stamp=YES" TargetMode="External"/><Relationship Id="rId2384" Type="http://schemas.openxmlformats.org/officeDocument/2006/relationships/hyperlink" Target="https://ned.ipac.caltech.edu/cgi-bin/objsearch?objname=ESO%20445-%20G%20066&amp;extend=no&amp;out_csys=Equatorial&amp;out_equinox=J2000.0&amp;obj_sort=RA+or+Longitude&amp;of=pre_text&amp;zv_breaker=30000.0&amp;list_limit=5&amp;img_stamp=YES" TargetMode="External"/><Relationship Id="rId2591" Type="http://schemas.openxmlformats.org/officeDocument/2006/relationships/hyperlink" Target="https://ned.ipac.caltech.edu/cgi-bin/objsearch?objname=NGC%206627%20&amp;extend=no&amp;out_csys=Equatorial&amp;out_equinox=J2000.0&amp;obj_sort=RA+or+Longitude&amp;of=pre_text&amp;zv_breaker=30000.0&amp;list_limit=5&amp;img_stamp=YES" TargetMode="External"/><Relationship Id="rId149" Type="http://schemas.openxmlformats.org/officeDocument/2006/relationships/hyperlink" Target="https://ned.ipac.caltech.edu/cgi-bin/objsearch?objname=NGC%200382%20&amp;extend=no&amp;out_csys=Equatorial&amp;out_equinox=J2000.0&amp;obj_sort=RA+or+Longitude&amp;of=pre_text&amp;zv_breaker=30000.0&amp;list_limit=5&amp;img_stamp=YES" TargetMode="External"/><Relationship Id="rId356" Type="http://schemas.openxmlformats.org/officeDocument/2006/relationships/hyperlink" Target="https://ned.ipac.caltech.edu/cgi-bin/objsearch?objname=IC%201844&amp;extend=no&amp;out_csys=Equatorial&amp;out_equinox=J2000.0&amp;obj_sort=RA+or+Longitude&amp;of=pre_text&amp;zv_breaker=30000.0&amp;list_limit=5&amp;img_stamp=YES" TargetMode="External"/><Relationship Id="rId563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770" Type="http://schemas.openxmlformats.org/officeDocument/2006/relationships/hyperlink" Target="https://ned.ipac.caltech.edu/cgi-bin/objsearch?objname=UGC%2003329&amp;extend=no&amp;out_csys=Equatorial&amp;out_equinox=J2000.0&amp;obj_sort=RA+or+Longitude&amp;of=pre_text&amp;zv_breaker=30000.0&amp;list_limit=5&amp;img_stamp=YES" TargetMode="External"/><Relationship Id="rId1193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7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44" Type="http://schemas.openxmlformats.org/officeDocument/2006/relationships/hyperlink" Target="https://ned.ipac.caltech.edu/cgi-bin/objsearch?objname=NGC%205061%20&amp;extend=no&amp;out_csys=Equatorial&amp;out_equinox=J2000.0&amp;obj_sort=RA+or+Longitude&amp;of=pre_text&amp;zv_breaker=30000.0&amp;list_limit=5&amp;img_stamp=YES" TargetMode="External"/><Relationship Id="rId2451" Type="http://schemas.openxmlformats.org/officeDocument/2006/relationships/hyperlink" Target="https://ned.ipac.caltech.edu/cgi-bin/objsearch?objname=DDO%20190&amp;extend=no&amp;out_csys=Equatorial&amp;out_equinox=J2000.0&amp;obj_sort=RA+or+Longitude&amp;of=pre_text&amp;zv_breaker=30000.0&amp;list_limit=5&amp;img_stamp=YES" TargetMode="External"/><Relationship Id="rId216" Type="http://schemas.openxmlformats.org/officeDocument/2006/relationships/hyperlink" Target="https://ned.ipac.caltech.edu/cgi-bin/objsearch?objname=NGC%200625&amp;extend=no&amp;out_csys=Equatorial&amp;out_equinox=J2000.0&amp;obj_sort=RA+or+Longitude&amp;of=pre_text&amp;zv_breaker=30000.0&amp;list_limit=5&amp;img_stamp=YES" TargetMode="External"/><Relationship Id="rId423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1053" Type="http://schemas.openxmlformats.org/officeDocument/2006/relationships/hyperlink" Target="https://ned.ipac.caltech.edu/cgi-bin/objsearch?objname=UGC%2005288&amp;extend=no&amp;out_csys=Equatorial&amp;out_equinox=J2000.0&amp;obj_sort=RA+or+Longitude&amp;of=pre_text&amp;zv_breaker=30000.0&amp;list_limit=5&amp;img_stamp=YES" TargetMode="External"/><Relationship Id="rId1260" Type="http://schemas.openxmlformats.org/officeDocument/2006/relationships/hyperlink" Target="https://ned.ipac.caltech.edu/cgi-bin/objsearch?objname=%5bMHI2005%5d%20482&amp;extend=no&amp;out_csys=Equatorial&amp;out_equinox=J2000.0&amp;obj_sort=RA+or+Longitude&amp;of=pre_text&amp;zv_breaker=30000.0&amp;list_limit=5&amp;img_stamp=YES" TargetMode="External"/><Relationship Id="rId2104" Type="http://schemas.openxmlformats.org/officeDocument/2006/relationships/hyperlink" Target="https://ned.ipac.caltech.edu/cgi-bin/objsearch?objname=CCC%20123&amp;extend=no&amp;out_csys=Equatorial&amp;out_equinox=J2000.0&amp;obj_sort=RA+or+Longitude&amp;of=pre_text&amp;zv_breaker=30000.0&amp;list_limit=5&amp;img_stamp=YES" TargetMode="External"/><Relationship Id="rId630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2311" Type="http://schemas.openxmlformats.org/officeDocument/2006/relationships/hyperlink" Target="https://ned.ipac.caltech.edu/cgi-bin/objsearch?objname=ESO%20383-%20G%20032&amp;extend=no&amp;out_csys=Equatorial&amp;out_equinox=J2000.0&amp;obj_sort=RA+or+Longitude&amp;of=pre_text&amp;zv_breaker=30000.0&amp;list_limit=5&amp;img_stamp=YES" TargetMode="External"/><Relationship Id="rId1120" Type="http://schemas.openxmlformats.org/officeDocument/2006/relationships/hyperlink" Target="https://ned.ipac.caltech.edu/cgi-bin/objsearch?objname=BK%2005N&amp;extend=no&amp;out_csys=Equatorial&amp;out_equinox=J2000.0&amp;obj_sort=RA+or+Longitude&amp;of=pre_text&amp;zv_breaker=30000.0&amp;list_limit=5&amp;img_stamp=YES" TargetMode="External"/><Relationship Id="rId1937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80" Type="http://schemas.openxmlformats.org/officeDocument/2006/relationships/hyperlink" Target="https://ned.ipac.caltech.edu/cgi-bin/objsearch?objname=NGC%200891&amp;extend=no&amp;out_csys=Equatorial&amp;out_equinox=J2000.0&amp;obj_sort=RA+or+Longitude&amp;of=pre_text&amp;zv_breaker=30000.0&amp;list_limit=5&amp;img_stamp=YES" TargetMode="External"/><Relationship Id="rId140" Type="http://schemas.openxmlformats.org/officeDocument/2006/relationships/hyperlink" Target="https://ned.ipac.caltech.edu/cgi-bin/objsearch?objname=LGS%203&amp;extend=no&amp;out_csys=Equatorial&amp;out_equinox=J2000.0&amp;obj_sort=RA+or+Longitude&amp;of=pre_text&amp;zv_breaker=30000.0&amp;list_limit=5&amp;img_stamp=YES" TargetMode="External"/><Relationship Id="rId6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2778" Type="http://schemas.openxmlformats.org/officeDocument/2006/relationships/hyperlink" Target="https://ned.ipac.caltech.edu/cgi-bin/objsearch?objname=NGC%207302&amp;extend=no&amp;out_csys=Equatorial&amp;out_equinox=J2000.0&amp;obj_sort=RA+or+Longitude&amp;of=pre_text&amp;zv_breaker=30000.0&amp;list_limit=5&amp;img_stamp=YES" TargetMode="External"/><Relationship Id="rId957" Type="http://schemas.openxmlformats.org/officeDocument/2006/relationships/hyperlink" Target="https://ned.ipac.caltech.edu/cgi-bin/objsearch?objname=NGC%202595%20&amp;extend=no&amp;out_csys=Equatorial&amp;out_equinox=J2000.0&amp;obj_sort=RA+or+Longitude&amp;of=pre_text&amp;zv_breaker=30000.0&amp;list_limit=5&amp;img_stamp=YES" TargetMode="External"/><Relationship Id="rId1587" Type="http://schemas.openxmlformats.org/officeDocument/2006/relationships/hyperlink" Target="https://ned.ipac.caltech.edu/cgi-bin/objsearch?objname=NGC%204144&amp;extend=no&amp;out_csys=Equatorial&amp;out_equinox=J2000.0&amp;obj_sort=RA+or+Longitude&amp;of=pre_text&amp;zv_breaker=30000.0&amp;list_limit=5&amp;img_stamp=YES" TargetMode="External"/><Relationship Id="rId1794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638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5" Type="http://schemas.openxmlformats.org/officeDocument/2006/relationships/hyperlink" Target="https://ned.ipac.caltech.edu/cgi-bin/objsearch?objname=NGC%207507&amp;extend=no&amp;out_csys=Equatorial&amp;out_equinox=J2000.0&amp;obj_sort=RA+or+Longitude&amp;of=pre_text&amp;zv_breaker=30000.0&amp;list_limit=5&amp;img_stamp=YES" TargetMode="External"/><Relationship Id="rId86" Type="http://schemas.openxmlformats.org/officeDocument/2006/relationships/hyperlink" Target="https://ned.ipac.caltech.edu/cgi-bin/objsearch?objname=NGC%200253&amp;extend=no&amp;out_csys=Equatorial&amp;out_equinox=J2000.0&amp;obj_sort=RA+or+Longitude&amp;of=pre_text&amp;zv_breaker=30000.0&amp;list_limit=5&amp;img_stamp=YES" TargetMode="External"/><Relationship Id="rId817" Type="http://schemas.openxmlformats.org/officeDocument/2006/relationships/hyperlink" Target="https://ned.ipac.caltech.edu/cgi-bin/objsearch?objname=UGC%2003476&amp;extend=no&amp;out_csys=Equatorial&amp;out_equinox=J2000.0&amp;obj_sort=RA+or+Longitude&amp;of=pre_text&amp;zv_breaker=30000.0&amp;list_limit=5&amp;img_stamp=YES" TargetMode="External"/><Relationship Id="rId1447" Type="http://schemas.openxmlformats.org/officeDocument/2006/relationships/hyperlink" Target="https://ned.ipac.caltech.edu/cgi-bin/objsearch?objname=%5bKK98%5d%20109&amp;extend=no&amp;out_csys=Equatorial&amp;out_equinox=J2000.0&amp;obj_sort=RA+or+Longitude&amp;of=pre_text&amp;zv_breaker=30000.0&amp;list_limit=5&amp;img_stamp=YES" TargetMode="External"/><Relationship Id="rId1654" Type="http://schemas.openxmlformats.org/officeDocument/2006/relationships/hyperlink" Target="https://ned.ipac.caltech.edu/cgi-bin/objsearch?objname=UGC%2007399A&amp;extend=no&amp;out_csys=Equatorial&amp;out_equinox=J2000.0&amp;obj_sort=RA+or+Longitude&amp;of=pre_text&amp;zv_breaker=30000.0&amp;list_limit=5&amp;img_stamp=YES" TargetMode="External"/><Relationship Id="rId1861" Type="http://schemas.openxmlformats.org/officeDocument/2006/relationships/hyperlink" Target="https://ned.ipac.caltech.edu/cgi-bin/objsearch?objname=IC%203470&amp;extend=no&amp;out_csys=Equatorial&amp;out_equinox=J2000.0&amp;obj_sort=RA+or+Longitude&amp;of=pre_text&amp;zv_breaker=30000.0&amp;list_limit=5&amp;img_stamp=YES" TargetMode="External"/><Relationship Id="rId2705" Type="http://schemas.openxmlformats.org/officeDocument/2006/relationships/hyperlink" Target="https://ned.ipac.caltech.edu/cgi-bin/objsearch?objname=KKR%2056&amp;extend=no&amp;out_csys=Equatorial&amp;out_equinox=J2000.0&amp;obj_sort=RA+or+Longitude&amp;of=pre_text&amp;zv_breaker=30000.0&amp;list_limit=5&amp;img_stamp=YES" TargetMode="External"/><Relationship Id="rId1307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14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21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3" Type="http://schemas.openxmlformats.org/officeDocument/2006/relationships/hyperlink" Target="https://ned.ipac.caltech.edu/cgi-bin/objsearch?objname=NGC%207814&amp;extend=no&amp;out_csys=Equatorial&amp;out_equinox=J2000.0&amp;obj_sort=RA+or+Longitude&amp;of=pre_text&amp;zv_breaker=30000.0&amp;list_limit=5&amp;img_stamp=YES" TargetMode="External"/><Relationship Id="rId2288" Type="http://schemas.openxmlformats.org/officeDocument/2006/relationships/hyperlink" Target="https://ned.ipac.caltech.edu/cgi-bin/objsearch?objname=IC%204247&amp;extend=no&amp;out_csys=Equatorial&amp;out_equinox=J2000.0&amp;obj_sort=RA+or+Longitude&amp;of=pre_text&amp;zv_breaker=30000.0&amp;list_limit=5&amp;img_stamp=YES" TargetMode="External"/><Relationship Id="rId2495" Type="http://schemas.openxmlformats.org/officeDocument/2006/relationships/hyperlink" Target="https://ned.ipac.caltech.edu/cgi-bin/objsearch?objname=NGC%205874%20&amp;extend=no&amp;out_csys=Equatorial&amp;out_equinox=J2000.0&amp;obj_sort=RA+or+Longitude&amp;of=pre_text&amp;zv_breaker=30000.0&amp;list_limit=5&amp;img_stamp=YES" TargetMode="External"/><Relationship Id="rId467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1097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8" Type="http://schemas.openxmlformats.org/officeDocument/2006/relationships/hyperlink" Target="https://ned.ipac.caltech.edu/cgi-bin/objsearch?objname=ESO%20323-%20G%20025&amp;extend=no&amp;out_csys=Equatorial&amp;out_equinox=J2000.0&amp;obj_sort=RA+or+Longitude&amp;of=pre_text&amp;zv_breaker=30000.0&amp;list_limit=5&amp;img_stamp=YES" TargetMode="External"/><Relationship Id="rId674" Type="http://schemas.openxmlformats.org/officeDocument/2006/relationships/hyperlink" Target="https://ned.ipac.caltech.edu/cgi-bin/objsearch?objname=UGC%202855%20&amp;extend=no&amp;out_csys=Equatorial&amp;out_equinox=J2000.0&amp;obj_sort=RA+or+Longitude&amp;of=pre_text&amp;zv_breaker=30000.0&amp;list_limit=5&amp;img_stamp=YES" TargetMode="External"/><Relationship Id="rId881" Type="http://schemas.openxmlformats.org/officeDocument/2006/relationships/hyperlink" Target="https://ned.ipac.caltech.edu/cgi-bin/objsearch?objname=NGC%202389%20&amp;extend=no&amp;out_csys=Equatorial&amp;out_equinox=J2000.0&amp;obj_sort=RA+or+Longitude&amp;of=pre_text&amp;zv_breaker=30000.0&amp;list_limit=5&amp;img_stamp=YES" TargetMode="External"/><Relationship Id="rId2355" Type="http://schemas.openxmlformats.org/officeDocument/2006/relationships/hyperlink" Target="https://ned.ipac.caltech.edu/cgi-bin/objsearch?objname=AM%201339-445&amp;extend=no&amp;out_csys=Equatorial&amp;out_equinox=J2000.0&amp;obj_sort=RA+or+Longitude&amp;of=pre_text&amp;zv_breaker=30000.0&amp;list_limit=5&amp;img_stamp=YES" TargetMode="External"/><Relationship Id="rId2562" Type="http://schemas.openxmlformats.org/officeDocument/2006/relationships/hyperlink" Target="https://ned.ipac.caltech.edu/cgi-bin/objsearch?objname=NGC%206411&amp;extend=no&amp;out_csys=Equatorial&amp;out_equinox=J2000.0&amp;obj_sort=RA+or+Longitude&amp;of=pre_text&amp;zv_breaker=30000.0&amp;list_limit=5&amp;img_stamp=YES" TargetMode="External"/><Relationship Id="rId327" Type="http://schemas.openxmlformats.org/officeDocument/2006/relationships/hyperlink" Target="https://ned.ipac.caltech.edu/cgi-bin/objsearch?objname=Maffei%201&amp;extend=no&amp;out_csys=Equatorial&amp;out_equinox=J2000.0&amp;obj_sort=RA+or+Longitude&amp;of=pre_text&amp;zv_breaker=30000.0&amp;list_limit=5&amp;img_stamp=YES" TargetMode="External"/><Relationship Id="rId534" Type="http://schemas.openxmlformats.org/officeDocument/2006/relationships/hyperlink" Target="https://ned.ipac.caltech.edu/cgi-bin/objsearch?objname=NGC%201386&amp;extend=no&amp;out_csys=Equatorial&amp;out_equinox=J2000.0&amp;obj_sort=RA+or+Longitude&amp;of=pre_text&amp;zv_breaker=30000.0&amp;list_limit=5&amp;img_stamp=YES" TargetMode="External"/><Relationship Id="rId741" Type="http://schemas.openxmlformats.org/officeDocument/2006/relationships/hyperlink" Target="https://ned.ipac.caltech.edu/cgi-bin/objsearch?objname=UGC%2003151&amp;extend=no&amp;out_csys=Equatorial&amp;out_equinox=J2000.0&amp;obj_sort=RA+or+Longitude&amp;of=pre_text&amp;zv_breaker=30000.0&amp;list_limit=5&amp;img_stamp=YES" TargetMode="External"/><Relationship Id="rId1164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71" Type="http://schemas.openxmlformats.org/officeDocument/2006/relationships/hyperlink" Target="https://ned.ipac.caltech.edu/cgi-bin/objsearch?objname=NGC%203607&amp;extend=no&amp;out_csys=Equatorial&amp;out_equinox=J2000.0&amp;obj_sort=RA+or+Longitude&amp;of=pre_text&amp;zv_breaker=30000.0&amp;list_limit=5&amp;img_stamp=YES" TargetMode="External"/><Relationship Id="rId2008" Type="http://schemas.openxmlformats.org/officeDocument/2006/relationships/hyperlink" Target="https://ned.ipac.caltech.edu/cgi-bin/objsearch?objname=NGC%204627&amp;extend=no&amp;out_csys=Equatorial&amp;out_equinox=J2000.0&amp;obj_sort=RA+or+Longitude&amp;of=pre_text&amp;zv_breaker=30000.0&amp;list_limit=5&amp;img_stamp=YES" TargetMode="External"/><Relationship Id="rId2215" Type="http://schemas.openxmlformats.org/officeDocument/2006/relationships/hyperlink" Target="https://ned.ipac.caltech.edu/cgi-bin/objsearch?objname=NGC%205005%20&amp;extend=no&amp;out_csys=Equatorial&amp;out_equinox=J2000.0&amp;obj_sort=RA+or+Longitude&amp;of=pre_text&amp;zv_breaker=30000.0&amp;list_limit=5&amp;img_stamp=YES" TargetMode="External"/><Relationship Id="rId2422" Type="http://schemas.openxmlformats.org/officeDocument/2006/relationships/hyperlink" Target="https://ned.ipac.caltech.edu/cgi-bin/objsearch?objname=%5bKK98%5d%20230&amp;extend=no&amp;out_csys=Equatorial&amp;out_equinox=J2000.0&amp;obj_sort=RA+or+Longitude&amp;of=pre_text&amp;zv_breaker=30000.0&amp;list_limit=5&amp;img_stamp=YES" TargetMode="External"/><Relationship Id="rId601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1024" Type="http://schemas.openxmlformats.org/officeDocument/2006/relationships/hyperlink" Target="https://ned.ipac.caltech.edu/cgi-bin/objsearch?objname=NGC%202903%20&amp;extend=no&amp;out_csys=Equatorial&amp;out_equinox=J2000.0&amp;obj_sort=RA+or+Longitude&amp;of=pre_text&amp;zv_breaker=30000.0&amp;list_limit=5&amp;img_stamp=YES" TargetMode="External"/><Relationship Id="rId1231" Type="http://schemas.openxmlformats.org/officeDocument/2006/relationships/hyperlink" Target="https://ned.ipac.caltech.edu/cgi-bin/objsearch?objname=NGC%203268&amp;extend=no&amp;out_csys=Equatorial&amp;out_equinox=J2000.0&amp;obj_sort=RA+or+Longitude&amp;of=pre_text&amp;zv_breaker=30000.0&amp;list_limit=5&amp;img_stamp=YES" TargetMode="External"/><Relationship Id="rId184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391" Type="http://schemas.openxmlformats.org/officeDocument/2006/relationships/hyperlink" Target="https://ned.ipac.caltech.edu/cgi-bin/objsearch?objname=NGC%201232%20&amp;extend=no&amp;out_csys=Equatorial&amp;out_equinox=J2000.0&amp;obj_sort=RA+or+Longitude&amp;of=pre_text&amp;zv_breaker=30000.0&amp;list_limit=5&amp;img_stamp=YES" TargetMode="External"/><Relationship Id="rId1908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072" Type="http://schemas.openxmlformats.org/officeDocument/2006/relationships/hyperlink" Target="https://ned.ipac.caltech.edu/cgi-bin/objsearch?objname=NGC%204679&amp;extend=no&amp;out_csys=Equatorial&amp;out_equinox=J2000.0&amp;obj_sort=RA+or+Longitude&amp;of=pre_text&amp;zv_breaker=30000.0&amp;list_limit=5&amp;img_stamp=YES" TargetMode="External"/><Relationship Id="rId251" Type="http://schemas.openxmlformats.org/officeDocument/2006/relationships/hyperlink" Target="https://ned.ipac.caltech.edu/cgi-bin/objsearch?objname=NGC%200720&amp;extend=no&amp;out_csys=Equatorial&amp;out_equinox=J2000.0&amp;obj_sort=RA+or+Longitude&amp;of=pre_text&amp;zv_breaker=30000.0&amp;list_limit=5&amp;img_stamp=YES" TargetMode="External"/><Relationship Id="rId2889" Type="http://schemas.openxmlformats.org/officeDocument/2006/relationships/hyperlink" Target="https://ned.ipac.caltech.edu/cgi-bin/objsearch?objname=kkh%20098&amp;extend=no&amp;out_csys=Equatorial&amp;out_equinox=J2000.0&amp;obj_sort=RA+or+Longitude&amp;of=pre_text&amp;zv_breaker=30000.0&amp;list_limit=5&amp;img_stamp=YES" TargetMode="External"/><Relationship Id="rId111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1698" Type="http://schemas.openxmlformats.org/officeDocument/2006/relationships/hyperlink" Target="https://ned.ipac.caltech.edu/cgi-bin/objsearch?objname=NGC%204395&amp;extend=no&amp;out_csys=Equatorial&amp;out_equinox=J2000.0&amp;obj_sort=RA+or+Longitude&amp;of=pre_text&amp;zv_breaker=30000.0&amp;list_limit=5&amp;img_stamp=YES" TargetMode="External"/><Relationship Id="rId2749" Type="http://schemas.openxmlformats.org/officeDocument/2006/relationships/hyperlink" Target="https://ned.ipac.caltech.edu/cgi-bin/objsearch?objname=NGC%207173&amp;extend=no&amp;out_csys=Equatorial&amp;out_equinox=J2000.0&amp;obj_sort=RA+or+Longitude&amp;of=pre_text&amp;zv_breaker=30000.0&amp;list_limit=5&amp;img_stamp=YES" TargetMode="External"/><Relationship Id="rId928" Type="http://schemas.openxmlformats.org/officeDocument/2006/relationships/hyperlink" Target="https://ned.ipac.caltech.edu/cgi-bin/objsearch?objname=NGC%202537&amp;extend=no&amp;out_csys=Equatorial&amp;out_equinox=J2000.0&amp;obj_sort=RA+or+Longitude&amp;of=pre_text&amp;zv_breaker=30000.0&amp;list_limit=5&amp;img_stamp=YES" TargetMode="External"/><Relationship Id="rId1558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765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2609" Type="http://schemas.openxmlformats.org/officeDocument/2006/relationships/hyperlink" Target="https://ned.ipac.caltech.edu/cgi-bin/objsearch?objname=SGR%20dSPH&amp;extend=no&amp;out_csys=Equatorial&amp;out_equinox=J2000.0&amp;obj_sort=RA+or+Longitude&amp;of=pre_text&amp;zv_breaker=30000.0&amp;list_limit=5&amp;img_stamp=YES" TargetMode="External"/><Relationship Id="rId57" Type="http://schemas.openxmlformats.org/officeDocument/2006/relationships/hyperlink" Target="https://ned.ipac.caltech.edu/cgi-bin/objsearch?objname=NGC%200157%20&amp;extend=no&amp;out_csys=Equatorial&amp;out_equinox=J2000.0&amp;obj_sort=RA+or+Longitude&amp;of=pre_text&amp;zv_breaker=30000.0&amp;list_limit=5&amp;img_stamp=YES" TargetMode="External"/><Relationship Id="rId1418" Type="http://schemas.openxmlformats.org/officeDocument/2006/relationships/hyperlink" Target="https://ned.ipac.caltech.edu/cgi-bin/objsearch?objname=NGC%203705%20&amp;extend=no&amp;out_csys=Equatorial&amp;out_equinox=J2000.0&amp;obj_sort=RA+or+Longitude&amp;of=pre_text&amp;zv_breaker=30000.0&amp;list_limit=5&amp;img_stamp=YES" TargetMode="External"/><Relationship Id="rId1972" Type="http://schemas.openxmlformats.org/officeDocument/2006/relationships/hyperlink" Target="https://ned.ipac.caltech.edu/cgi-bin/objsearch?objname=NGC%204564&amp;extend=no&amp;out_csys=Equatorial&amp;out_equinox=J2000.0&amp;obj_sort=RA+or+Longitude&amp;of=pre_text&amp;zv_breaker=30000.0&amp;list_limit=5&amp;img_stamp=YES" TargetMode="External"/><Relationship Id="rId2816" Type="http://schemas.openxmlformats.org/officeDocument/2006/relationships/hyperlink" Target="https://ned.ipac.caltech.edu/cgi-bin/objsearch?objname=%5bP95c%5d%20J224541-0845.2&amp;extend=no&amp;out_csys=Equatorial&amp;out_equinox=J2000.0&amp;obj_sort=RA+or+Longitude&amp;of=pre_text&amp;zv_breaker=30000.0&amp;list_limit=5&amp;img_stamp=YES" TargetMode="External"/><Relationship Id="rId1625" Type="http://schemas.openxmlformats.org/officeDocument/2006/relationships/hyperlink" Target="https://ned.ipac.caltech.edu/cgi-bin/objsearch?objname=IC%203104&amp;extend=no&amp;out_csys=Equatorial&amp;out_equinox=J2000.0&amp;obj_sort=RA+or+Longitude&amp;of=pre_text&amp;zv_breaker=30000.0&amp;list_limit=5&amp;img_stamp=YES" TargetMode="External"/><Relationship Id="rId1832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2399" Type="http://schemas.openxmlformats.org/officeDocument/2006/relationships/hyperlink" Target="https://ned.ipac.caltech.edu/cgi-bin/objsearch?objname=NGC%205371%20&amp;extend=no&amp;out_csys=Equatorial&amp;out_equinox=J2000.0&amp;obj_sort=RA+or+Longitude&amp;of=pre_text&amp;zv_breaker=30000.0&amp;list_limit=5&amp;img_stamp=YES" TargetMode="External"/><Relationship Id="rId578" Type="http://schemas.openxmlformats.org/officeDocument/2006/relationships/hyperlink" Target="https://ned.ipac.caltech.edu/cgi-bin/objsearch?objname=LSBG%20F358-042&amp;extend=no&amp;out_csys=Equatorial&amp;out_equinox=J2000.0&amp;obj_sort=RA+or+Longitude&amp;of=pre_text&amp;zv_breaker=30000.0&amp;list_limit=5&amp;img_stamp=YES" TargetMode="External"/><Relationship Id="rId785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2" Type="http://schemas.openxmlformats.org/officeDocument/2006/relationships/hyperlink" Target="https://ned.ipac.caltech.edu/cgi-bin/objsearch?objname=NGC%202768&amp;extend=no&amp;out_csys=Equatorial&amp;out_equinox=J2000.0&amp;obj_sort=RA+or+Longitude&amp;of=pre_text&amp;zv_breaker=30000.0&amp;list_limit=5&amp;img_stamp=YES" TargetMode="External"/><Relationship Id="rId2259" Type="http://schemas.openxmlformats.org/officeDocument/2006/relationships/hyperlink" Target="https://ned.ipac.caltech.edu/cgi-bin/objsearch?objname=%5bKK98%5d%20196&amp;extend=no&amp;out_csys=Equatorial&amp;out_equinox=J2000.0&amp;obj_sort=RA+or+Longitude&amp;of=pre_text&amp;zv_breaker=30000.0&amp;list_limit=5&amp;img_stamp=YES" TargetMode="External"/><Relationship Id="rId2466" Type="http://schemas.openxmlformats.org/officeDocument/2006/relationships/hyperlink" Target="https://ned.ipac.caltech.edu/cgi-bin/objsearch?objname=NGC%205728%20&amp;extend=no&amp;out_csys=Equatorial&amp;out_equinox=J2000.0&amp;obj_sort=RA+or+Longitude&amp;of=pre_text&amp;zv_breaker=30000.0&amp;list_limit=5&amp;img_stamp=YES" TargetMode="External"/><Relationship Id="rId2673" Type="http://schemas.openxmlformats.org/officeDocument/2006/relationships/hyperlink" Target="https://ned.ipac.caltech.edu/cgi-bin/objsearch?objname=NGC%206906%20&amp;extend=no&amp;out_csys=Equatorial&amp;out_equinox=J2000.0&amp;obj_sort=RA+or+Longitude&amp;of=pre_text&amp;zv_breaker=30000.0&amp;list_limit=5&amp;img_stamp=YES" TargetMode="External"/><Relationship Id="rId2880" Type="http://schemas.openxmlformats.org/officeDocument/2006/relationships/hyperlink" Target="https://ned.ipac.caltech.edu/cgi-bin/objsearch?objname=%5bQQH97%5d%20J234014.21+261211.8&amp;extend=no&amp;out_csys=Equatorial&amp;out_equinox=J2000.0&amp;obj_sort=RA+or+Longitude&amp;of=pre_text&amp;zv_breaker=30000.0&amp;list_limit=5&amp;img_stamp=YES" TargetMode="External"/><Relationship Id="rId438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45" Type="http://schemas.openxmlformats.org/officeDocument/2006/relationships/hyperlink" Target="https://ned.ipac.caltech.edu/cgi-bin/objsearch?objname=NGC%201427&amp;extend=no&amp;out_csys=Equatorial&amp;out_equinox=J2000.0&amp;obj_sort=RA+or+Longitude&amp;of=pre_text&amp;zv_breaker=30000.0&amp;list_limit=5&amp;img_stamp=YES" TargetMode="External"/><Relationship Id="rId852" Type="http://schemas.openxmlformats.org/officeDocument/2006/relationships/hyperlink" Target="https://ned.ipac.caltech.edu/cgi-bin/objsearch?objname=NGC%202320%20&amp;extend=no&amp;out_csys=Equatorial&amp;out_equinox=J2000.0&amp;obj_sort=RA+or+Longitude&amp;of=pre_text&amp;zv_breaker=30000.0&amp;list_limit=5&amp;img_stamp=YES" TargetMode="External"/><Relationship Id="rId1068" Type="http://schemas.openxmlformats.org/officeDocument/2006/relationships/hyperlink" Target="https://ned.ipac.caltech.edu/cgi-bin/objsearch?objname=NGC%203087&amp;extend=no&amp;out_csys=Equatorial&amp;out_equinox=J2000.0&amp;obj_sort=RA+or+Longitude&amp;of=pre_text&amp;zv_breaker=30000.0&amp;list_limit=5&amp;img_stamp=YES" TargetMode="External"/><Relationship Id="rId1275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1482" Type="http://schemas.openxmlformats.org/officeDocument/2006/relationships/hyperlink" Target="https://ned.ipac.caltech.edu/cgi-bin/objsearch?objname=IC%200745&amp;extend=no&amp;out_csys=Equatorial&amp;out_equinox=J2000.0&amp;obj_sort=RA+or+Longitude&amp;of=pre_text&amp;zv_breaker=30000.0&amp;list_limit=5&amp;img_stamp=YES" TargetMode="External"/><Relationship Id="rId2119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26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33" Type="http://schemas.openxmlformats.org/officeDocument/2006/relationships/hyperlink" Target="https://ned.ipac.caltech.edu/cgi-bin/objsearch?objname=NGC%206063%20&amp;extend=no&amp;out_csys=Equatorial&amp;out_equinox=J2000.0&amp;obj_sort=RA+or+Longitude&amp;of=pre_text&amp;zv_breaker=30000.0&amp;list_limit=5&amp;img_stamp=YES" TargetMode="External"/><Relationship Id="rId2740" Type="http://schemas.openxmlformats.org/officeDocument/2006/relationships/hyperlink" Target="https://ned.ipac.caltech.edu/cgi-bin/objsearch?objname=NGC%207144&amp;extend=no&amp;out_csys=Equatorial&amp;out_equinox=J2000.0&amp;obj_sort=RA+or+Longitude&amp;of=pre_text&amp;zv_breaker=30000.0&amp;list_limit=5&amp;img_stamp=YES" TargetMode="External"/><Relationship Id="rId505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712" Type="http://schemas.openxmlformats.org/officeDocument/2006/relationships/hyperlink" Target="https://ned.ipac.caltech.edu/cgi-bin/objsearch?objname=NGC%201558%20&amp;extend=no&amp;out_csys=Equatorial&amp;out_equinox=J2000.0&amp;obj_sort=RA+or+Longitude&amp;of=pre_text&amp;zv_breaker=30000.0&amp;list_limit=5&amp;img_stamp=YES" TargetMode="External"/><Relationship Id="rId1135" Type="http://schemas.openxmlformats.org/officeDocument/2006/relationships/hyperlink" Target="https://ned.ipac.caltech.edu/cgi-bin/objsearch?objname=NGC%203124%20&amp;extend=no&amp;out_csys=Equatorial&amp;out_equinox=J2000.0&amp;obj_sort=RA+or+Longitude&amp;of=pre_text&amp;zv_breaker=30000.0&amp;list_limit=5&amp;img_stamp=YES" TargetMode="External"/><Relationship Id="rId1342" Type="http://schemas.openxmlformats.org/officeDocument/2006/relationships/hyperlink" Target="https://ned.ipac.caltech.edu/cgi-bin/objsearch?objname=NGC%203489&amp;extend=no&amp;out_csys=Equatorial&amp;out_equinox=J2000.0&amp;obj_sort=RA+or+Longitude&amp;of=pre_text&amp;zv_breaker=30000.0&amp;list_limit=5&amp;img_stamp=YES" TargetMode="External"/><Relationship Id="rId1202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600" Type="http://schemas.openxmlformats.org/officeDocument/2006/relationships/hyperlink" Target="https://ned.ipac.caltech.edu/cgi-bin/objsearch?objname=NGC%206703&amp;extend=no&amp;out_csys=Equatorial&amp;out_equinox=J2000.0&amp;obj_sort=RA+or+Longitude&amp;of=pre_text&amp;zv_breaker=30000.0&amp;list_limit=5&amp;img_stamp=YES" TargetMode="External"/><Relationship Id="rId295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2183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2390" Type="http://schemas.openxmlformats.org/officeDocument/2006/relationships/hyperlink" Target="https://ned.ipac.caltech.edu/cgi-bin/objsearch?objname=UGC%2008799&amp;extend=no&amp;out_csys=Equatorial&amp;out_equinox=J2000.0&amp;obj_sort=RA+or+Longitude&amp;of=pre_text&amp;zv_breaker=30000.0&amp;list_limit=5&amp;img_stamp=YES" TargetMode="External"/><Relationship Id="rId155" Type="http://schemas.openxmlformats.org/officeDocument/2006/relationships/hyperlink" Target="https://ned.ipac.caltech.edu/cgi-bin/objsearch?objname=NGC%200404&amp;extend=no&amp;out_csys=Equatorial&amp;out_equinox=J2000.0&amp;obj_sort=RA+or+Longitude&amp;of=pre_text&amp;zv_breaker=30000.0&amp;list_limit=5&amp;img_stamp=YES" TargetMode="External"/><Relationship Id="rId362" Type="http://schemas.openxmlformats.org/officeDocument/2006/relationships/hyperlink" Target="https://ned.ipac.caltech.edu/cgi-bin/objsearch?objname=Dw1&amp;extend=no&amp;out_csys=Equatorial&amp;out_equinox=J2000.0&amp;obj_sort=RA+or+Longitude&amp;of=pre_text&amp;zv_breaker=30000.0&amp;list_limit=5&amp;img_stamp=YES" TargetMode="External"/><Relationship Id="rId2043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2250" Type="http://schemas.openxmlformats.org/officeDocument/2006/relationships/hyperlink" Target="https://ned.ipac.caltech.edu/cgi-bin/objsearch?objname=ESO%20576-%20G%20034&amp;extend=no&amp;out_csys=Equatorial&amp;out_equinox=J2000.0&amp;obj_sort=RA+or+Longitude&amp;of=pre_text&amp;zv_breaker=30000.0&amp;list_limit=5&amp;img_stamp=YES" TargetMode="External"/><Relationship Id="rId222" Type="http://schemas.openxmlformats.org/officeDocument/2006/relationships/hyperlink" Target="https://ned.ipac.caltech.edu/cgi-bin/objsearch?objname=NGC%200636&amp;extend=no&amp;out_csys=Equatorial&amp;out_equinox=J2000.0&amp;obj_sort=RA+or+Longitude&amp;of=pre_text&amp;zv_breaker=30000.0&amp;list_limit=5&amp;img_stamp=YES" TargetMode="External"/><Relationship Id="rId2110" Type="http://schemas.openxmlformats.org/officeDocument/2006/relationships/hyperlink" Target="https://ned.ipac.caltech.edu/cgi-bin/objsearch?objname=NGC%204709&amp;extend=no&amp;out_csys=Equatorial&amp;out_equinox=J2000.0&amp;obj_sort=RA+or+Longitude&amp;of=pre_text&amp;zv_breaker=30000.0&amp;list_limit=5&amp;img_stamp=YES" TargetMode="External"/><Relationship Id="rId1669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76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1529" Type="http://schemas.openxmlformats.org/officeDocument/2006/relationships/hyperlink" Target="https://ned.ipac.caltech.edu/cgi-bin/objsearch?objname=NGC%204026&amp;extend=no&amp;out_csys=Equatorial&amp;out_equinox=J2000.0&amp;obj_sort=RA+or+Longitude&amp;of=pre_text&amp;zv_breaker=30000.0&amp;list_limit=5&amp;img_stamp=YES" TargetMode="External"/><Relationship Id="rId1736" Type="http://schemas.openxmlformats.org/officeDocument/2006/relationships/hyperlink" Target="https://ned.ipac.caltech.edu/cgi-bin/objsearch?objname=NGC%204431&amp;extend=no&amp;out_csys=Equatorial&amp;out_equinox=J2000.0&amp;obj_sort=RA+or+Longitude&amp;of=pre_text&amp;zv_breaker=30000.0&amp;list_limit=5&amp;img_stamp=YES" TargetMode="External"/><Relationship Id="rId1943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8" Type="http://schemas.openxmlformats.org/officeDocument/2006/relationships/hyperlink" Target="https://ned.ipac.caltech.edu/cgi-bin/objsearch?objname=NGC%200055&amp;extend=no&amp;out_csys=Equatorial&amp;out_equinox=J2000.0&amp;obj_sort=RA+or+Longitude&amp;of=pre_text&amp;zv_breaker=30000.0&amp;list_limit=5&amp;img_stamp=YES" TargetMode="External"/><Relationship Id="rId1803" Type="http://schemas.openxmlformats.org/officeDocument/2006/relationships/hyperlink" Target="https://ned.ipac.caltech.edu/cgi-bin/objsearch?objname=NGC%204490%20&amp;extend=no&amp;out_csys=Equatorial&amp;out_equinox=J2000.0&amp;obj_sort=RA+or+Longitude&amp;of=pre_text&amp;zv_breaker=30000.0&amp;list_limit=5&amp;img_stamp=YES" TargetMode="External"/><Relationship Id="rId689" Type="http://schemas.openxmlformats.org/officeDocument/2006/relationships/hyperlink" Target="https://ned.ipac.caltech.edu/cgi-bin/objsearch?objname=NGC%201527&amp;extend=no&amp;out_csys=Equatorial&amp;out_equinox=J2000.0&amp;obj_sort=RA+or+Longitude&amp;of=pre_text&amp;zv_breaker=30000.0&amp;list_limit=5&amp;img_stamp=YES" TargetMode="External"/><Relationship Id="rId896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2577" Type="http://schemas.openxmlformats.org/officeDocument/2006/relationships/hyperlink" Target="https://ned.ipac.caltech.edu/cgi-bin/objsearch?objname=UGC%2011064&amp;extend=no&amp;out_csys=Equatorial&amp;out_equinox=J2000.0&amp;obj_sort=RA+or+Longitude&amp;of=pre_text&amp;zv_breaker=30000.0&amp;list_limit=5&amp;img_stamp=YES" TargetMode="External"/><Relationship Id="rId2784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549" Type="http://schemas.openxmlformats.org/officeDocument/2006/relationships/hyperlink" Target="https://ned.ipac.caltech.edu/cgi-bin/objsearch?objname=FCCB%201147&amp;extend=no&amp;out_csys=Equatorial&amp;out_equinox=J2000.0&amp;obj_sort=RA+or+Longitude&amp;of=pre_text&amp;zv_breaker=30000.0&amp;list_limit=5&amp;img_stamp=YES" TargetMode="External"/><Relationship Id="rId756" Type="http://schemas.openxmlformats.org/officeDocument/2006/relationships/hyperlink" Target="https://ned.ipac.caltech.edu/cgi-bin/objsearch?objname=LSBG%20F119-024&amp;extend=no&amp;out_csys=Equatorial&amp;out_equinox=J2000.0&amp;obj_sort=RA+or+Longitude&amp;of=pre_text&amp;zv_breaker=30000.0&amp;list_limit=5&amp;img_stamp=YES" TargetMode="External"/><Relationship Id="rId1179" Type="http://schemas.openxmlformats.org/officeDocument/2006/relationships/hyperlink" Target="https://ned.ipac.caltech.edu/cgi-bin/objsearch?objname=NGC%203190%20&amp;extend=no&amp;out_csys=Equatorial&amp;out_equinox=J2000.0&amp;obj_sort=RA+or+Longitude&amp;of=pre_text&amp;zv_breaker=30000.0&amp;list_limit=5&amp;img_stamp=YES" TargetMode="External"/><Relationship Id="rId1386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93" Type="http://schemas.openxmlformats.org/officeDocument/2006/relationships/hyperlink" Target="https://ned.ipac.caltech.edu/cgi-bin/objsearch?objname=NGC%204163&amp;extend=no&amp;out_csys=Equatorial&amp;out_equinox=J2000.0&amp;obj_sort=RA+or+Longitude&amp;of=pre_text&amp;zv_breaker=30000.0&amp;list_limit=5&amp;img_stamp=YES" TargetMode="External"/><Relationship Id="rId2437" Type="http://schemas.openxmlformats.org/officeDocument/2006/relationships/hyperlink" Target="https://ned.ipac.caltech.edu/cgi-bin/objsearch?objname=NGC%205585&amp;extend=no&amp;out_csys=Equatorial&amp;out_equinox=J2000.0&amp;obj_sort=RA+or+Longitude&amp;of=pre_text&amp;zv_breaker=30000.0&amp;list_limit=5&amp;img_stamp=YES" TargetMode="External"/><Relationship Id="rId409" Type="http://schemas.openxmlformats.org/officeDocument/2006/relationships/hyperlink" Target="https://ned.ipac.caltech.edu/cgi-bin/objsearch?objname=NGC%201316%20&amp;extend=no&amp;out_csys=Equatorial&amp;out_equinox=J2000.0&amp;obj_sort=RA+or+Longitude&amp;of=pre_text&amp;zv_breaker=30000.0&amp;list_limit=5&amp;img_stamp=YES" TargetMode="External"/><Relationship Id="rId963" Type="http://schemas.openxmlformats.org/officeDocument/2006/relationships/hyperlink" Target="https://ned.ipac.caltech.edu/cgi-bin/objsearch?objname=NGC%202623%20&amp;extend=no&amp;out_csys=Equatorial&amp;out_equinox=J2000.0&amp;obj_sort=RA+or+Longitude&amp;of=pre_text&amp;zv_breaker=30000.0&amp;list_limit=5&amp;img_stamp=YES" TargetMode="External"/><Relationship Id="rId1039" Type="http://schemas.openxmlformats.org/officeDocument/2006/relationships/hyperlink" Target="https://ned.ipac.caltech.edu/cgi-bin/objsearch?objname=NGC%202974&amp;extend=no&amp;out_csys=Equatorial&amp;out_equinox=J2000.0&amp;obj_sort=RA+or+Longitude&amp;of=pre_text&amp;zv_breaker=30000.0&amp;list_limit=5&amp;img_stamp=YES" TargetMode="External"/><Relationship Id="rId1246" Type="http://schemas.openxmlformats.org/officeDocument/2006/relationships/hyperlink" Target="https://ned.ipac.caltech.edu/cgi-bin/objsearch?objname=NGC%203309&amp;extend=no&amp;out_csys=Equatorial&amp;out_equinox=J2000.0&amp;obj_sort=RA+or+Longitude&amp;of=pre_text&amp;zv_breaker=30000.0&amp;list_limit=5&amp;img_stamp=YES" TargetMode="External"/><Relationship Id="rId2644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51" Type="http://schemas.openxmlformats.org/officeDocument/2006/relationships/hyperlink" Target="https://ned.ipac.caltech.edu/cgi-bin/objsearch?objname=NGC%207541%20&amp;extend=no&amp;out_csys=Equatorial&amp;out_equinox=J2000.0&amp;obj_sort=RA+or+Longitude&amp;of=pre_text&amp;zv_breaker=30000.0&amp;list_limit=5&amp;img_stamp=YES" TargetMode="External"/><Relationship Id="rId92" Type="http://schemas.openxmlformats.org/officeDocument/2006/relationships/hyperlink" Target="https://ned.ipac.caltech.edu/cgi-bin/objsearch?objname=DDO%20006&amp;extend=no&amp;out_csys=Equatorial&amp;out_equinox=J2000.0&amp;obj_sort=RA+or+Longitude&amp;of=pre_text&amp;zv_breaker=30000.0&amp;list_limit=5&amp;img_stamp=YES" TargetMode="External"/><Relationship Id="rId616" Type="http://schemas.openxmlformats.org/officeDocument/2006/relationships/hyperlink" Target="https://ned.ipac.caltech.edu/cgi-bin/objsearch?objname=NGC%201407&amp;extend=no&amp;out_csys=Equatorial&amp;out_equinox=J2000.0&amp;obj_sort=RA+or+Longitude&amp;of=pre_text&amp;zv_breaker=30000.0&amp;list_limit=5&amp;img_stamp=YES" TargetMode="External"/><Relationship Id="rId823" Type="http://schemas.openxmlformats.org/officeDocument/2006/relationships/hyperlink" Target="https://ned.ipac.caltech.edu/cgi-bin/objsearch?objname=Carina%20Dwarf&amp;extend=no&amp;out_csys=Equatorial&amp;out_equinox=J2000.0&amp;obj_sort=RA+or+Longitude&amp;of=pre_text&amp;zv_breaker=30000.0&amp;list_limit=5&amp;img_stamp=YES" TargetMode="External"/><Relationship Id="rId1453" Type="http://schemas.openxmlformats.org/officeDocument/2006/relationships/hyperlink" Target="https://ned.ipac.caltech.edu/cgi-bin/objsearch?objname=NGC%203893&amp;extend=no&amp;out_csys=Equatorial&amp;out_equinox=J2000.0&amp;obj_sort=RA+or+Longitude&amp;of=pre_text&amp;zv_breaker=30000.0&amp;list_limit=5&amp;img_stamp=YES" TargetMode="External"/><Relationship Id="rId1660" Type="http://schemas.openxmlformats.org/officeDocument/2006/relationships/hyperlink" Target="https://ned.ipac.caltech.edu/cgi-bin/objsearch?objname=UGC%2007436&amp;extend=no&amp;out_csys=Equatorial&amp;out_equinox=J2000.0&amp;obj_sort=RA+or+Longitude&amp;of=pre_text&amp;zv_breaker=30000.0&amp;list_limit=5&amp;img_stamp=YES" TargetMode="External"/><Relationship Id="rId2504" Type="http://schemas.openxmlformats.org/officeDocument/2006/relationships/hyperlink" Target="https://ned.ipac.caltech.edu/cgi-bin/objsearch?objname=NGC%205903&amp;extend=no&amp;out_csys=Equatorial&amp;out_equinox=J2000.0&amp;obj_sort=RA+or+Longitude&amp;of=pre_text&amp;zv_breaker=30000.0&amp;list_limit=5&amp;img_stamp=YES" TargetMode="External"/><Relationship Id="rId2711" Type="http://schemas.openxmlformats.org/officeDocument/2006/relationships/hyperlink" Target="https://ned.ipac.caltech.edu/cgi-bin/objsearch?objname=KKR%2059&amp;extend=no&amp;out_csys=Equatorial&amp;out_equinox=J2000.0&amp;obj_sort=RA+or+Longitude&amp;of=pre_text&amp;zv_breaker=30000.0&amp;list_limit=5&amp;img_stamp=YES" TargetMode="External"/><Relationship Id="rId1106" Type="http://schemas.openxmlformats.org/officeDocument/2006/relationships/hyperlink" Target="https://ned.ipac.caltech.edu/cgi-bin/objsearch?objname=NGC%203077&amp;extend=no&amp;out_csys=Equatorial&amp;out_equinox=J2000.0&amp;obj_sort=RA+or+Longitude&amp;of=pre_text&amp;zv_breaker=30000.0&amp;list_limit=5&amp;img_stamp=YES" TargetMode="External"/><Relationship Id="rId1313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1520" Type="http://schemas.openxmlformats.org/officeDocument/2006/relationships/hyperlink" Target="https://ned.ipac.caltech.edu/cgi-bin/objsearch?objname=NGC%203998&amp;extend=no&amp;out_csys=Equatorial&amp;out_equinox=J2000.0&amp;obj_sort=RA+or+Longitude&amp;of=pre_text&amp;zv_breaker=30000.0&amp;list_limit=5&amp;img_stamp=YES" TargetMode="External"/><Relationship Id="rId199" Type="http://schemas.openxmlformats.org/officeDocument/2006/relationships/hyperlink" Target="https://ned.ipac.caltech.edu/cgi-bin/objsearch?objname=NGC%200578&amp;extend=no&amp;out_csys=Equatorial&amp;out_equinox=J2000.0&amp;obj_sort=RA+or+Longitude&amp;of=pre_text&amp;zv_breaker=30000.0&amp;list_limit=5&amp;img_stamp=YES" TargetMode="External"/><Relationship Id="rId2087" Type="http://schemas.openxmlformats.org/officeDocument/2006/relationships/hyperlink" Target="https://ned.ipac.caltech.edu/cgi-bin/objsearch?objname=NGC%204704%20&amp;extend=no&amp;out_csys=Equatorial&amp;out_equinox=J2000.0&amp;obj_sort=RA+or+Longitude&amp;of=pre_text&amp;zv_breaker=30000.0&amp;list_limit=5&amp;img_stamp=YES" TargetMode="External"/><Relationship Id="rId2294" Type="http://schemas.openxmlformats.org/officeDocument/2006/relationships/hyperlink" Target="https://ned.ipac.caltech.edu/cgi-bin/objsearch?objname=NGC%205161%20&amp;extend=no&amp;out_csys=Equatorial&amp;out_equinox=J2000.0&amp;obj_sort=RA+or+Longitude&amp;of=pre_text&amp;zv_breaker=30000.0&amp;list_limit=5&amp;img_stamp=YES" TargetMode="External"/><Relationship Id="rId266" Type="http://schemas.openxmlformats.org/officeDocument/2006/relationships/hyperlink" Target="https://ned.ipac.caltech.edu/cgi-bin/objsearch?objname=UGC%2001703&amp;extend=no&amp;out_csys=Equatorial&amp;out_equinox=J2000.0&amp;obj_sort=RA+or+Longitude&amp;of=pre_text&amp;zv_breaker=30000.0&amp;list_limit=5&amp;img_stamp=YES" TargetMode="External"/><Relationship Id="rId473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80" Type="http://schemas.openxmlformats.org/officeDocument/2006/relationships/hyperlink" Target="https://ned.ipac.caltech.edu/cgi-bin/objsearch?objname=IC%202006&amp;extend=no&amp;out_csys=Equatorial&amp;out_equinox=J2000.0&amp;obj_sort=RA+or+Longitude&amp;of=pre_text&amp;zv_breaker=30000.0&amp;list_limit=5&amp;img_stamp=YES" TargetMode="External"/><Relationship Id="rId2154" Type="http://schemas.openxmlformats.org/officeDocument/2006/relationships/hyperlink" Target="https://ned.ipac.caltech.edu/cgi-bin/objsearch?objname=NGC%204767&amp;extend=no&amp;out_csys=Equatorial&amp;out_equinox=J2000.0&amp;obj_sort=RA+or+Longitude&amp;of=pre_text&amp;zv_breaker=30000.0&amp;list_limit=5&amp;img_stamp=YES" TargetMode="External"/><Relationship Id="rId2361" Type="http://schemas.openxmlformats.org/officeDocument/2006/relationships/hyperlink" Target="https://ned.ipac.caltech.edu/cgi-bin/objsearch?objname=AM%201343-452&amp;extend=no&amp;out_csys=Equatorial&amp;out_equinox=J2000.0&amp;obj_sort=RA+or+Longitude&amp;of=pre_text&amp;zv_breaker=30000.0&amp;list_limit=5&amp;img_stamp=YES" TargetMode="External"/><Relationship Id="rId126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33" Type="http://schemas.openxmlformats.org/officeDocument/2006/relationships/hyperlink" Target="https://ned.ipac.caltech.edu/cgi-bin/objsearch?objname=NGC%201024%20&amp;extend=no&amp;out_csys=Equatorial&amp;out_equinox=J2000.0&amp;obj_sort=RA+or+Longitude&amp;of=pre_text&amp;zv_breaker=30000.0&amp;list_limit=5&amp;img_stamp=YES" TargetMode="External"/><Relationship Id="rId540" Type="http://schemas.openxmlformats.org/officeDocument/2006/relationships/hyperlink" Target="https://ned.ipac.caltech.edu/cgi-bin/objsearch?objname=NGC%201387&amp;extend=no&amp;out_csys=Equatorial&amp;out_equinox=J2000.0&amp;obj_sort=RA+or+Longitude&amp;of=pre_text&amp;zv_breaker=30000.0&amp;list_limit=5&amp;img_stamp=YES" TargetMode="External"/><Relationship Id="rId1170" Type="http://schemas.openxmlformats.org/officeDocument/2006/relationships/hyperlink" Target="https://ned.ipac.caltech.edu/cgi-bin/objsearch?objname=Sextans%20I&amp;extend=no&amp;out_csys=Equatorial&amp;out_equinox=J2000.0&amp;obj_sort=RA+or+Longitude&amp;of=pre_text&amp;zv_breaker=30000.0&amp;list_limit=5&amp;img_stamp=YES" TargetMode="External"/><Relationship Id="rId2014" Type="http://schemas.openxmlformats.org/officeDocument/2006/relationships/hyperlink" Target="https://ned.ipac.caltech.edu/cgi-bin/objsearch?objname=NGC%204616&amp;extend=no&amp;out_csys=Equatorial&amp;out_equinox=J2000.0&amp;obj_sort=RA+or+Longitude&amp;of=pre_text&amp;zv_breaker=30000.0&amp;list_limit=5&amp;img_stamp=YES" TargetMode="External"/><Relationship Id="rId2221" Type="http://schemas.openxmlformats.org/officeDocument/2006/relationships/hyperlink" Target="https://ned.ipac.caltech.edu/cgi-bin/objsearch?objname=%5bKK98%5d%20189&amp;extend=no&amp;out_csys=Equatorial&amp;out_equinox=J2000.0&amp;obj_sort=RA+or+Longitude&amp;of=pre_text&amp;zv_breaker=30000.0&amp;list_limit=5&amp;img_stamp=YES" TargetMode="External"/><Relationship Id="rId1030" Type="http://schemas.openxmlformats.org/officeDocument/2006/relationships/hyperlink" Target="https://ned.ipac.caltech.edu/cgi-bin/objsearch?objname=NGC%202935%20&amp;extend=no&amp;out_csys=Equatorial&amp;out_equinox=J2000.0&amp;obj_sort=RA+or+Longitude&amp;of=pre_text&amp;zv_breaker=30000.0&amp;list_limit=5&amp;img_stamp=YES" TargetMode="External"/><Relationship Id="rId400" Type="http://schemas.openxmlformats.org/officeDocument/2006/relationships/hyperlink" Target="https://ned.ipac.caltech.edu/cgi-bin/objsearch?objname=NGC%201300&amp;extend=no&amp;out_csys=Equatorial&amp;out_equinox=J2000.0&amp;obj_sort=RA+or+Longitude&amp;of=pre_text&amp;zv_breaker=30000.0&amp;list_limit=5&amp;img_stamp=YES" TargetMode="External"/><Relationship Id="rId1987" Type="http://schemas.openxmlformats.org/officeDocument/2006/relationships/hyperlink" Target="https://ned.ipac.caltech.edu/cgi-bin/objsearch?objname=ESO%20322-%20G%20038&amp;extend=no&amp;out_csys=Equatorial&amp;out_equinox=J2000.0&amp;obj_sort=RA+or+Longitude&amp;of=pre_text&amp;zv_breaker=30000.0&amp;list_limit=5&amp;img_stamp=YES" TargetMode="External"/><Relationship Id="rId1847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707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0" Type="http://schemas.openxmlformats.org/officeDocument/2006/relationships/hyperlink" Target="https://ned.ipac.caltech.edu/cgi-bin/objsearch?objname=NGC%200524&amp;extend=no&amp;out_csys=Equatorial&amp;out_equinox=J2000.0&amp;obj_sort=RA+or+Longitude&amp;of=pre_text&amp;zv_breaker=30000.0&amp;list_limit=5&amp;img_stamp=YES" TargetMode="External"/><Relationship Id="rId1914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688" Type="http://schemas.openxmlformats.org/officeDocument/2006/relationships/hyperlink" Target="https://ned.ipac.caltech.edu/cgi-bin/objsearch?objname=NGC%206946&amp;extend=no&amp;out_csys=Equatorial&amp;out_equinox=J2000.0&amp;obj_sort=RA+or+Longitude&amp;of=pre_text&amp;zv_breaker=30000.0&amp;list_limit=5&amp;img_stamp=YES" TargetMode="External"/><Relationship Id="rId2895" Type="http://schemas.openxmlformats.org/officeDocument/2006/relationships/hyperlink" Target="https://ned.ipac.caltech.edu/cgi-bin/objsearch?objname=ESO%20149-%20G%20003&amp;extend=no&amp;out_csys=Equatorial&amp;out_equinox=J2000.0&amp;obj_sort=RA+or+Longitude&amp;of=pre_text&amp;zv_breaker=30000.0&amp;list_limit=5&amp;img_stamp=YES" TargetMode="External"/><Relationship Id="rId867" Type="http://schemas.openxmlformats.org/officeDocument/2006/relationships/hyperlink" Target="https://ned.ipac.caltech.edu/cgi-bin/objsearch?objname=UGC%2003770&amp;extend=no&amp;out_csys=Equatorial&amp;out_equinox=J2000.0&amp;obj_sort=RA+or+Longitude&amp;of=pre_text&amp;zv_breaker=30000.0&amp;list_limit=5&amp;img_stamp=YES" TargetMode="External"/><Relationship Id="rId1497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2548" Type="http://schemas.openxmlformats.org/officeDocument/2006/relationships/hyperlink" Target="https://ned.ipac.caltech.edu/cgi-bin/objsearch?objname=NGC%206221%20&amp;extend=no&amp;out_csys=Equatorial&amp;out_equinox=J2000.0&amp;obj_sort=RA+or+Longitude&amp;of=pre_text&amp;zv_breaker=30000.0&amp;list_limit=5&amp;img_stamp=YES" TargetMode="External"/><Relationship Id="rId2755" Type="http://schemas.openxmlformats.org/officeDocument/2006/relationships/hyperlink" Target="https://ned.ipac.caltech.edu/cgi-bin/objsearch?objname=IC%205152&amp;extend=no&amp;out_csys=Equatorial&amp;out_equinox=J2000.0&amp;obj_sort=RA+or+Longitude&amp;of=pre_text&amp;zv_breaker=30000.0&amp;list_limit=5&amp;img_stamp=YES" TargetMode="External"/><Relationship Id="rId727" Type="http://schemas.openxmlformats.org/officeDocument/2006/relationships/hyperlink" Target="https://ned.ipac.caltech.edu/cgi-bin/objsearch?objname=NGC%201560&amp;extend=no&amp;out_csys=Equatorial&amp;out_equinox=J2000.0&amp;obj_sort=RA+or+Longitude&amp;of=pre_text&amp;zv_breaker=30000.0&amp;list_limit=5&amp;img_stamp=YES" TargetMode="External"/><Relationship Id="rId934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357" Type="http://schemas.openxmlformats.org/officeDocument/2006/relationships/hyperlink" Target="https://ned.ipac.caltech.edu/cgi-bin/objsearch?objname=NGC%203585&amp;extend=no&amp;out_csys=Equatorial&amp;out_equinox=J2000.0&amp;obj_sort=RA+or+Longitude&amp;of=pre_text&amp;zv_breaker=30000.0&amp;list_limit=5&amp;img_stamp=YES" TargetMode="External"/><Relationship Id="rId1564" Type="http://schemas.openxmlformats.org/officeDocument/2006/relationships/hyperlink" Target="https://ned.ipac.caltech.edu/cgi-bin/objsearch?objname=NGC%204102&amp;extend=no&amp;out_csys=Equatorial&amp;out_equinox=J2000.0&amp;obj_sort=RA+or+Longitude&amp;of=pre_text&amp;zv_breaker=30000.0&amp;list_limit=5&amp;img_stamp=YES" TargetMode="External"/><Relationship Id="rId1771" Type="http://schemas.openxmlformats.org/officeDocument/2006/relationships/hyperlink" Target="https://ned.ipac.caltech.edu/cgi-bin/objsearch?objname=NGC%204459&amp;extend=no&amp;out_csys=Equatorial&amp;out_equinox=J2000.0&amp;obj_sort=RA+or+Longitude&amp;of=pre_text&amp;zv_breaker=30000.0&amp;list_limit=5&amp;img_stamp=YES" TargetMode="External"/><Relationship Id="rId2408" Type="http://schemas.openxmlformats.org/officeDocument/2006/relationships/hyperlink" Target="https://ned.ipac.caltech.edu/cgi-bin/objsearch?objname=%5bBootes%20dSph%5d&amp;extend=no&amp;out_csys=Equatorial&amp;out_equinox=J2000.0&amp;obj_sort=RA+or+Longitude&amp;of=pre_text&amp;zv_breaker=30000.0&amp;list_limit=5&amp;img_stamp=YES" TargetMode="External"/><Relationship Id="rId2615" Type="http://schemas.openxmlformats.org/officeDocument/2006/relationships/hyperlink" Target="https://ned.ipac.caltech.edu/cgi-bin/objsearch?objname=ESO%20183-%20G%20030&amp;extend=no&amp;out_csys=Equatorial&amp;out_equinox=J2000.0&amp;obj_sort=RA+or+Longitude&amp;of=pre_text&amp;zv_breaker=30000.0&amp;list_limit=5&amp;img_stamp=YES" TargetMode="External"/><Relationship Id="rId2822" Type="http://schemas.openxmlformats.org/officeDocument/2006/relationships/hyperlink" Target="https://ned.ipac.caltech.edu/cgi-bin/objsearch?objname=NGC%207392%20&amp;extend=no&amp;out_csys=Equatorial&amp;out_equinox=J2000.0&amp;obj_sort=RA+or+Longitude&amp;of=pre_text&amp;zv_breaker=30000.0&amp;list_limit=5&amp;img_stamp=YES" TargetMode="External"/><Relationship Id="rId63" Type="http://schemas.openxmlformats.org/officeDocument/2006/relationships/hyperlink" Target="https://ned.ipac.caltech.edu/cgi-bin/objsearch?objname=And%20III&amp;extend=no&amp;out_csys=Equatorial&amp;out_equinox=J2000.0&amp;obj_sort=RA+or+Longitude&amp;of=pre_text&amp;zv_breaker=30000.0&amp;list_limit=5&amp;img_stamp=YES" TargetMode="External"/><Relationship Id="rId1217" Type="http://schemas.openxmlformats.org/officeDocument/2006/relationships/hyperlink" Target="https://ned.ipac.caltech.edu/cgi-bin/objsearch?objname=NGC%203245&amp;extend=no&amp;out_csys=Equatorial&amp;out_equinox=J2000.0&amp;obj_sort=RA+or+Longitude&amp;of=pre_text&amp;zv_breaker=30000.0&amp;list_limit=5&amp;img_stamp=YES" TargetMode="External"/><Relationship Id="rId1424" Type="http://schemas.openxmlformats.org/officeDocument/2006/relationships/hyperlink" Target="https://ned.ipac.caltech.edu/cgi-bin/objsearch?objname=NGC%203726&amp;extend=no&amp;out_csys=Equatorial&amp;out_equinox=J2000.0&amp;obj_sort=RA+or+Longitude&amp;of=pre_text&amp;zv_breaker=30000.0&amp;list_limit=5&amp;img_stamp=YES" TargetMode="External"/><Relationship Id="rId1631" Type="http://schemas.openxmlformats.org/officeDocument/2006/relationships/hyperlink" Target="https://ned.ipac.caltech.edu/cgi-bin/objsearch?objname=NGC%204261&amp;extend=no&amp;out_csys=Equatorial&amp;out_equinox=J2000.0&amp;obj_sort=RA+or+Longitude&amp;of=pre_text&amp;zv_breaker=30000.0&amp;list_limit=5&amp;img_stamp=YES" TargetMode="External"/><Relationship Id="rId2198" Type="http://schemas.openxmlformats.org/officeDocument/2006/relationships/hyperlink" Target="https://ned.ipac.caltech.edu/cgi-bin/objsearch?objname=IC%204182&amp;extend=no&amp;out_csys=Equatorial&amp;out_equinox=J2000.0&amp;obj_sort=RA+or+Longitude&amp;of=pre_text&amp;zv_breaker=30000.0&amp;list_limit=5&amp;img_stamp=YES" TargetMode="External"/><Relationship Id="rId377" Type="http://schemas.openxmlformats.org/officeDocument/2006/relationships/hyperlink" Target="https://ned.ipac.caltech.edu/cgi-bin/objsearch?objname=NGC%201171%20&amp;extend=no&amp;out_csys=Equatorial&amp;out_equinox=J2000.0&amp;obj_sort=RA+or+Longitude&amp;of=pre_text&amp;zv_breaker=30000.0&amp;list_limit=5&amp;img_stamp=YES" TargetMode="External"/><Relationship Id="rId584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58" Type="http://schemas.openxmlformats.org/officeDocument/2006/relationships/hyperlink" Target="https://ned.ipac.caltech.edu/cgi-bin/objsearch?objname=NGC%204675%20&amp;extend=no&amp;out_csys=Equatorial&amp;out_equinox=J2000.0&amp;obj_sort=RA+or+Longitude&amp;of=pre_text&amp;zv_breaker=30000.0&amp;list_limit=5&amp;img_stamp=YES" TargetMode="External"/><Relationship Id="rId2265" Type="http://schemas.openxmlformats.org/officeDocument/2006/relationships/hyperlink" Target="https://ned.ipac.caltech.edu/cgi-bin/objsearch?objname=%5bKK98%5d%20197&amp;extend=no&amp;out_csys=Equatorial&amp;out_equinox=J2000.0&amp;obj_sort=RA+or+Longitude&amp;of=pre_text&amp;zv_breaker=30000.0&amp;list_limit=5&amp;img_stamp=YES" TargetMode="External"/><Relationship Id="rId237" Type="http://schemas.openxmlformats.org/officeDocument/2006/relationships/hyperlink" Target="https://ned.ipac.caltech.edu/cgi-bin/objsearch?objname=NGC%200673%20&amp;extend=no&amp;out_csys=Equatorial&amp;out_equinox=J2000.0&amp;obj_sort=RA+or+Longitude&amp;of=pre_text&amp;zv_breaker=30000.0&amp;list_limit=5&amp;img_stamp=YES" TargetMode="External"/><Relationship Id="rId791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1074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472" Type="http://schemas.openxmlformats.org/officeDocument/2006/relationships/hyperlink" Target="https://ned.ipac.caltech.edu/cgi-bin/objsearch?objname=NGC%205812&amp;extend=no&amp;out_csys=Equatorial&amp;out_equinox=J2000.0&amp;obj_sort=RA+or+Longitude&amp;of=pre_text&amp;zv_breaker=30000.0&amp;list_limit=5&amp;img_stamp=YES" TargetMode="External"/><Relationship Id="rId444" Type="http://schemas.openxmlformats.org/officeDocument/2006/relationships/hyperlink" Target="https://ned.ipac.caltech.edu/cgi-bin/objsearch?objname=NGC%201339&amp;extend=no&amp;out_csys=Equatorial&amp;out_equinox=J2000.0&amp;obj_sort=RA+or+Longitude&amp;of=pre_text&amp;zv_breaker=30000.0&amp;list_limit=5&amp;img_stamp=YES" TargetMode="External"/><Relationship Id="rId651" Type="http://schemas.openxmlformats.org/officeDocument/2006/relationships/hyperlink" Target="https://ned.ipac.caltech.edu/cgi-bin/objsearch?objname=NGC%201426&amp;extend=no&amp;out_csys=Equatorial&amp;out_equinox=J2000.0&amp;obj_sort=RA+or+Longitude&amp;of=pre_text&amp;zv_breaker=30000.0&amp;list_limit=5&amp;img_stamp=YES" TargetMode="External"/><Relationship Id="rId1281" Type="http://schemas.openxmlformats.org/officeDocument/2006/relationships/hyperlink" Target="https://ned.ipac.caltech.edu/cgi-bin/objsearch?objname=NGC%203319&amp;extend=no&amp;out_csys=Equatorial&amp;out_equinox=J2000.0&amp;obj_sort=RA+or+Longitude&amp;of=pre_text&amp;zv_breaker=30000.0&amp;list_limit=5&amp;img_stamp=YES" TargetMode="External"/><Relationship Id="rId2125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2332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304" Type="http://schemas.openxmlformats.org/officeDocument/2006/relationships/hyperlink" Target="https://ned.ipac.caltech.edu/cgi-bin/objsearch?objname=NGC%200925&amp;extend=no&amp;out_csys=Equatorial&amp;out_equinox=J2000.0&amp;obj_sort=RA+or+Longitude&amp;of=pre_text&amp;zv_breaker=30000.0&amp;list_limit=5&amp;img_stamp=YES" TargetMode="External"/><Relationship Id="rId511" Type="http://schemas.openxmlformats.org/officeDocument/2006/relationships/hyperlink" Target="https://ned.ipac.caltech.edu/cgi-bin/objsearch?objname=NGC%201379&amp;extend=no&amp;out_csys=Equatorial&amp;out_equinox=J2000.0&amp;obj_sort=RA+or+Longitude&amp;of=pre_text&amp;zv_breaker=30000.0&amp;list_limit=5&amp;img_stamp=YES" TargetMode="External"/><Relationship Id="rId1141" Type="http://schemas.openxmlformats.org/officeDocument/2006/relationships/hyperlink" Target="https://ned.ipac.caltech.edu/cgi-bin/objsearch?objname=IC%202554%20&amp;extend=no&amp;out_csys=Equatorial&amp;out_equinox=J2000.0&amp;obj_sort=RA+or+Longitude&amp;of=pre_text&amp;zv_breaker=30000.0&amp;list_limit=5&amp;img_stamp=YES" TargetMode="External"/><Relationship Id="rId1001" Type="http://schemas.openxmlformats.org/officeDocument/2006/relationships/hyperlink" Target="https://ned.ipac.caltech.edu/cgi-bin/objsearch?objname=IC%200530%20&amp;extend=no&amp;out_csys=Equatorial&amp;out_equinox=J2000.0&amp;obj_sort=RA+or+Longitude&amp;of=pre_text&amp;zv_breaker=30000.0&amp;list_limit=5&amp;img_stamp=YES" TargetMode="External"/><Relationship Id="rId1958" Type="http://schemas.openxmlformats.org/officeDocument/2006/relationships/hyperlink" Target="https://ned.ipac.caltech.edu/cgi-bin/objsearch?objname=UGC%2007767&amp;extend=no&amp;out_csys=Equatorial&amp;out_equinox=J2000.0&amp;obj_sort=RA+or+Longitude&amp;of=pre_text&amp;zv_breaker=30000.0&amp;list_limit=5&amp;img_stamp=YES" TargetMode="External"/><Relationship Id="rId1818" Type="http://schemas.openxmlformats.org/officeDocument/2006/relationships/hyperlink" Target="https://ned.ipac.caltech.edu/cgi-bin/objsearch?objname=NGC%204495%20&amp;extend=no&amp;out_csys=Equatorial&amp;out_equinox=J2000.0&amp;obj_sort=RA+or+Longitude&amp;of=pre_text&amp;zv_breaker=30000.0&amp;list_limit=5&amp;img_stamp=YES" TargetMode="External"/><Relationship Id="rId161" Type="http://schemas.openxmlformats.org/officeDocument/2006/relationships/hyperlink" Target="https://ned.ipac.caltech.edu/cgi-bin/objsearch?objname=And%20V&amp;extend=no&amp;out_csys=Equatorial&amp;out_equinox=J2000.0&amp;obj_sort=RA+or+Longitude&amp;of=pre_text&amp;zv_breaker=30000.0&amp;list_limit=5&amp;img_stamp=YES" TargetMode="External"/><Relationship Id="rId2799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978" Type="http://schemas.openxmlformats.org/officeDocument/2006/relationships/hyperlink" Target="https://ned.ipac.caltech.edu/cgi-bin/objsearch?objname=CGCG%20180-022&amp;extend=no&amp;out_csys=Equatorial&amp;out_equinox=J2000.0&amp;obj_sort=RA+or+Longitude&amp;of=pre_text&amp;zv_breaker=30000.0&amp;list_limit=5&amp;img_stamp=YES" TargetMode="External"/><Relationship Id="rId2659" Type="http://schemas.openxmlformats.org/officeDocument/2006/relationships/hyperlink" Target="https://ned.ipac.caltech.edu/cgi-bin/objsearch?objname=NGC%206851&amp;extend=no&amp;out_csys=Equatorial&amp;out_equinox=J2000.0&amp;obj_sort=RA+or+Longitude&amp;of=pre_text&amp;zv_breaker=30000.0&amp;list_limit=5&amp;img_stamp=YES" TargetMode="External"/><Relationship Id="rId2866" Type="http://schemas.openxmlformats.org/officeDocument/2006/relationships/hyperlink" Target="https://ned.ipac.caltech.edu/cgi-bin/objsearch?objname=NGC%207599%20&amp;extend=no&amp;out_csys=Equatorial&amp;out_equinox=J2000.0&amp;obj_sort=RA+or+Longitude&amp;of=pre_text&amp;zv_breaker=30000.0&amp;list_limit=5&amp;img_stamp=YES" TargetMode="External"/><Relationship Id="rId838" Type="http://schemas.openxmlformats.org/officeDocument/2006/relationships/hyperlink" Target="https://ned.ipac.caltech.edu/cgi-bin/objsearch?objname=NGC%202258&amp;extend=no&amp;out_csys=Equatorial&amp;out_equinox=J2000.0&amp;obj_sort=RA+or+Longitude&amp;of=pre_text&amp;zv_breaker=30000.0&amp;list_limit=5&amp;img_stamp=YES" TargetMode="External"/><Relationship Id="rId1468" Type="http://schemas.openxmlformats.org/officeDocument/2006/relationships/hyperlink" Target="https://ned.ipac.caltech.edu/cgi-bin/objsearch?objname=NGC%203941&amp;extend=no&amp;out_csys=Equatorial&amp;out_equinox=J2000.0&amp;obj_sort=RA+or+Longitude&amp;of=pre_text&amp;zv_breaker=30000.0&amp;list_limit=5&amp;img_stamp=YES" TargetMode="External"/><Relationship Id="rId1675" Type="http://schemas.openxmlformats.org/officeDocument/2006/relationships/hyperlink" Target="https://ned.ipac.caltech.edu/cgi-bin/objsearch?objname=NGC%204365&amp;extend=no&amp;out_csys=Equatorial&amp;out_equinox=J2000.0&amp;obj_sort=RA+or+Longitude&amp;of=pre_text&amp;zv_breaker=30000.0&amp;list_limit=5&amp;img_stamp=YES" TargetMode="External"/><Relationship Id="rId1882" Type="http://schemas.openxmlformats.org/officeDocument/2006/relationships/hyperlink" Target="https://ned.ipac.caltech.edu/cgi-bin/objsearch?objname=NGC%204527&amp;extend=no&amp;out_csys=Equatorial&amp;out_equinox=J2000.0&amp;obj_sort=RA+or+Longitude&amp;of=pre_text&amp;zv_breaker=30000.0&amp;list_limit=5&amp;img_stamp=YES" TargetMode="External"/><Relationship Id="rId2519" Type="http://schemas.openxmlformats.org/officeDocument/2006/relationships/hyperlink" Target="https://ned.ipac.caltech.edu/cgi-bin/objsearch?objname=NGC%206000%20&amp;extend=no&amp;out_csys=Equatorial&amp;out_equinox=J2000.0&amp;obj_sort=RA+or+Longitude&amp;of=pre_text&amp;zv_breaker=30000.0&amp;list_limit=5&amp;img_stamp=YES" TargetMode="External"/><Relationship Id="rId2726" Type="http://schemas.openxmlformats.org/officeDocument/2006/relationships/hyperlink" Target="https://ned.ipac.caltech.edu/cgi-bin/objsearch?objname=%5bTB93%5d%202131.14-6257.7&amp;extend=no&amp;out_csys=Equatorial&amp;out_equinox=J2000.0&amp;obj_sort=RA+or+Longitude&amp;of=pre_text&amp;zv_breaker=30000.0&amp;list_limit=5&amp;img_stamp=YES" TargetMode="External"/><Relationship Id="rId1328" Type="http://schemas.openxmlformats.org/officeDocument/2006/relationships/hyperlink" Target="https://ned.ipac.caltech.edu/cgi-bin/objsearch?objname=NGC%203412&amp;extend=no&amp;out_csys=Equatorial&amp;out_equinox=J2000.0&amp;obj_sort=RA+or+Longitude&amp;of=pre_text&amp;zv_breaker=30000.0&amp;list_limit=5&amp;img_stamp=YES" TargetMode="External"/><Relationship Id="rId1535" Type="http://schemas.openxmlformats.org/officeDocument/2006/relationships/hyperlink" Target="https://ned.ipac.caltech.edu/cgi-bin/objsearch?objname=NGC%204033&amp;extend=no&amp;out_csys=Equatorial&amp;out_equinox=J2000.0&amp;obj_sort=RA+or+Longitude&amp;of=pre_text&amp;zv_breaker=30000.0&amp;list_limit=5&amp;img_stamp=YES" TargetMode="External"/><Relationship Id="rId905" Type="http://schemas.openxmlformats.org/officeDocument/2006/relationships/hyperlink" Target="https://ned.ipac.caltech.edu/cgi-bin/objsearch?objname=NGC%202403&amp;extend=no&amp;out_csys=Equatorial&amp;out_equinox=J2000.0&amp;obj_sort=RA+or+Longitude&amp;of=pre_text&amp;zv_breaker=30000.0&amp;list_limit=5&amp;img_stamp=YES" TargetMode="External"/><Relationship Id="rId1742" Type="http://schemas.openxmlformats.org/officeDocument/2006/relationships/hyperlink" Target="https://ned.ipac.caltech.edu/cgi-bin/objsearch?objname=NGC%204434&amp;extend=no&amp;out_csys=Equatorial&amp;out_equinox=J2000.0&amp;obj_sort=RA+or+Longitude&amp;of=pre_text&amp;zv_breaker=30000.0&amp;list_limit=5&amp;img_stamp=YES" TargetMode="External"/><Relationship Id="rId34" Type="http://schemas.openxmlformats.org/officeDocument/2006/relationships/hyperlink" Target="https://ned.ipac.caltech.edu/cgi-bin/objsearch?objname=MCG%20-01-02-001&amp;extend=no&amp;out_csys=Equatorial&amp;out_equinox=J2000.0&amp;obj_sort=RA+or+Longitude&amp;of=pre_text&amp;zv_breaker=30000.0&amp;list_limit=5&amp;img_stamp=YES" TargetMode="External"/><Relationship Id="rId1602" Type="http://schemas.openxmlformats.org/officeDocument/2006/relationships/hyperlink" Target="https://ned.ipac.caltech.edu/cgi-bin/objsearch?objname=ESO%20380-%20G%20006%20&amp;extend=no&amp;out_csys=Equatorial&amp;out_equinox=J2000.0&amp;obj_sort=RA+or+Longitude&amp;of=pre_text&amp;zv_breaker=30000.0&amp;list_limit=5&amp;img_stamp=YES" TargetMode="External"/><Relationship Id="rId488" Type="http://schemas.openxmlformats.org/officeDocument/2006/relationships/hyperlink" Target="https://ned.ipac.caltech.edu/cgi-bin/objsearch?objname=NGC%201373&amp;extend=no&amp;out_csys=Equatorial&amp;out_equinox=J2000.0&amp;obj_sort=RA+or+Longitude&amp;of=pre_text&amp;zv_breaker=30000.0&amp;list_limit=5&amp;img_stamp=YES" TargetMode="External"/><Relationship Id="rId695" Type="http://schemas.openxmlformats.org/officeDocument/2006/relationships/hyperlink" Target="https://ned.ipac.caltech.edu/cgi-bin/objsearch?objname=NGC%201543&amp;extend=no&amp;out_csys=Equatorial&amp;out_equinox=J2000.0&amp;obj_sort=RA+or+Longitude&amp;of=pre_text&amp;zv_breaker=30000.0&amp;list_limit=5&amp;img_stamp=YES" TargetMode="External"/><Relationship Id="rId2169" Type="http://schemas.openxmlformats.org/officeDocument/2006/relationships/hyperlink" Target="https://ned.ipac.caltech.edu/cgi-bin/objsearch?objname=NGC%204941%20&amp;extend=no&amp;out_csys=Equatorial&amp;out_equinox=J2000.0&amp;obj_sort=RA+or+Longitude&amp;of=pre_text&amp;zv_breaker=30000.0&amp;list_limit=5&amp;img_stamp=YES" TargetMode="External"/><Relationship Id="rId2376" Type="http://schemas.openxmlformats.org/officeDocument/2006/relationships/hyperlink" Target="https://ned.ipac.caltech.edu/cgi-bin/objsearch?objname=MCG%20+08-25-047&amp;extend=no&amp;out_csys=Equatorial&amp;out_equinox=J2000.0&amp;obj_sort=RA+or+Longitude&amp;of=pre_text&amp;zv_breaker=30000.0&amp;list_limit=5&amp;img_stamp=YES" TargetMode="External"/><Relationship Id="rId2583" Type="http://schemas.openxmlformats.org/officeDocument/2006/relationships/hyperlink" Target="https://ned.ipac.caltech.edu/cgi-bin/objsearch?objname=UGC%2011149&amp;extend=no&amp;out_csys=Equatorial&amp;out_equinox=J2000.0&amp;obj_sort=RA+or+Longitude&amp;of=pre_text&amp;zv_breaker=30000.0&amp;list_limit=5&amp;img_stamp=YES" TargetMode="External"/><Relationship Id="rId2790" Type="http://schemas.openxmlformats.org/officeDocument/2006/relationships/hyperlink" Target="https://ned.ipac.caltech.edu/cgi-bin/objsearch?objname=NGC%207331&amp;extend=no&amp;out_csys=Equatorial&amp;out_equinox=J2000.0&amp;obj_sort=RA+or+Longitude&amp;of=pre_text&amp;zv_breaker=30000.0&amp;list_limit=5&amp;img_stamp=YES" TargetMode="External"/><Relationship Id="rId348" Type="http://schemas.openxmlformats.org/officeDocument/2006/relationships/hyperlink" Target="https://ned.ipac.caltech.edu/cgi-bin/objsearch?objname=NGC%201055%20&amp;extend=no&amp;out_csys=Equatorial&amp;out_equinox=J2000.0&amp;obj_sort=RA+or+Longitude&amp;of=pre_text&amp;zv_breaker=30000.0&amp;list_limit=5&amp;img_stamp=YES" TargetMode="External"/><Relationship Id="rId555" Type="http://schemas.openxmlformats.org/officeDocument/2006/relationships/hyperlink" Target="https://ned.ipac.caltech.edu/cgi-bin/objsearch?objname=FCC%20207&amp;extend=no&amp;out_csys=Equatorial&amp;out_equinox=J2000.0&amp;obj_sort=RA+or+Longitude&amp;of=pre_text&amp;zv_breaker=30000.0&amp;list_limit=5&amp;img_stamp=YES" TargetMode="External"/><Relationship Id="rId762" Type="http://schemas.openxmlformats.org/officeDocument/2006/relationships/hyperlink" Target="https://ned.ipac.caltech.edu/cgi-bin/objsearch?objname=UGC%2003296%20&amp;extend=no&amp;out_csys=Equatorial&amp;out_equinox=J2000.0&amp;obj_sort=RA+or+Longitude&amp;of=pre_text&amp;zv_breaker=30000.0&amp;list_limit=5&amp;img_stamp=YES" TargetMode="External"/><Relationship Id="rId1185" Type="http://schemas.openxmlformats.org/officeDocument/2006/relationships/hyperlink" Target="https://ned.ipac.caltech.edu/cgi-bin/objsearch?objname=NGC%203193&amp;extend=no&amp;out_csys=Equatorial&amp;out_equinox=J2000.0&amp;obj_sort=RA+or+Longitude&amp;of=pre_text&amp;zv_breaker=30000.0&amp;list_limit=5&amp;img_stamp=YES" TargetMode="External"/><Relationship Id="rId1392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2029" Type="http://schemas.openxmlformats.org/officeDocument/2006/relationships/hyperlink" Target="https://ned.ipac.caltech.edu/cgi-bin/objsearch?objname=NGC%204636&amp;extend=no&amp;out_csys=Equatorial&amp;out_equinox=J2000.0&amp;obj_sort=RA+or+Longitude&amp;of=pre_text&amp;zv_breaker=30000.0&amp;list_limit=5&amp;img_stamp=YES" TargetMode="External"/><Relationship Id="rId2236" Type="http://schemas.openxmlformats.org/officeDocument/2006/relationships/hyperlink" Target="https://ned.ipac.caltech.edu/cgi-bin/objsearch?objname=DDO%20169&amp;extend=no&amp;out_csys=Equatorial&amp;out_equinox=J2000.0&amp;obj_sort=RA+or+Longitude&amp;of=pre_text&amp;zv_breaker=30000.0&amp;list_limit=5&amp;img_stamp=YES" TargetMode="External"/><Relationship Id="rId2443" Type="http://schemas.openxmlformats.org/officeDocument/2006/relationships/hyperlink" Target="https://ned.ipac.caltech.edu/cgi-bin/objsearch?objname=NGC%205574&amp;extend=no&amp;out_csys=Equatorial&amp;out_equinox=J2000.0&amp;obj_sort=RA+or+Longitude&amp;of=pre_text&amp;zv_breaker=30000.0&amp;list_limit=5&amp;img_stamp=YES" TargetMode="External"/><Relationship Id="rId2650" Type="http://schemas.openxmlformats.org/officeDocument/2006/relationships/hyperlink" Target="https://ned.ipac.caltech.edu/cgi-bin/objsearch?objname=IC%204889&amp;extend=no&amp;out_csys=Equatorial&amp;out_equinox=J2000.0&amp;obj_sort=RA+or+Longitude&amp;of=pre_text&amp;zv_breaker=30000.0&amp;list_limit=5&amp;img_stamp=YES" TargetMode="External"/><Relationship Id="rId208" Type="http://schemas.openxmlformats.org/officeDocument/2006/relationships/hyperlink" Target="https://ned.ipac.caltech.edu/cgi-bin/objsearch?objname=UGC%2001104&amp;extend=no&amp;out_csys=Equatorial&amp;out_equinox=J2000.0&amp;obj_sort=RA+or+Longitude&amp;of=pre_text&amp;zv_breaker=30000.0&amp;list_limit=5&amp;img_stamp=YES" TargetMode="External"/><Relationship Id="rId415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622" Type="http://schemas.openxmlformats.org/officeDocument/2006/relationships/hyperlink" Target="https://ned.ipac.caltech.edu/cgi-bin/objsearch?objname=NGC%201419&amp;extend=no&amp;out_csys=Equatorial&amp;out_equinox=J2000.0&amp;obj_sort=RA+or+Longitude&amp;of=pre_text&amp;zv_breaker=30000.0&amp;list_limit=5&amp;img_stamp=YES" TargetMode="External"/><Relationship Id="rId1045" Type="http://schemas.openxmlformats.org/officeDocument/2006/relationships/hyperlink" Target="https://ned.ipac.caltech.edu/cgi-bin/objsearch?objname=F8D1&amp;extend=no&amp;out_csys=Equatorial&amp;out_equinox=J2000.0&amp;obj_sort=RA+or+Longitude&amp;of=pre_text&amp;zv_breaker=30000.0&amp;list_limit=5&amp;img_stamp=YES" TargetMode="External"/><Relationship Id="rId1252" Type="http://schemas.openxmlformats.org/officeDocument/2006/relationships/hyperlink" Target="https://ned.ipac.caltech.edu/cgi-bin/objsearch?objname=NGC%203311&amp;extend=no&amp;out_csys=Equatorial&amp;out_equinox=J2000.0&amp;obj_sort=RA+or+Longitude&amp;of=pre_text&amp;zv_breaker=30000.0&amp;list_limit=5&amp;img_stamp=YES" TargetMode="External"/><Relationship Id="rId2303" Type="http://schemas.openxmlformats.org/officeDocument/2006/relationships/hyperlink" Target="https://ned.ipac.caltech.edu/cgi-bin/objsearch?objname=%5bHM93%5d%20132819-3257.6&amp;extend=no&amp;out_csys=Equatorial&amp;out_equinox=J2000.0&amp;obj_sort=RA+or+Longitude&amp;of=pre_text&amp;zv_breaker=30000.0&amp;list_limit=5&amp;img_stamp=YES" TargetMode="External"/><Relationship Id="rId2510" Type="http://schemas.openxmlformats.org/officeDocument/2006/relationships/hyperlink" Target="https://ned.ipac.caltech.edu/cgi-bin/objsearch?objname=%5bM96b%5d%20J152109.75+275508&amp;extend=no&amp;out_csys=Equatorial&amp;out_equinox=J2000.0&amp;obj_sort=RA+or+Longitude&amp;of=pre_text&amp;zv_breaker=30000.0&amp;list_limit=5&amp;img_stamp=YES" TargetMode="External"/><Relationship Id="rId1112" Type="http://schemas.openxmlformats.org/officeDocument/2006/relationships/hyperlink" Target="https://ned.ipac.caltech.edu/cgi-bin/objsearch?objname=%5bHM93a%5d%20100125-3513.1&amp;extend=no&amp;out_csys=Equatorial&amp;out_equinox=J2000.0&amp;obj_sort=RA+or+Longitude&amp;of=pre_text&amp;zv_breaker=30000.0&amp;list_limit=5&amp;img_stamp=YES" TargetMode="External"/><Relationship Id="rId1929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2093" Type="http://schemas.openxmlformats.org/officeDocument/2006/relationships/hyperlink" Target="https://ned.ipac.caltech.edu/cgi-bin/objsearch?objname=NGC%204696&amp;extend=no&amp;out_csys=Equatorial&amp;out_equinox=J2000.0&amp;obj_sort=RA+or+Longitude&amp;of=pre_text&amp;zv_breaker=30000.0&amp;list_limit=5&amp;img_stamp=YES" TargetMode="External"/><Relationship Id="rId272" Type="http://schemas.openxmlformats.org/officeDocument/2006/relationships/hyperlink" Target="https://ned.ipac.caltech.edu/cgi-bin/objsearch?objname=MCG%20+06-06-012&amp;extend=no&amp;out_csys=Equatorial&amp;out_equinox=J2000.0&amp;obj_sort=RA+or+Longitude&amp;of=pre_text&amp;zv_breaker=30000.0&amp;list_limit=5&amp;img_stamp=YES" TargetMode="External"/><Relationship Id="rId2160" Type="http://schemas.openxmlformats.org/officeDocument/2006/relationships/hyperlink" Target="https://ned.ipac.caltech.edu/cgi-bin/objsearch?objname=ESO%20219-%20G%20010&amp;extend=no&amp;out_csys=Equatorial&amp;out_equinox=J2000.0&amp;obj_sort=RA+or+Longitude&amp;of=pre_text&amp;zv_breaker=30000.0&amp;list_limit=5&amp;img_stamp=YES" TargetMode="External"/><Relationship Id="rId132" Type="http://schemas.openxmlformats.org/officeDocument/2006/relationships/hyperlink" Target="https://ned.ipac.caltech.edu/cgi-bin/objsearch?objname=UGC%2000607&amp;extend=no&amp;out_csys=Equatorial&amp;out_equinox=J2000.0&amp;obj_sort=RA+or+Longitude&amp;of=pre_text&amp;zv_breaker=30000.0&amp;list_limit=5&amp;img_stamp=YES" TargetMode="External"/><Relationship Id="rId2020" Type="http://schemas.openxmlformats.org/officeDocument/2006/relationships/hyperlink" Target="https://ned.ipac.caltech.edu/cgi-bin/objsearch?objname=IC%203690%20&amp;extend=no&amp;out_csys=Equatorial&amp;out_equinox=J2000.0&amp;obj_sort=RA+or+Longitude&amp;of=pre_text&amp;zv_breaker=30000.0&amp;list_limit=5&amp;img_stamp=YES" TargetMode="External"/><Relationship Id="rId1579" Type="http://schemas.openxmlformats.org/officeDocument/2006/relationships/hyperlink" Target="https://ned.ipac.caltech.edu/cgi-bin/objsearch?objname=NGC%204138&amp;extend=no&amp;out_csys=Equatorial&amp;out_equinox=J2000.0&amp;obj_sort=RA+or+Longitude&amp;of=pre_text&amp;zv_breaker=30000.0&amp;list_limit=5&amp;img_stamp=YES" TargetMode="External"/><Relationship Id="rId949" Type="http://schemas.openxmlformats.org/officeDocument/2006/relationships/hyperlink" Target="https://ned.ipac.caltech.edu/cgi-bin/objsearch?objname=NGC%202559%20&amp;extend=no&amp;out_csys=Equatorial&amp;out_equinox=J2000.0&amp;obj_sort=RA+or+Longitude&amp;of=pre_text&amp;zv_breaker=30000.0&amp;list_limit=5&amp;img_stamp=YES" TargetMode="External"/><Relationship Id="rId1786" Type="http://schemas.openxmlformats.org/officeDocument/2006/relationships/hyperlink" Target="https://ned.ipac.caltech.edu/cgi-bin/objsearch?objname=NGC%204476&amp;extend=no&amp;out_csys=Equatorial&amp;out_equinox=J2000.0&amp;obj_sort=RA+or+Longitude&amp;of=pre_text&amp;zv_breaker=30000.0&amp;list_limit=5&amp;img_stamp=YES" TargetMode="External"/><Relationship Id="rId1993" Type="http://schemas.openxmlformats.org/officeDocument/2006/relationships/hyperlink" Target="https://ned.ipac.caltech.edu/cgi-bin/objsearch?objname=IC%203635&amp;extend=no&amp;out_csys=Equatorial&amp;out_equinox=J2000.0&amp;obj_sort=RA+or+Longitude&amp;of=pre_text&amp;zv_breaker=30000.0&amp;list_limit=5&amp;img_stamp=YES" TargetMode="External"/><Relationship Id="rId2837" Type="http://schemas.openxmlformats.org/officeDocument/2006/relationships/hyperlink" Target="https://ned.ipac.caltech.edu/cgi-bin/objsearch?objname=NGC%207454&amp;extend=no&amp;out_csys=Equatorial&amp;out_equinox=J2000.0&amp;obj_sort=RA+or+Longitude&amp;of=pre_text&amp;zv_breaker=30000.0&amp;list_limit=5&amp;img_stamp=YES" TargetMode="External"/><Relationship Id="rId78" Type="http://schemas.openxmlformats.org/officeDocument/2006/relationships/hyperlink" Target="https://ned.ipac.caltech.edu/cgi-bin/objsearch?objname=And%20I&amp;extend=no&amp;out_csys=Equatorial&amp;out_equinox=J2000.0&amp;obj_sort=RA+or+Longitude&amp;of=pre_text&amp;zv_breaker=30000.0&amp;list_limit=5&amp;img_stamp=YES" TargetMode="External"/><Relationship Id="rId809" Type="http://schemas.openxmlformats.org/officeDocument/2006/relationships/hyperlink" Target="https://ned.ipac.caltech.edu/cgi-bin/objsearch?objname=UGC%2003432&amp;extend=no&amp;out_csys=Equatorial&amp;out_equinox=J2000.0&amp;obj_sort=RA+or+Longitude&amp;of=pre_text&amp;zv_breaker=30000.0&amp;list_limit=5&amp;img_stamp=YES" TargetMode="External"/><Relationship Id="rId1439" Type="http://schemas.openxmlformats.org/officeDocument/2006/relationships/hyperlink" Target="https://ned.ipac.caltech.edu/cgi-bin/objsearch?objname=ESO%20439-%20G%20018&amp;extend=no&amp;out_csys=Equatorial&amp;out_equinox=J2000.0&amp;obj_sort=RA+or+Longitude&amp;of=pre_text&amp;zv_breaker=30000.0&amp;list_limit=5&amp;img_stamp=YES" TargetMode="External"/><Relationship Id="rId1646" Type="http://schemas.openxmlformats.org/officeDocument/2006/relationships/hyperlink" Target="https://ned.ipac.caltech.edu/cgi-bin/objsearch?objname=NGC%204291&amp;extend=no&amp;out_csys=Equatorial&amp;out_equinox=J2000.0&amp;obj_sort=RA+or+Longitude&amp;of=pre_text&amp;zv_breaker=30000.0&amp;list_limit=5&amp;img_stamp=YES" TargetMode="External"/><Relationship Id="rId1853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506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713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20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599" Type="http://schemas.openxmlformats.org/officeDocument/2006/relationships/hyperlink" Target="https://ned.ipac.caltech.edu/cgi-bin/objsearch?objname=NGC%201400&amp;extend=no&amp;out_csys=Equatorial&amp;out_equinox=J2000.0&amp;obj_sort=RA+or+Longitude&amp;of=pre_text&amp;zv_breaker=30000.0&amp;list_limit=5&amp;img_stamp=YES" TargetMode="External"/><Relationship Id="rId2487" Type="http://schemas.openxmlformats.org/officeDocument/2006/relationships/hyperlink" Target="https://ned.ipac.caltech.edu/cgi-bin/objsearch?objname=NGC%205846&amp;extend=no&amp;out_csys=Equatorial&amp;out_equinox=J2000.0&amp;obj_sort=RA+or+Longitude&amp;of=pre_text&amp;zv_breaker=30000.0&amp;list_limit=5&amp;img_stamp=YES" TargetMode="External"/><Relationship Id="rId2694" Type="http://schemas.openxmlformats.org/officeDocument/2006/relationships/hyperlink" Target="https://ned.ipac.caltech.edu/cgi-bin/objsearch?objname=NGC%206951%20&amp;extend=no&amp;out_csys=Equatorial&amp;out_equinox=J2000.0&amp;obj_sort=RA+or+Longitude&amp;of=pre_text&amp;zv_breaker=30000.0&amp;list_limit=5&amp;img_stamp=YES" TargetMode="External"/><Relationship Id="rId459" Type="http://schemas.openxmlformats.org/officeDocument/2006/relationships/hyperlink" Target="https://ned.ipac.caltech.edu/cgi-bin/objsearch?objname=NGC%201353%20&amp;extend=no&amp;out_csys=Equatorial&amp;out_equinox=J2000.0&amp;obj_sort=RA+or+Longitude&amp;of=pre_text&amp;zv_breaker=30000.0&amp;list_limit=5&amp;img_stamp=YES" TargetMode="External"/><Relationship Id="rId666" Type="http://schemas.openxmlformats.org/officeDocument/2006/relationships/hyperlink" Target="https://ned.ipac.caltech.edu/cgi-bin/objsearch?objname=NGC%201439&amp;extend=no&amp;out_csys=Equatorial&amp;out_equinox=J2000.0&amp;obj_sort=RA+or+Longitude&amp;of=pre_text&amp;zv_breaker=30000.0&amp;list_limit=5&amp;img_stamp=YES" TargetMode="External"/><Relationship Id="rId873" Type="http://schemas.openxmlformats.org/officeDocument/2006/relationships/hyperlink" Target="https://ned.ipac.caltech.edu/cgi-bin/objsearch?objname=NGC%202380&amp;extend=no&amp;out_csys=Equatorial&amp;out_equinox=J2000.0&amp;obj_sort=RA+or+Longitude&amp;of=pre_text&amp;zv_breaker=30000.0&amp;list_limit=5&amp;img_stamp=YES" TargetMode="External"/><Relationship Id="rId1089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1296" Type="http://schemas.openxmlformats.org/officeDocument/2006/relationships/hyperlink" Target="https://ned.ipac.caltech.edu/cgi-bin/objsearch?objname=NGC%203370&amp;extend=no&amp;out_csys=Equatorial&amp;out_equinox=J2000.0&amp;obj_sort=RA+or+Longitude&amp;of=pre_text&amp;zv_breaker=30000.0&amp;list_limit=5&amp;img_stamp=YES" TargetMode="External"/><Relationship Id="rId2347" Type="http://schemas.openxmlformats.org/officeDocument/2006/relationships/hyperlink" Target="https://ned.ipac.caltech.edu/cgi-bin/objsearch?objname=NGC%205253&amp;extend=no&amp;out_csys=Equatorial&amp;out_equinox=J2000.0&amp;obj_sort=RA+or+Longitude&amp;of=pre_text&amp;zv_breaker=30000.0&amp;list_limit=5&amp;img_stamp=YES" TargetMode="External"/><Relationship Id="rId2554" Type="http://schemas.openxmlformats.org/officeDocument/2006/relationships/hyperlink" Target="https://ned.ipac.caltech.edu/cgi-bin/objsearch?objname=MCG%20+03-44-003&amp;extend=no&amp;out_csys=Equatorial&amp;out_equinox=J2000.0&amp;obj_sort=RA+or+Longitude&amp;of=pre_text&amp;zv_breaker=30000.0&amp;list_limit=5&amp;img_stamp=YES" TargetMode="External"/><Relationship Id="rId319" Type="http://schemas.openxmlformats.org/officeDocument/2006/relationships/hyperlink" Target="https://ned.ipac.caltech.edu/cgi-bin/objsearch?objname=UGC%2001993&amp;extend=no&amp;out_csys=Equatorial&amp;out_equinox=J2000.0&amp;obj_sort=RA+or+Longitude&amp;of=pre_text&amp;zv_breaker=30000.0&amp;list_limit=5&amp;img_stamp=YES" TargetMode="External"/><Relationship Id="rId526" Type="http://schemas.openxmlformats.org/officeDocument/2006/relationships/hyperlink" Target="https://ned.ipac.caltech.edu/cgi-bin/objsearch?objname=FCC%20168&amp;extend=no&amp;out_csys=Equatorial&amp;out_equinox=J2000.0&amp;obj_sort=RA+or+Longitude&amp;of=pre_text&amp;zv_breaker=30000.0&amp;list_limit=5&amp;img_stamp=YES" TargetMode="External"/><Relationship Id="rId1156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1363" Type="http://schemas.openxmlformats.org/officeDocument/2006/relationships/hyperlink" Target="https://ned.ipac.caltech.edu/cgi-bin/objsearch?objname=NGC%203599&amp;extend=no&amp;out_csys=Equatorial&amp;out_equinox=J2000.0&amp;obj_sort=RA+or+Longitude&amp;of=pre_text&amp;zv_breaker=30000.0&amp;list_limit=5&amp;img_stamp=YES" TargetMode="External"/><Relationship Id="rId2207" Type="http://schemas.openxmlformats.org/officeDocument/2006/relationships/hyperlink" Target="https://ned.ipac.caltech.edu/cgi-bin/objsearch?objname=DDO%20165&amp;extend=no&amp;out_csys=Equatorial&amp;out_equinox=J2000.0&amp;obj_sort=RA+or+Longitude&amp;of=pre_text&amp;zv_breaker=30000.0&amp;list_limit=5&amp;img_stamp=YES" TargetMode="External"/><Relationship Id="rId2761" Type="http://schemas.openxmlformats.org/officeDocument/2006/relationships/hyperlink" Target="https://ned.ipac.caltech.edu/cgi-bin/objsearch?objname=NGC%207196&amp;extend=no&amp;out_csys=Equatorial&amp;out_equinox=J2000.0&amp;obj_sort=RA+or+Longitude&amp;of=pre_text&amp;zv_breaker=30000.0&amp;list_limit=5&amp;img_stamp=YES" TargetMode="External"/><Relationship Id="rId733" Type="http://schemas.openxmlformats.org/officeDocument/2006/relationships/hyperlink" Target="https://ned.ipac.caltech.edu/cgi-bin/objsearch?objname=NGC%201637&amp;extend=no&amp;out_csys=Equatorial&amp;out_equinox=J2000.0&amp;obj_sort=RA+or+Longitude&amp;of=pre_text&amp;zv_breaker=30000.0&amp;list_limit=5&amp;img_stamp=YES" TargetMode="External"/><Relationship Id="rId940" Type="http://schemas.openxmlformats.org/officeDocument/2006/relationships/hyperlink" Target="https://ned.ipac.caltech.edu/cgi-bin/objsearch?objname=NGC%202541&amp;extend=no&amp;out_csys=Equatorial&amp;out_equinox=J2000.0&amp;obj_sort=RA+or+Longitude&amp;of=pre_text&amp;zv_breaker=30000.0&amp;list_limit=5&amp;img_stamp=YES" TargetMode="External"/><Relationship Id="rId1016" Type="http://schemas.openxmlformats.org/officeDocument/2006/relationships/hyperlink" Target="https://ned.ipac.caltech.edu/cgi-bin/objsearch?objname=NGC%202865&amp;extend=no&amp;out_csys=Equatorial&amp;out_equinox=J2000.0&amp;obj_sort=RA+or+Longitude&amp;of=pre_text&amp;zv_breaker=30000.0&amp;list_limit=5&amp;img_stamp=YES" TargetMode="External"/><Relationship Id="rId1570" Type="http://schemas.openxmlformats.org/officeDocument/2006/relationships/hyperlink" Target="https://ned.ipac.caltech.edu/cgi-bin/objsearch?objname=NGC%204111&amp;extend=no&amp;out_csys=Equatorial&amp;out_equinox=J2000.0&amp;obj_sort=RA+or+Longitude&amp;of=pre_text&amp;zv_breaker=30000.0&amp;list_limit=5&amp;img_stamp=YES" TargetMode="External"/><Relationship Id="rId2414" Type="http://schemas.openxmlformats.org/officeDocument/2006/relationships/hyperlink" Target="https://ned.ipac.caltech.edu/cgi-bin/objsearch?objname=NGC%205474&amp;extend=no&amp;out_csys=Equatorial&amp;out_equinox=J2000.0&amp;obj_sort=RA+or+Longitude&amp;of=pre_text&amp;zv_breaker=30000.0&amp;list_limit=5&amp;img_stamp=YES" TargetMode="External"/><Relationship Id="rId2621" Type="http://schemas.openxmlformats.org/officeDocument/2006/relationships/hyperlink" Target="https://ned.ipac.caltech.edu/cgi-bin/objsearch?objname=NGC%206754%20&amp;extend=no&amp;out_csys=Equatorial&amp;out_equinox=J2000.0&amp;obj_sort=RA+or+Longitude&amp;of=pre_text&amp;zv_breaker=30000.0&amp;list_limit=5&amp;img_stamp=YES" TargetMode="External"/><Relationship Id="rId800" Type="http://schemas.openxmlformats.org/officeDocument/2006/relationships/hyperlink" Target="https://ned.ipac.caltech.edu/cgi-bin/objsearch?objname=%5bKM96%5d%20055451+072840&amp;extend=no&amp;out_csys=Equatorial&amp;out_equinox=J2000.0&amp;obj_sort=RA+or+Longitude&amp;of=pre_text&amp;zv_breaker=30000.0&amp;list_limit=5&amp;img_stamp=YES" TargetMode="External"/><Relationship Id="rId1223" Type="http://schemas.openxmlformats.org/officeDocument/2006/relationships/hyperlink" Target="https://ned.ipac.caltech.edu/cgi-bin/objsearch?objname=NGC%203258&amp;extend=no&amp;out_csys=Equatorial&amp;out_equinox=J2000.0&amp;obj_sort=RA+or+Longitude&amp;of=pre_text&amp;zv_breaker=30000.0&amp;list_limit=5&amp;img_stamp=YES" TargetMode="External"/><Relationship Id="rId1430" Type="http://schemas.openxmlformats.org/officeDocument/2006/relationships/hyperlink" Target="https://ned.ipac.caltech.edu/cgi-bin/objsearch?objname=NGC%203729&amp;extend=no&amp;out_csys=Equatorial&amp;out_equinox=J2000.0&amp;obj_sort=RA+or+Longitude&amp;of=pre_text&amp;zv_breaker=30000.0&amp;list_limit=5&amp;img_stamp=YES" TargetMode="External"/><Relationship Id="rId176" Type="http://schemas.openxmlformats.org/officeDocument/2006/relationships/hyperlink" Target="https://ned.ipac.caltech.edu/cgi-bin/objsearch?objname=ESO%20352-%20G%20057&amp;extend=no&amp;out_csys=Equatorial&amp;out_equinox=J2000.0&amp;obj_sort=RA+or+Longitude&amp;of=pre_text&amp;zv_breaker=30000.0&amp;list_limit=5&amp;img_stamp=YES" TargetMode="External"/><Relationship Id="rId383" Type="http://schemas.openxmlformats.org/officeDocument/2006/relationships/hyperlink" Target="https://ned.ipac.caltech.edu/cgi-bin/objsearch?objname=ESO%20300-%20G%20009&amp;extend=no&amp;out_csys=Equatorial&amp;out_equinox=J2000.0&amp;obj_sort=RA+or+Longitude&amp;of=pre_text&amp;zv_breaker=30000.0&amp;list_limit=5&amp;img_stamp=YES" TargetMode="External"/><Relationship Id="rId590" Type="http://schemas.openxmlformats.org/officeDocument/2006/relationships/hyperlink" Target="https://ned.ipac.caltech.edu/cgi-bin/objsearch?objname=NGC%201404&amp;extend=no&amp;out_csys=Equatorial&amp;out_equinox=J2000.0&amp;obj_sort=RA+or+Longitude&amp;of=pre_text&amp;zv_breaker=30000.0&amp;list_limit=5&amp;img_stamp=YES" TargetMode="External"/><Relationship Id="rId2064" Type="http://schemas.openxmlformats.org/officeDocument/2006/relationships/hyperlink" Target="https://ned.ipac.caltech.edu/cgi-bin/objsearch?objname=NGC%204680%20&amp;extend=no&amp;out_csys=Equatorial&amp;out_equinox=J2000.0&amp;obj_sort=RA+or+Longitude&amp;of=pre_text&amp;zv_breaker=30000.0&amp;list_limit=5&amp;img_stamp=YES" TargetMode="External"/><Relationship Id="rId2271" Type="http://schemas.openxmlformats.org/officeDocument/2006/relationships/hyperlink" Target="https://ned.ipac.caltech.edu/cgi-bin/objsearch?objname=ESO%20508-%20G%20067&amp;extend=no&amp;out_csys=Equatorial&amp;out_equinox=J2000.0&amp;obj_sort=RA+or+Longitude&amp;of=pre_text&amp;zv_breaker=30000.0&amp;list_limit=5&amp;img_stamp=YES" TargetMode="External"/><Relationship Id="rId243" Type="http://schemas.openxmlformats.org/officeDocument/2006/relationships/hyperlink" Target="https://ned.ipac.caltech.edu/cgi-bin/objsearch?objname=UGC%2001281&amp;extend=no&amp;out_csys=Equatorial&amp;out_equinox=J2000.0&amp;obj_sort=RA+or+Longitude&amp;of=pre_text&amp;zv_breaker=30000.0&amp;list_limit=5&amp;img_stamp=YES" TargetMode="External"/><Relationship Id="rId450" Type="http://schemas.openxmlformats.org/officeDocument/2006/relationships/hyperlink" Target="https://ned.ipac.caltech.edu/cgi-bin/objsearch?objname=NGC%201351&amp;extend=no&amp;out_csys=Equatorial&amp;out_equinox=J2000.0&amp;obj_sort=RA+or+Longitude&amp;of=pre_text&amp;zv_breaker=30000.0&amp;list_limit=5&amp;img_stamp=YES" TargetMode="External"/><Relationship Id="rId1080" Type="http://schemas.openxmlformats.org/officeDocument/2006/relationships/hyperlink" Target="https://ned.ipac.caltech.edu/cgi-bin/objsearch?objname=Sextans%20B&amp;extend=no&amp;out_csys=Equatorial&amp;out_equinox=J2000.0&amp;obj_sort=RA+or+Longitude&amp;of=pre_text&amp;zv_breaker=30000.0&amp;list_limit=5&amp;img_stamp=YES" TargetMode="External"/><Relationship Id="rId2131" Type="http://schemas.openxmlformats.org/officeDocument/2006/relationships/hyperlink" Target="https://ned.ipac.caltech.edu/cgi-bin/objsearch?objname=NGC%204725&amp;extend=no&amp;out_csys=Equatorial&amp;out_equinox=J2000.0&amp;obj_sort=RA+or+Longitude&amp;of=pre_text&amp;zv_breaker=30000.0&amp;list_limit=5&amp;img_stamp=YES" TargetMode="External"/><Relationship Id="rId103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10" Type="http://schemas.openxmlformats.org/officeDocument/2006/relationships/hyperlink" Target="https://ned.ipac.caltech.edu/cgi-bin/objsearch?objname=NGC%200936&amp;extend=no&amp;out_csys=Equatorial&amp;out_equinox=J2000.0&amp;obj_sort=RA+or+Longitude&amp;of=pre_text&amp;zv_breaker=30000.0&amp;list_limit=5&amp;img_stamp=YES" TargetMode="External"/><Relationship Id="rId1897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1757" Type="http://schemas.openxmlformats.org/officeDocument/2006/relationships/hyperlink" Target="https://ned.ipac.caltech.edu/cgi-bin/objsearch?objname=NGC%204450%20&amp;extend=no&amp;out_csys=Equatorial&amp;out_equinox=J2000.0&amp;obj_sort=RA+or+Longitude&amp;of=pre_text&amp;zv_breaker=30000.0&amp;list_limit=5&amp;img_stamp=YES" TargetMode="External"/><Relationship Id="rId1964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2808" Type="http://schemas.openxmlformats.org/officeDocument/2006/relationships/hyperlink" Target="https://ned.ipac.caltech.edu/cgi-bin/objsearch?objname=NGC%207329%20&amp;extend=no&amp;out_csys=Equatorial&amp;out_equinox=J2000.0&amp;obj_sort=RA+or+Longitude&amp;of=pre_text&amp;zv_breaker=30000.0&amp;list_limit=5&amp;img_stamp=YES" TargetMode="External"/><Relationship Id="rId49" Type="http://schemas.openxmlformats.org/officeDocument/2006/relationships/hyperlink" Target="https://ned.ipac.caltech.edu/cgi-bin/objsearch?objname=ESO%20294-%20G%20010&amp;extend=no&amp;out_csys=Equatorial&amp;out_equinox=J2000.0&amp;obj_sort=RA+or+Longitude&amp;of=pre_text&amp;zv_breaker=30000.0&amp;list_limit=5&amp;img_stamp=YES" TargetMode="External"/><Relationship Id="rId1617" Type="http://schemas.openxmlformats.org/officeDocument/2006/relationships/hyperlink" Target="https://ned.ipac.caltech.edu/cgi-bin/objsearch?objname=NGC%204244&amp;extend=no&amp;out_csys=Equatorial&amp;out_equinox=J2000.0&amp;obj_sort=RA+or+Longitude&amp;of=pre_text&amp;zv_breaker=30000.0&amp;list_limit=5&amp;img_stamp=YES" TargetMode="External"/><Relationship Id="rId1824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2598" Type="http://schemas.openxmlformats.org/officeDocument/2006/relationships/hyperlink" Target="https://ned.ipac.caltech.edu/cgi-bin/objsearch?objname=NGC%206702&amp;extend=no&amp;out_csys=Equatorial&amp;out_equinox=J2000.0&amp;obj_sort=RA+or+Longitude&amp;of=pre_text&amp;zv_breaker=30000.0&amp;list_limit=5&amp;img_stamp=YES" TargetMode="External"/><Relationship Id="rId777" Type="http://schemas.openxmlformats.org/officeDocument/2006/relationships/hyperlink" Target="https://ned.ipac.caltech.edu/cgi-bin/objsearch?objname=CGCG%20307-023&amp;extend=no&amp;out_csys=Equatorial&amp;out_equinox=J2000.0&amp;obj_sort=RA+or+Longitude&amp;of=pre_text&amp;zv_breaker=30000.0&amp;list_limit=5&amp;img_stamp=YES" TargetMode="External"/><Relationship Id="rId984" Type="http://schemas.openxmlformats.org/officeDocument/2006/relationships/hyperlink" Target="https://ned.ipac.caltech.edu/cgi-bin/objsearch?objname=NGC%202708%20&amp;extend=no&amp;out_csys=Equatorial&amp;out_equinox=J2000.0&amp;obj_sort=RA+or+Longitude&amp;of=pre_text&amp;zv_breaker=30000.0&amp;list_limit=5&amp;img_stamp=YES" TargetMode="External"/><Relationship Id="rId2458" Type="http://schemas.openxmlformats.org/officeDocument/2006/relationships/hyperlink" Target="https://ned.ipac.caltech.edu/cgi-bin/objsearch?objname=NGC%205638&amp;extend=no&amp;out_csys=Equatorial&amp;out_equinox=J2000.0&amp;obj_sort=RA+or+Longitude&amp;of=pre_text&amp;zv_breaker=30000.0&amp;list_limit=5&amp;img_stamp=YES" TargetMode="External"/><Relationship Id="rId2665" Type="http://schemas.openxmlformats.org/officeDocument/2006/relationships/hyperlink" Target="https://ned.ipac.caltech.edu/cgi-bin/objsearch?objname=NGC%206861&amp;extend=no&amp;out_csys=Equatorial&amp;out_equinox=J2000.0&amp;obj_sort=RA+or+Longitude&amp;of=pre_text&amp;zv_breaker=30000.0&amp;list_limit=5&amp;img_stamp=YES" TargetMode="External"/><Relationship Id="rId2872" Type="http://schemas.openxmlformats.org/officeDocument/2006/relationships/hyperlink" Target="https://ned.ipac.caltech.edu/cgi-bin/objsearch?objname=UGCA%20438&amp;extend=no&amp;out_csys=Equatorial&amp;out_equinox=J2000.0&amp;obj_sort=RA+or+Longitude&amp;of=pre_text&amp;zv_breaker=30000.0&amp;list_limit=5&amp;img_stamp=YES" TargetMode="External"/><Relationship Id="rId637" Type="http://schemas.openxmlformats.org/officeDocument/2006/relationships/hyperlink" Target="https://ned.ipac.caltech.edu/cgi-bin/objsearch?objname=NGC%201425&amp;extend=no&amp;out_csys=Equatorial&amp;out_equinox=J2000.0&amp;obj_sort=RA+or+Longitude&amp;of=pre_text&amp;zv_breaker=30000.0&amp;list_limit=5&amp;img_stamp=YES" TargetMode="External"/><Relationship Id="rId844" Type="http://schemas.openxmlformats.org/officeDocument/2006/relationships/hyperlink" Target="https://ned.ipac.caltech.edu/cgi-bin/objsearch?objname=HIZSS%20003&amp;extend=no&amp;out_csys=Equatorial&amp;out_equinox=J2000.0&amp;obj_sort=RA+or+Longitude&amp;of=pre_text&amp;zv_breaker=30000.0&amp;list_limit=5&amp;img_stamp=YES" TargetMode="External"/><Relationship Id="rId1267" Type="http://schemas.openxmlformats.org/officeDocument/2006/relationships/hyperlink" Target="https://ned.ipac.caltech.edu/cgi-bin/objsearch?objname=NGC%203310%20&amp;extend=no&amp;out_csys=Equatorial&amp;out_equinox=J2000.0&amp;obj_sort=RA+or+Longitude&amp;of=pre_text&amp;zv_breaker=30000.0&amp;list_limit=5&amp;img_stamp=YES" TargetMode="External"/><Relationship Id="rId1474" Type="http://schemas.openxmlformats.org/officeDocument/2006/relationships/hyperlink" Target="https://ned.ipac.caltech.edu/cgi-bin/objsearch?objname=NGC%203949&amp;extend=no&amp;out_csys=Equatorial&amp;out_equinox=J2000.0&amp;obj_sort=RA+or+Longitude&amp;of=pre_text&amp;zv_breaker=30000.0&amp;list_limit=5&amp;img_stamp=YES" TargetMode="External"/><Relationship Id="rId1681" Type="http://schemas.openxmlformats.org/officeDocument/2006/relationships/hyperlink" Target="https://ned.ipac.caltech.edu/cgi-bin/objsearch?objname=NGC%204371&amp;extend=no&amp;out_csys=Equatorial&amp;out_equinox=J2000.0&amp;obj_sort=RA+or+Longitude&amp;of=pre_text&amp;zv_breaker=30000.0&amp;list_limit=5&amp;img_stamp=YES" TargetMode="External"/><Relationship Id="rId2318" Type="http://schemas.openxmlformats.org/officeDocument/2006/relationships/hyperlink" Target="https://ned.ipac.caltech.edu/cgi-bin/objsearch?objname=NGC%205237&amp;extend=no&amp;out_csys=Equatorial&amp;out_equinox=J2000.0&amp;obj_sort=RA+or+Longitude&amp;of=pre_text&amp;zv_breaker=30000.0&amp;list_limit=5&amp;img_stamp=YES" TargetMode="External"/><Relationship Id="rId2525" Type="http://schemas.openxmlformats.org/officeDocument/2006/relationships/hyperlink" Target="https://ned.ipac.caltech.edu/cgi-bin/objsearch?objname=IC%201153&amp;extend=no&amp;out_csys=Equatorial&amp;out_equinox=J2000.0&amp;obj_sort=RA+or+Longitude&amp;of=pre_text&amp;zv_breaker=30000.0&amp;list_limit=5&amp;img_stamp=YES" TargetMode="External"/><Relationship Id="rId2732" Type="http://schemas.openxmlformats.org/officeDocument/2006/relationships/hyperlink" Target="https://ned.ipac.caltech.edu/cgi-bin/objsearch?objname=NGC%207083%20&amp;extend=no&amp;out_csys=Equatorial&amp;out_equinox=J2000.0&amp;obj_sort=RA+or+Longitude&amp;of=pre_text&amp;zv_breaker=30000.0&amp;list_limit=5&amp;img_stamp=YES" TargetMode="External"/><Relationship Id="rId704" Type="http://schemas.openxmlformats.org/officeDocument/2006/relationships/hyperlink" Target="https://ned.ipac.caltech.edu/cgi-bin/objsearch?objname=NGC%201549&amp;extend=no&amp;out_csys=Equatorial&amp;out_equinox=J2000.0&amp;obj_sort=RA+or+Longitude&amp;of=pre_text&amp;zv_breaker=30000.0&amp;list_limit=5&amp;img_stamp=YES" TargetMode="External"/><Relationship Id="rId911" Type="http://schemas.openxmlformats.org/officeDocument/2006/relationships/hyperlink" Target="https://ned.ipac.caltech.edu/cgi-bin/objsearch?objname=%5bMH92d%5d%20074119.0-622406&amp;extend=no&amp;out_csys=Equatorial&amp;out_equinox=J2000.0&amp;obj_sort=RA+or+Longitude&amp;of=pre_text&amp;zv_breaker=30000.0&amp;list_limit=5&amp;img_stamp=YES" TargetMode="External"/><Relationship Id="rId1127" Type="http://schemas.openxmlformats.org/officeDocument/2006/relationships/hyperlink" Target="https://ned.ipac.caltech.edu/cgi-bin/objsearch?objname=NGC%203115&amp;extend=no&amp;out_csys=Equatorial&amp;out_equinox=J2000.0&amp;obj_sort=RA+or+Longitude&amp;of=pre_text&amp;zv_breaker=30000.0&amp;list_limit=5&amp;img_stamp=YES" TargetMode="External"/><Relationship Id="rId1334" Type="http://schemas.openxmlformats.org/officeDocument/2006/relationships/hyperlink" Target="https://ned.ipac.caltech.edu/cgi-bin/objsearch?objname=MCG%20+03-28-022&amp;extend=no&amp;out_csys=Equatorial&amp;out_equinox=J2000.0&amp;obj_sort=RA+or+Longitude&amp;of=pre_text&amp;zv_breaker=30000.0&amp;list_limit=5&amp;img_stamp=YES" TargetMode="External"/><Relationship Id="rId1541" Type="http://schemas.openxmlformats.org/officeDocument/2006/relationships/hyperlink" Target="https://ned.ipac.caltech.edu/cgi-bin/objsearch?objname=NGC%204051&amp;extend=no&amp;out_csys=Equatorial&amp;out_equinox=J2000.0&amp;obj_sort=RA+or+Longitude&amp;of=pre_text&amp;zv_breaker=30000.0&amp;list_limit=5&amp;img_stamp=YES" TargetMode="External"/><Relationship Id="rId40" Type="http://schemas.openxmlformats.org/officeDocument/2006/relationships/hyperlink" Target="https://ned.ipac.caltech.edu/cgi-bin/objsearch?objname=IC%200010&amp;extend=no&amp;out_csys=Equatorial&amp;out_equinox=J2000.0&amp;obj_sort=RA+or+Longitude&amp;of=pre_text&amp;zv_breaker=30000.0&amp;list_limit=5&amp;img_stamp=YES" TargetMode="External"/><Relationship Id="rId1401" Type="http://schemas.openxmlformats.org/officeDocument/2006/relationships/hyperlink" Target="https://ned.ipac.caltech.edu/cgi-bin/objsearch?objname=NGC%203613&amp;extend=no&amp;out_csys=Equatorial&amp;out_equinox=J2000.0&amp;obj_sort=RA+or+Longitude&amp;of=pre_text&amp;zv_breaker=30000.0&amp;list_limit=5&amp;img_stamp=YES" TargetMode="External"/><Relationship Id="rId287" Type="http://schemas.openxmlformats.org/officeDocument/2006/relationships/hyperlink" Target="https://ned.ipac.caltech.edu/cgi-bin/objsearch?objname=ESO%20545-%20G%20018&amp;extend=no&amp;out_csys=Equatorial&amp;out_equinox=J2000.0&amp;obj_sort=RA+or+Longitude&amp;of=pre_text&amp;zv_breaker=30000.0&amp;list_limit=5&amp;img_stamp=YES" TargetMode="External"/><Relationship Id="rId494" Type="http://schemas.openxmlformats.org/officeDocument/2006/relationships/hyperlink" Target="https://ned.ipac.caltech.edu/cgi-bin/objsearch?objname=NGC%201374&amp;extend=no&amp;out_csys=Equatorial&amp;out_equinox=J2000.0&amp;obj_sort=RA+or+Longitude&amp;of=pre_text&amp;zv_breaker=30000.0&amp;list_limit=5&amp;img_stamp=YES" TargetMode="External"/><Relationship Id="rId2175" Type="http://schemas.openxmlformats.org/officeDocument/2006/relationships/hyperlink" Target="https://ned.ipac.caltech.edu/cgi-bin/objsearch?objname=NGC%204946&amp;extend=no&amp;out_csys=Equatorial&amp;out_equinox=J2000.0&amp;obj_sort=RA+or+Longitude&amp;of=pre_text&amp;zv_breaker=30000.0&amp;list_limit=5&amp;img_stamp=YES" TargetMode="External"/><Relationship Id="rId2382" Type="http://schemas.openxmlformats.org/officeDocument/2006/relationships/hyperlink" Target="https://ned.ipac.caltech.edu/cgi-bin/objsearch?objname=HIPASS%201351-47&amp;extend=no&amp;out_csys=Equatorial&amp;out_equinox=J2000.0&amp;obj_sort=RA+or+Longitude&amp;of=pre_text&amp;zv_breaker=30000.0&amp;list_limit=5&amp;img_stamp=YES" TargetMode="External"/><Relationship Id="rId147" Type="http://schemas.openxmlformats.org/officeDocument/2006/relationships/hyperlink" Target="https://ned.ipac.caltech.edu/cgi-bin/objsearch?objname=UGC%2000685&amp;extend=no&amp;out_csys=Equatorial&amp;out_equinox=J2000.0&amp;obj_sort=RA+or+Longitude&amp;of=pre_text&amp;zv_breaker=30000.0&amp;list_limit=5&amp;img_stamp=YES" TargetMode="External"/><Relationship Id="rId354" Type="http://schemas.openxmlformats.org/officeDocument/2006/relationships/hyperlink" Target="https://ned.ipac.caltech.edu/cgi-bin/objsearch?objname=NGC%201079%20&amp;extend=no&amp;out_csys=Equatorial&amp;out_equinox=J2000.0&amp;obj_sort=RA+or+Longitude&amp;of=pre_text&amp;zv_breaker=30000.0&amp;list_limit=5&amp;img_stamp=YES" TargetMode="External"/><Relationship Id="rId1191" Type="http://schemas.openxmlformats.org/officeDocument/2006/relationships/hyperlink" Target="https://ned.ipac.caltech.edu/cgi-bin/objsearch?objname=NGC%203198&amp;extend=no&amp;out_csys=Equatorial&amp;out_equinox=J2000.0&amp;obj_sort=RA+or+Longitude&amp;of=pre_text&amp;zv_breaker=30000.0&amp;list_limit=5&amp;img_stamp=YES" TargetMode="External"/><Relationship Id="rId2035" Type="http://schemas.openxmlformats.org/officeDocument/2006/relationships/hyperlink" Target="https://ned.ipac.caltech.edu/cgi-bin/objsearch?objname=NGC%204649&amp;extend=no&amp;out_csys=Equatorial&amp;out_equinox=J2000.0&amp;obj_sort=RA+or+Longitude&amp;of=pre_text&amp;zv_breaker=30000.0&amp;list_limit=5&amp;img_stamp=YES" TargetMode="External"/><Relationship Id="rId561" Type="http://schemas.openxmlformats.org/officeDocument/2006/relationships/hyperlink" Target="https://ned.ipac.caltech.edu/cgi-bin/objsearch?objname=NGC%201399&amp;extend=no&amp;out_csys=Equatorial&amp;out_equinox=J2000.0&amp;obj_sort=RA+or+Longitude&amp;of=pre_text&amp;zv_breaker=30000.0&amp;list_limit=5&amp;img_stamp=YES" TargetMode="External"/><Relationship Id="rId2242" Type="http://schemas.openxmlformats.org/officeDocument/2006/relationships/hyperlink" Target="https://ned.ipac.caltech.edu/cgi-bin/objsearch?objname=IC%204214%20&amp;extend=no&amp;out_csys=Equatorial&amp;out_equinox=J2000.0&amp;obj_sort=RA+or+Longitude&amp;of=pre_text&amp;zv_breaker=30000.0&amp;list_limit=5&amp;img_stamp=YES" TargetMode="External"/><Relationship Id="rId214" Type="http://schemas.openxmlformats.org/officeDocument/2006/relationships/hyperlink" Target="https://ned.ipac.caltech.edu/cgi-bin/objsearch?objname=NGC%200625&amp;extend=no&amp;out_csys=Equatorial&amp;out_equinox=J2000.0&amp;obj_sort=RA+or+Longitude&amp;of=pre_text&amp;zv_breaker=30000.0&amp;list_limit=5&amp;img_stamp=YES" TargetMode="External"/><Relationship Id="rId421" Type="http://schemas.openxmlformats.org/officeDocument/2006/relationships/hyperlink" Target="https://ned.ipac.caltech.edu/cgi-bin/objsearch?objname=NGC%201326A&amp;extend=no&amp;out_csys=Equatorial&amp;out_equinox=J2000.0&amp;obj_sort=RA+or+Longitude&amp;of=pre_text&amp;zv_breaker=30000.0&amp;list_limit=5&amp;img_stamp=YES" TargetMode="External"/><Relationship Id="rId1051" Type="http://schemas.openxmlformats.org/officeDocument/2006/relationships/hyperlink" Target="https://ned.ipac.caltech.edu/cgi-bin/objsearch?objname=NGC%203021%20&amp;extend=no&amp;out_csys=Equatorial&amp;out_equinox=J2000.0&amp;obj_sort=RA+or+Longitude&amp;of=pre_text&amp;zv_breaker=30000.0&amp;list_limit=5&amp;img_stamp=YES" TargetMode="External"/><Relationship Id="rId2102" Type="http://schemas.openxmlformats.org/officeDocument/2006/relationships/hyperlink" Target="https://ned.ipac.caltech.edu/cgi-bin/objsearch?objname=CCC%20115&amp;extend=no&amp;out_csys=Equatorial&amp;out_equinox=J2000.0&amp;obj_sort=RA+or+Longitude&amp;of=pre_text&amp;zv_breaker=30000.0&amp;list_limit=5&amp;img_stamp=YES" TargetMode="External"/><Relationship Id="rId1868" Type="http://schemas.openxmlformats.org/officeDocument/2006/relationships/hyperlink" Target="https://ned.ipac.caltech.edu/cgi-bin/objsearch?objname=IC%203501&amp;extend=no&amp;out_csys=Equatorial&amp;out_equinox=J2000.0&amp;obj_sort=RA+or+Longitude&amp;of=pre_text&amp;zv_breaker=30000.0&amp;list_limit=5&amp;img_stamp=YES" TargetMode="External"/><Relationship Id="rId1728" Type="http://schemas.openxmlformats.org/officeDocument/2006/relationships/hyperlink" Target="https://ned.ipac.caltech.edu/cgi-bin/objsearch?objname=NGC%204414&amp;extend=no&amp;out_csys=Equatorial&amp;out_equinox=J2000.0&amp;obj_sort=RA+or+Longitude&amp;of=pre_text&amp;zv_breaker=30000.0&amp;list_limit=5&amp;img_stamp=YES" TargetMode="External"/><Relationship Id="rId1935" Type="http://schemas.openxmlformats.org/officeDocument/2006/relationships/hyperlink" Target="https://ned.ipac.caltech.edu/cgi-bin/objsearch?objname=NGC%204536&amp;extend=no&amp;out_csys=Equatorial&amp;out_equinox=J2000.0&amp;obj_sort=RA+or+Longitude&amp;of=pre_text&amp;zv_breaker=30000.0&amp;list_limit=5&amp;img_stamp=YES" TargetMode="External"/><Relationship Id="rId4" Type="http://schemas.openxmlformats.org/officeDocument/2006/relationships/hyperlink" Target="https://ned.ipac.caltech.edu/cgi-bin/objsearch?objname=WLM&amp;extend=no&amp;out_csys=Equatorial&amp;out_equinox=J2000.0&amp;obj_sort=RA+or+Longitude&amp;of=pre_text&amp;zv_breaker=30000.0&amp;list_limit=5&amp;img_stamp=YES" TargetMode="External"/><Relationship Id="rId888" Type="http://schemas.openxmlformats.org/officeDocument/2006/relationships/hyperlink" Target="https://ned.ipac.caltech.edu/cgi-bin/objsearch?objname=DDO%20044&amp;extend=no&amp;out_csys=Equatorial&amp;out_equinox=J2000.0&amp;obj_sort=RA+or+Longitude&amp;of=pre_text&amp;zv_breaker=30000.0&amp;list_limit=5&amp;img_stamp=YES" TargetMode="External"/><Relationship Id="rId2569" Type="http://schemas.openxmlformats.org/officeDocument/2006/relationships/hyperlink" Target="https://ned.ipac.caltech.edu/cgi-bin/objsearch?objname=NGC%206503&amp;extend=no&amp;out_csys=Equatorial&amp;out_equinox=J2000.0&amp;obj_sort=RA+or+Longitude&amp;of=pre_text&amp;zv_breaker=30000.0&amp;list_limit=5&amp;img_stamp=YES" TargetMode="External"/><Relationship Id="rId2776" Type="http://schemas.openxmlformats.org/officeDocument/2006/relationships/hyperlink" Target="https://ned.ipac.caltech.edu/cgi-bin/objsearch?objname=NGC%207280&amp;extend=no&amp;out_csys=Equatorial&amp;out_equinox=J2000.0&amp;obj_sort=RA+or+Longitude&amp;of=pre_text&amp;zv_breaker=30000.0&amp;list_limit=5&amp;img_stamp=YES" TargetMode="External"/><Relationship Id="rId748" Type="http://schemas.openxmlformats.org/officeDocument/2006/relationships/hyperlink" Target="https://ned.ipac.caltech.edu/cgi-bin/objsearch?objname=NGC%201700&amp;extend=no&amp;out_csys=Equatorial&amp;out_equinox=J2000.0&amp;obj_sort=RA+or+Longitude&amp;of=pre_text&amp;zv_breaker=30000.0&amp;list_limit=5&amp;img_stamp=YES" TargetMode="External"/><Relationship Id="rId955" Type="http://schemas.openxmlformats.org/officeDocument/2006/relationships/hyperlink" Target="https://ned.ipac.caltech.edu/cgi-bin/objsearch?objname=NGC%202592&amp;extend=no&amp;out_csys=Equatorial&amp;out_equinox=J2000.0&amp;obj_sort=RA+or+Longitude&amp;of=pre_text&amp;zv_breaker=30000.0&amp;list_limit=5&amp;img_stamp=YES" TargetMode="External"/><Relationship Id="rId1378" Type="http://schemas.openxmlformats.org/officeDocument/2006/relationships/hyperlink" Target="https://ned.ipac.caltech.edu/cgi-bin/objsearch?objname=NGC%203621&amp;extend=no&amp;out_csys=Equatorial&amp;out_equinox=J2000.0&amp;obj_sort=RA+or+Longitude&amp;of=pre_text&amp;zv_breaker=30000.0&amp;list_limit=5&amp;img_stamp=YES" TargetMode="External"/><Relationship Id="rId1585" Type="http://schemas.openxmlformats.org/officeDocument/2006/relationships/hyperlink" Target="https://ned.ipac.caltech.edu/cgi-bin/objsearch?objname=NGC%204144&amp;extend=no&amp;out_csys=Equatorial&amp;out_equinox=J2000.0&amp;obj_sort=RA+or+Longitude&amp;of=pre_text&amp;zv_breaker=30000.0&amp;list_limit=5&amp;img_stamp=YES" TargetMode="External"/><Relationship Id="rId1792" Type="http://schemas.openxmlformats.org/officeDocument/2006/relationships/hyperlink" Target="https://ned.ipac.caltech.edu/cgi-bin/objsearch?objname=NGC%204478&amp;extend=no&amp;out_csys=Equatorial&amp;out_equinox=J2000.0&amp;obj_sort=RA+or+Longitude&amp;of=pre_text&amp;zv_breaker=30000.0&amp;list_limit=5&amp;img_stamp=YES" TargetMode="External"/><Relationship Id="rId2429" Type="http://schemas.openxmlformats.org/officeDocument/2006/relationships/hyperlink" Target="https://ned.ipac.caltech.edu/cgi-bin/objsearch?objname=NGC%205494%20&amp;extend=no&amp;out_csys=Equatorial&amp;out_equinox=J2000.0&amp;obj_sort=RA+or+Longitude&amp;of=pre_text&amp;zv_breaker=30000.0&amp;list_limit=5&amp;img_stamp=YES" TargetMode="External"/><Relationship Id="rId2636" Type="http://schemas.openxmlformats.org/officeDocument/2006/relationships/hyperlink" Target="https://ned.ipac.caltech.edu/cgi-bin/objsearch?objname=NGC%206822&amp;extend=no&amp;out_csys=Equatorial&amp;out_equinox=J2000.0&amp;obj_sort=RA+or+Longitude&amp;of=pre_text&amp;zv_breaker=30000.0&amp;list_limit=5&amp;img_stamp=YES" TargetMode="External"/><Relationship Id="rId2843" Type="http://schemas.openxmlformats.org/officeDocument/2006/relationships/hyperlink" Target="https://ned.ipac.caltech.edu/cgi-bin/objsearch?objname=NGC%207479&amp;extend=no&amp;out_csys=Equatorial&amp;out_equinox=J2000.0&amp;obj_sort=RA+or+Longitude&amp;of=pre_text&amp;zv_breaker=30000.0&amp;list_limit=5&amp;img_stamp=YES" TargetMode="External"/><Relationship Id="rId84" Type="http://schemas.openxmlformats.org/officeDocument/2006/relationships/hyperlink" Target="https://ned.ipac.caltech.edu/cgi-bin/objsearch?objname=NGC%200247&amp;extend=no&amp;out_csys=Equatorial&amp;out_equinox=J2000.0&amp;obj_sort=RA+or+Longitude&amp;of=pre_text&amp;zv_breaker=30000.0&amp;list_limit=5&amp;img_stamp=YES" TargetMode="External"/><Relationship Id="rId608" Type="http://schemas.openxmlformats.org/officeDocument/2006/relationships/hyperlink" Target="https://ned.ipac.caltech.edu/cgi-bin/objsearch?objname=NGC%201427A&amp;extend=no&amp;out_csys=Equatorial&amp;out_equinox=J2000.0&amp;obj_sort=RA+or+Longitude&amp;of=pre_text&amp;zv_breaker=30000.0&amp;list_limit=5&amp;img_stamp=YES" TargetMode="External"/><Relationship Id="rId815" Type="http://schemas.openxmlformats.org/officeDocument/2006/relationships/hyperlink" Target="https://ned.ipac.caltech.edu/cgi-bin/objsearch?objname=UGC%2003459%20&amp;extend=no&amp;out_csys=Equatorial&amp;out_equinox=J2000.0&amp;obj_sort=RA+or+Longitude&amp;of=pre_text&amp;zv_breaker=30000.0&amp;list_limit=5&amp;img_stamp=YES" TargetMode="External"/><Relationship Id="rId1238" Type="http://schemas.openxmlformats.org/officeDocument/2006/relationships/hyperlink" Target="https://ned.ipac.caltech.edu/cgi-bin/objsearch?objname=%5bMH93a%5d%20103235.1-341103&amp;extend=no&amp;out_csys=Equatorial&amp;out_equinox=J2000.0&amp;obj_sort=RA+or+Longitude&amp;of=pre_text&amp;zv_breaker=30000.0&amp;list_limit=5&amp;img_stamp=YES" TargetMode="External"/><Relationship Id="rId1445" Type="http://schemas.openxmlformats.org/officeDocument/2006/relationships/hyperlink" Target="https://ned.ipac.caltech.edu/cgi-bin/objsearch?objname=NGC%203818&amp;extend=no&amp;out_csys=Equatorial&amp;out_equinox=J2000.0&amp;obj_sort=RA+or+Longitude&amp;of=pre_text&amp;zv_breaker=30000.0&amp;list_limit=5&amp;img_stamp=YES" TargetMode="External"/><Relationship Id="rId1652" Type="http://schemas.openxmlformats.org/officeDocument/2006/relationships/hyperlink" Target="https://ned.ipac.caltech.edu/cgi-bin/objsearch?objname=NGC%204283&amp;extend=no&amp;out_csys=Equatorial&amp;out_equinox=J2000.0&amp;obj_sort=RA+or+Longitude&amp;of=pre_text&amp;zv_breaker=30000.0&amp;list_limit=5&amp;img_stamp=YES" TargetMode="External"/><Relationship Id="rId1305" Type="http://schemas.openxmlformats.org/officeDocument/2006/relationships/hyperlink" Target="https://ned.ipac.caltech.edu/cgi-bin/objsearch?objname=NGC%203377&amp;extend=no&amp;out_csys=Equatorial&amp;out_equinox=J2000.0&amp;obj_sort=RA+or+Longitude&amp;of=pre_text&amp;zv_breaker=30000.0&amp;list_limit=5&amp;img_stamp=YES" TargetMode="External"/><Relationship Id="rId2703" Type="http://schemas.openxmlformats.org/officeDocument/2006/relationships/hyperlink" Target="https://ned.ipac.caltech.edu/cgi-bin/objsearch?objname=ESO%20234-%20G%20069&amp;extend=no&amp;out_csys=Equatorial&amp;out_equinox=J2000.0&amp;obj_sort=RA+or+Longitude&amp;of=pre_text&amp;zv_breaker=30000.0&amp;list_limit=5&amp;img_stamp=YES" TargetMode="External"/><Relationship Id="rId1512" Type="http://schemas.openxmlformats.org/officeDocument/2006/relationships/hyperlink" Target="https://ned.ipac.caltech.edu/cgi-bin/objsearch?objname=NGC%203982&amp;extend=no&amp;out_csys=Equatorial&amp;out_equinox=J2000.0&amp;obj_sort=RA+or+Longitude&amp;of=pre_text&amp;zv_breaker=30000.0&amp;list_limit=5&amp;img_stamp=YES" TargetMode="External"/><Relationship Id="rId11" Type="http://schemas.openxmlformats.org/officeDocument/2006/relationships/hyperlink" Target="https://ned.ipac.caltech.edu/cgi-bin/objsearch?objname=NGC%207814&amp;extend=no&amp;out_csys=Equatorial&amp;out_equinox=J2000.0&amp;obj_sort=RA+or+Longitude&amp;of=pre_text&amp;zv_breaker=30000.0&amp;list_limit=5&amp;img_stamp=YES" TargetMode="External"/><Relationship Id="rId398" Type="http://schemas.openxmlformats.org/officeDocument/2006/relationships/hyperlink" Target="https://ned.ipac.caltech.edu/cgi-bin/objsearch?objname=NGC%201300&amp;extend=no&amp;out_csys=Equatorial&amp;out_equinox=J2000.0&amp;obj_sort=RA+or+Longitude&amp;of=pre_text&amp;zv_breaker=30000.0&amp;list_limit=5&amp;img_stamp=YES" TargetMode="External"/><Relationship Id="rId2079" Type="http://schemas.openxmlformats.org/officeDocument/2006/relationships/hyperlink" Target="https://ned.ipac.caltech.edu/cgi-bin/objsearch?objname=NGC%204697&amp;extend=no&amp;out_csys=Equatorial&amp;out_equinox=J2000.0&amp;obj_sort=RA+or+Longitude&amp;of=pre_text&amp;zv_breaker=30000.0&amp;list_limit=5&amp;img_stamp=YES" TargetMode="External"/><Relationship Id="rId2286" Type="http://schemas.openxmlformats.org/officeDocument/2006/relationships/hyperlink" Target="https://ned.ipac.caltech.edu/cgi-bin/objsearch?objname=NGC%205128&amp;extend=no&amp;out_csys=Equatorial&amp;out_equinox=J2000.0&amp;obj_sort=RA+or+Longitude&amp;of=pre_text&amp;zv_breaker=30000.0&amp;list_limit=5&amp;img_stamp=YES" TargetMode="External"/><Relationship Id="rId2493" Type="http://schemas.openxmlformats.org/officeDocument/2006/relationships/hyperlink" Target="https://ned.ipac.caltech.edu/cgi-bin/objsearch?objname=NGC%205866&amp;extend=no&amp;out_csys=Equatorial&amp;out_equinox=J2000.0&amp;obj_sort=RA+or+Longitude&amp;of=pre_text&amp;zv_breaker=30000.0&amp;list_limit=5&amp;img_stamp=YES" TargetMode="External"/><Relationship Id="rId258" Type="http://schemas.openxmlformats.org/officeDocument/2006/relationships/hyperlink" Target="https://ned.ipac.caltech.edu/cgi-bin/objsearch?objname=NGC%200784&amp;extend=no&amp;out_csys=Equatorial&amp;out_equinox=J2000.0&amp;obj_sort=RA+or+Longitude&amp;of=pre_text&amp;zv_breaker=30000.0&amp;list_limit=5&amp;img_stamp=YES" TargetMode="External"/><Relationship Id="rId465" Type="http://schemas.openxmlformats.org/officeDocument/2006/relationships/hyperlink" Target="https://ned.ipac.caltech.edu/cgi-bin/objsearch?objname=NGC%201365&amp;extend=no&amp;out_csys=Equatorial&amp;out_equinox=J2000.0&amp;obj_sort=RA+or+Longitude&amp;of=pre_text&amp;zv_breaker=30000.0&amp;list_limit=5&amp;img_stamp=YES" TargetMode="External"/><Relationship Id="rId672" Type="http://schemas.openxmlformats.org/officeDocument/2006/relationships/hyperlink" Target="https://ned.ipac.caltech.edu/cgi-bin/objsearch?objname=AM%200345-362&amp;extend=no&amp;out_csys=Equatorial&amp;out_equinox=J2000.0&amp;obj_sort=RA+or+Longitude&amp;of=pre_text&amp;zv_breaker=30000.0&amp;list_limit=5&amp;img_stamp=YES" TargetMode="External"/><Relationship Id="rId1095" Type="http://schemas.openxmlformats.org/officeDocument/2006/relationships/hyperlink" Target="https://ned.ipac.caltech.edu/cgi-bin/objsearch?objname=NGC%203109&amp;extend=no&amp;out_csys=Equatorial&amp;out_equinox=J2000.0&amp;obj_sort=RA+or+Longitude&amp;of=pre_text&amp;zv_breaker=30000.0&amp;list_limit=5&amp;img_stamp=YES" TargetMode="External"/><Relationship Id="rId2146" Type="http://schemas.openxmlformats.org/officeDocument/2006/relationships/hyperlink" Target="https://ned.ipac.caltech.edu/cgi-bin/objsearch?objname=ESO%20323-%20G%20025%20&amp;extend=no&amp;out_csys=Equatorial&amp;out_equinox=J2000.0&amp;obj_sort=RA+or+Longitude&amp;of=pre_text&amp;zv_breaker=30000.0&amp;list_limit=5&amp;img_stamp=YES" TargetMode="External"/><Relationship Id="rId2353" Type="http://schemas.openxmlformats.org/officeDocument/2006/relationships/hyperlink" Target="https://ned.ipac.caltech.edu/cgi-bin/objsearch?objname=NGC%205264&amp;extend=no&amp;out_csys=Equatorial&amp;out_equinox=J2000.0&amp;obj_sort=RA+or+Longitude&amp;of=pre_text&amp;zv_breaker=30000.0&amp;list_limit=5&amp;img_stamp=YES" TargetMode="External"/><Relationship Id="rId2560" Type="http://schemas.openxmlformats.org/officeDocument/2006/relationships/hyperlink" Target="https://ned.ipac.caltech.edu/cgi-bin/objsearch?objname=NGC%206411&amp;extend=no&amp;out_csys=Equatorial&amp;out_equinox=J2000.0&amp;obj_sort=RA+or+Longitude&amp;of=pre_text&amp;zv_breaker=30000.0&amp;list_limit=5&amp;img_stamp=YES" TargetMode="External"/><Relationship Id="rId118" Type="http://schemas.openxmlformats.org/officeDocument/2006/relationships/hyperlink" Target="https://ned.ipac.caltech.edu/cgi-bin/objsearch?objname=NGC%200300&amp;extend=no&amp;out_csys=Equatorial&amp;out_equinox=J2000.0&amp;obj_sort=RA+or+Longitude&amp;of=pre_text&amp;zv_breaker=30000.0&amp;list_limit=5&amp;img_stamp=YES" TargetMode="External"/><Relationship Id="rId325" Type="http://schemas.openxmlformats.org/officeDocument/2006/relationships/hyperlink" Target="https://ned.ipac.caltech.edu/cgi-bin/objsearch?objname=NGC%200988%20&amp;extend=no&amp;out_csys=Equatorial&amp;out_equinox=J2000.0&amp;obj_sort=RA+or+Longitude&amp;of=pre_text&amp;zv_breaker=30000.0&amp;list_limit=5&amp;img_stamp=YES" TargetMode="External"/><Relationship Id="rId532" Type="http://schemas.openxmlformats.org/officeDocument/2006/relationships/hyperlink" Target="https://ned.ipac.caltech.edu/cgi-bin/objsearch?objname=%5bM92n%5d%20033422.3-183104&amp;extend=no&amp;out_csys=Equatorial&amp;out_equinox=J2000.0&amp;obj_sort=RA+or+Longitude&amp;of=pre_text&amp;zv_breaker=30000.0&amp;list_limit=5&amp;img_stamp=YES" TargetMode="External"/><Relationship Id="rId1162" Type="http://schemas.openxmlformats.org/officeDocument/2006/relationships/hyperlink" Target="https://ned.ipac.caltech.edu/cgi-bin/objsearch?objname=Sextans%20A&amp;extend=no&amp;out_csys=Equatorial&amp;out_equinox=J2000.0&amp;obj_sort=RA+or+Longitude&amp;of=pre_text&amp;zv_breaker=30000.0&amp;list_limit=5&amp;img_stamp=YES" TargetMode="External"/><Relationship Id="rId2006" Type="http://schemas.openxmlformats.org/officeDocument/2006/relationships/hyperlink" Target="https://ned.ipac.caltech.edu/cgi-bin/objsearch?objname=UGC%2007857&amp;extend=no&amp;out_csys=Equatorial&amp;out_equinox=J2000.0&amp;obj_sort=RA+or+Longitude&amp;of=pre_text&amp;zv_breaker=30000.0&amp;list_limit=5&amp;img_stamp=YES" TargetMode="External"/><Relationship Id="rId2213" Type="http://schemas.openxmlformats.org/officeDocument/2006/relationships/hyperlink" Target="https://ned.ipac.caltech.edu/cgi-bin/objsearch?objname=ESO%20269-%20G%20058&amp;extend=no&amp;out_csys=Equatorial&amp;out_equinox=J2000.0&amp;obj_sort=RA+or+Longitude&amp;of=pre_text&amp;zv_breaker=30000.0&amp;list_limit=5&amp;img_stamp=YES" TargetMode="External"/><Relationship Id="rId2420" Type="http://schemas.openxmlformats.org/officeDocument/2006/relationships/hyperlink" Target="https://ned.ipac.caltech.edu/cgi-bin/objsearch?objname=NGC%205481&amp;extend=no&amp;out_csys=Equatorial&amp;out_equinox=J2000.0&amp;obj_sort=RA+or+Longitude&amp;of=pre_text&amp;zv_breaker=30000.0&amp;list_limit=5&amp;img_stamp=YES" TargetMode="External"/><Relationship Id="rId1022" Type="http://schemas.openxmlformats.org/officeDocument/2006/relationships/hyperlink" Target="https://ned.ipac.caltech.edu/cgi-bin/objsearch?objname=NGC%202904&amp;extend=no&amp;out_csys=Equatorial&amp;out_equinox=J2000.0&amp;obj_sort=RA+or+Longitude&amp;of=pre_text&amp;zv_breaker=30000.0&amp;list_limit=5&amp;img_stamp=YES" TargetMode="External"/><Relationship Id="rId1979" Type="http://schemas.openxmlformats.org/officeDocument/2006/relationships/hyperlink" Target="https://ned.ipac.caltech.edu/cgi-bin/objsearch?objname=NGC%204571&amp;extend=no&amp;out_csys=Equatorial&amp;out_equinox=J2000.0&amp;obj_sort=RA+or+Longitude&amp;of=pre_text&amp;zv_breaker=30000.0&amp;list_limit=5&amp;img_stamp=YES" TargetMode="External"/><Relationship Id="rId1839" Type="http://schemas.openxmlformats.org/officeDocument/2006/relationships/hyperlink" Target="https://ned.ipac.caltech.edu/cgi-bin/objsearch?objname=NGC%204496A&amp;extend=no&amp;out_csys=Equatorial&amp;out_equinox=J2000.0&amp;obj_sort=RA+or+Longitude&amp;of=pre_text&amp;zv_breaker=30000.0&amp;list_limit=5&amp;img_stamp=YES" TargetMode="External"/><Relationship Id="rId182" Type="http://schemas.openxmlformats.org/officeDocument/2006/relationships/hyperlink" Target="https://ned.ipac.caltech.edu/cgi-bin/objsearch?objname=MCG%20+01-04-044&amp;extend=no&amp;out_csys=Equatorial&amp;out_equinox=J2000.0&amp;obj_sort=RA+or+Longitude&amp;of=pre_text&amp;zv_breaker=30000.0&amp;list_limit=5&amp;img_stamp=YES" TargetMode="External"/><Relationship Id="rId1906" Type="http://schemas.openxmlformats.org/officeDocument/2006/relationships/hyperlink" Target="https://ned.ipac.caltech.edu/cgi-bin/objsearch?objname=NGC%204535&amp;extend=no&amp;out_csys=Equatorial&amp;out_equinox=J2000.0&amp;obj_sort=RA+or+Longitude&amp;of=pre_text&amp;zv_breaker=30000.0&amp;list_limit=5&amp;img_stamp=YES" TargetMode="External"/><Relationship Id="rId2070" Type="http://schemas.openxmlformats.org/officeDocument/2006/relationships/hyperlink" Target="https://ned.ipac.caltech.edu/cgi-bin/objsearch?objname=HIPASS%20J1247-77&amp;extend=no&amp;out_csys=Equatorial&amp;out_equinox=J2000.0&amp;obj_sort=RA+or+Longitude&amp;of=pre_text&amp;zv_breaker=30000.0&amp;list_limit=5&amp;img_stamp=YES" TargetMode="External"/><Relationship Id="rId999" Type="http://schemas.openxmlformats.org/officeDocument/2006/relationships/hyperlink" Target="https://ned.ipac.caltech.edu/cgi-bin/objsearch?objname=ESO%20091-%20G%20003%20&amp;extend=no&amp;out_csys=Equatorial&amp;out_equinox=J2000.0&amp;obj_sort=RA+or+Longitude&amp;of=pre_text&amp;zv_breaker=30000.0&amp;list_limit=5&amp;img_stamp=YES" TargetMode="External"/><Relationship Id="rId2887" Type="http://schemas.openxmlformats.org/officeDocument/2006/relationships/hyperlink" Target="https://ned.ipac.caltech.edu/cgi-bin/objsearch?objname=NGC%207743&amp;extend=no&amp;out_csys=Equatorial&amp;out_equinox=J2000.0&amp;obj_sort=RA+or+Longitude&amp;of=pre_text&amp;zv_breaker=30000.0&amp;list_limit=5&amp;img_stamp=YES" TargetMode="External"/><Relationship Id="rId859" Type="http://schemas.openxmlformats.org/officeDocument/2006/relationships/hyperlink" Target="https://ned.ipac.caltech.edu/cgi-bin/objsearch?objname=UGC%2003755&amp;extend=no&amp;out_csys=Equatorial&amp;out_equinox=J2000.0&amp;obj_sort=RA+or+Longitude&amp;of=pre_text&amp;zv_breaker=30000.0&amp;list_limit=5&amp;img_stamp=YES" TargetMode="External"/><Relationship Id="rId1489" Type="http://schemas.openxmlformats.org/officeDocument/2006/relationships/hyperlink" Target="https://ned.ipac.caltech.edu/cgi-bin/objsearch?objname=NGC%203972&amp;extend=no&amp;out_csys=Equatorial&amp;out_equinox=J2000.0&amp;obj_sort=RA+or+Longitude&amp;of=pre_text&amp;zv_breaker=30000.0&amp;list_limit=5&amp;img_stamp=YES" TargetMode="External"/><Relationship Id="rId1696" Type="http://schemas.openxmlformats.org/officeDocument/2006/relationships/hyperlink" Target="https://ned.ipac.caltech.edu/cgi-bin/objsearch?objname=NGC%204387&amp;extend=no&amp;out_csys=Equatorial&amp;out_equinox=J2000.0&amp;obj_sort=RA+or+Longitude&amp;of=pre_text&amp;zv_breaker=30000.0&amp;list_limit=5&amp;img_stamp=YES" TargetMode="External"/><Relationship Id="rId1349" Type="http://schemas.openxmlformats.org/officeDocument/2006/relationships/hyperlink" Target="https://ned.ipac.caltech.edu/cgi-bin/objsearch?objname=WOOTS%20J110136.37-060631.6&amp;extend=no&amp;out_csys=Equatorial&amp;out_equinox=J2000.0&amp;obj_sort=RA+or+Longitude&amp;of=pre_text&amp;zv_breaker=30000.0&amp;list_limit=5&amp;img_stamp=YES" TargetMode="External"/><Relationship Id="rId2747" Type="http://schemas.openxmlformats.org/officeDocument/2006/relationships/hyperlink" Target="https://ned.ipac.caltech.edu/cgi-bin/objsearch?objname=NGC%207173&amp;extend=no&amp;out_csys=Equatorial&amp;out_equinox=J2000.0&amp;obj_sort=RA+or+Longitude&amp;of=pre_text&amp;zv_breaker=30000.0&amp;list_limit=5&amp;img_stamp=YES" TargetMode="External"/><Relationship Id="rId719" Type="http://schemas.openxmlformats.org/officeDocument/2006/relationships/hyperlink" Target="https://ned.ipac.caltech.edu/cgi-bin/objsearch?objname=NGC%201596&amp;extend=no&amp;out_csys=Equatorial&amp;out_equinox=J2000.0&amp;obj_sort=RA+or+Longitude&amp;of=pre_text&amp;zv_breaker=30000.0&amp;list_limit=5&amp;img_stamp=YES" TargetMode="External"/><Relationship Id="rId926" Type="http://schemas.openxmlformats.org/officeDocument/2006/relationships/hyperlink" Target="https://ned.ipac.caltech.edu/cgi-bin/objsearch?objname=UGC%2004195&amp;extend=no&amp;out_csys=Equatorial&amp;out_equinox=J2000.0&amp;obj_sort=RA+or+Longitude&amp;of=pre_text&amp;zv_breaker=30000.0&amp;list_limit=5&amp;img_stamp=YES" TargetMode="External"/><Relationship Id="rId1556" Type="http://schemas.openxmlformats.org/officeDocument/2006/relationships/hyperlink" Target="https://ned.ipac.caltech.edu/cgi-bin/objsearch?objname=NGC%204100&amp;extend=no&amp;out_csys=Equatorial&amp;out_equinox=J2000.0&amp;obj_sort=RA+or+Longitude&amp;of=pre_text&amp;zv_breaker=30000.0&amp;list_limit=5&amp;img_stamp=YES" TargetMode="External"/><Relationship Id="rId1763" Type="http://schemas.openxmlformats.org/officeDocument/2006/relationships/hyperlink" Target="https://ned.ipac.caltech.edu/cgi-bin/objsearch?objname=NGC%204458&amp;extend=no&amp;out_csys=Equatorial&amp;out_equinox=J2000.0&amp;obj_sort=RA+or+Longitude&amp;of=pre_text&amp;zv_breaker=30000.0&amp;list_limit=5&amp;img_stamp=YES" TargetMode="External"/><Relationship Id="rId1970" Type="http://schemas.openxmlformats.org/officeDocument/2006/relationships/hyperlink" Target="https://ned.ipac.caltech.edu/cgi-bin/objsearch?objname=NGC%204565&amp;extend=no&amp;out_csys=Equatorial&amp;out_equinox=J2000.0&amp;obj_sort=RA+or+Longitude&amp;of=pre_text&amp;zv_breaker=30000.0&amp;list_limit=5&amp;img_stamp=YES" TargetMode="External"/><Relationship Id="rId2607" Type="http://schemas.openxmlformats.org/officeDocument/2006/relationships/hyperlink" Target="https://ned.ipac.caltech.edu/cgi-bin/objsearch?objname=NGC%206684&amp;extend=no&amp;out_csys=Equatorial&amp;out_equinox=J2000.0&amp;obj_sort=RA+or+Longitude&amp;of=pre_text&amp;zv_breaker=30000.0&amp;list_limit=5&amp;img_stamp=YES" TargetMode="External"/><Relationship Id="rId2814" Type="http://schemas.openxmlformats.org/officeDocument/2006/relationships/hyperlink" Target="https://ned.ipac.caltech.edu/cgi-bin/objsearch?objname=%5bP95c%5d%20J224541-0845.2&amp;extend=no&amp;out_csys=Equatorial&amp;out_equinox=J2000.0&amp;obj_sort=RA+or+Longitude&amp;of=pre_text&amp;zv_breaker=30000.0&amp;list_limit=5&amp;img_stamp=YES" TargetMode="External"/><Relationship Id="rId55" Type="http://schemas.openxmlformats.org/officeDocument/2006/relationships/hyperlink" Target="https://ned.ipac.caltech.edu/cgi-bin/objsearch?objname=NGC%200147&amp;extend=no&amp;out_csys=Equatorial&amp;out_equinox=J2000.0&amp;obj_sort=RA+or+Longitude&amp;of=pre_text&amp;zv_breaker=30000.0&amp;list_limit=5&amp;img_stamp=YES" TargetMode="External"/><Relationship Id="rId1209" Type="http://schemas.openxmlformats.org/officeDocument/2006/relationships/hyperlink" Target="https://ned.ipac.caltech.edu/cgi-bin/objsearch?objname=NGC%203227%20&amp;extend=no&amp;out_csys=Equatorial&amp;out_equinox=J2000.0&amp;obj_sort=RA+or+Longitude&amp;of=pre_text&amp;zv_breaker=30000.0&amp;list_limit=5&amp;img_stamp=YES" TargetMode="External"/><Relationship Id="rId1416" Type="http://schemas.openxmlformats.org/officeDocument/2006/relationships/hyperlink" Target="https://ned.ipac.caltech.edu/cgi-bin/objsearch?objname=UGC%2006456&amp;extend=no&amp;out_csys=Equatorial&amp;out_equinox=J2000.0&amp;obj_sort=RA+or+Longitude&amp;of=pre_text&amp;zv_breaker=30000.0&amp;list_limit=5&amp;img_stamp=YES" TargetMode="External"/><Relationship Id="rId1623" Type="http://schemas.openxmlformats.org/officeDocument/2006/relationships/hyperlink" Target="https://ned.ipac.caltech.edu/cgi-bin/objsearch?objname=1ES%201215+303&amp;extend=no&amp;out_csys=Equatorial&amp;out_equinox=J2000.0&amp;obj_sort=RA+or+Longitude&amp;of=pre_text&amp;zv_breaker=30000.0&amp;list_limit=5&amp;img_stamp=YES" TargetMode="External"/><Relationship Id="rId1830" Type="http://schemas.openxmlformats.org/officeDocument/2006/relationships/hyperlink" Target="https://ned.ipac.caltech.edu/cgi-bin/objsearch?objname=NGC%204494&amp;extend=no&amp;out_csys=Equatorial&amp;out_equinox=J2000.0&amp;obj_sort=RA+or+Longitude&amp;of=pre_text&amp;zv_breaker=30000.0&amp;list_limit=5&amp;img_stamp=YES" TargetMode="External"/><Relationship Id="rId2397" Type="http://schemas.openxmlformats.org/officeDocument/2006/relationships/hyperlink" Target="https://ned.ipac.caltech.edu/cgi-bin/objsearch?objname=NGC%205376%20&amp;extend=no&amp;out_csys=Equatorial&amp;out_equinox=J2000.0&amp;obj_sort=RA+or+Longitude&amp;of=pre_text&amp;zv_breaker=30000.0&amp;list_limit=5&amp;img_stamp=YES" TargetMode="External"/><Relationship Id="rId369" Type="http://schemas.openxmlformats.org/officeDocument/2006/relationships/hyperlink" Target="https://ned.ipac.caltech.edu/cgi-bin/objsearch?objname=NGC%201172&amp;extend=no&amp;out_csys=Equatorial&amp;out_equinox=J2000.0&amp;obj_sort=RA+or+Longitude&amp;of=pre_text&amp;zv_breaker=30000.0&amp;list_limit=5&amp;img_stamp=YES" TargetMode="External"/><Relationship Id="rId576" Type="http://schemas.openxmlformats.org/officeDocument/2006/relationships/hyperlink" Target="https://ned.ipac.caltech.edu/cgi-bin/objsearch?objname=NGC%201395&amp;extend=no&amp;out_csys=Equatorial&amp;out_equinox=J2000.0&amp;obj_sort=RA+or+Longitude&amp;of=pre_text&amp;zv_breaker=30000.0&amp;list_limit=5&amp;img_stamp=YES" TargetMode="External"/><Relationship Id="rId783" Type="http://schemas.openxmlformats.org/officeDocument/2006/relationships/hyperlink" Target="https://ned.ipac.caltech.edu/cgi-bin/objsearch?objname=NGC%202090&amp;extend=no&amp;out_csys=Equatorial&amp;out_equinox=J2000.0&amp;obj_sort=RA+or+Longitude&amp;of=pre_text&amp;zv_breaker=30000.0&amp;list_limit=5&amp;img_stamp=YES" TargetMode="External"/><Relationship Id="rId990" Type="http://schemas.openxmlformats.org/officeDocument/2006/relationships/hyperlink" Target="https://ned.ipac.caltech.edu/cgi-bin/objsearch?objname=NGC%202756%20&amp;extend=no&amp;out_csys=Equatorial&amp;out_equinox=J2000.0&amp;obj_sort=RA+or+Longitude&amp;of=pre_text&amp;zv_breaker=30000.0&amp;list_limit=5&amp;img_stamp=YES" TargetMode="External"/><Relationship Id="rId2257" Type="http://schemas.openxmlformats.org/officeDocument/2006/relationships/hyperlink" Target="https://ned.ipac.caltech.edu/cgi-bin/objsearch?objname=CGCG%20016-058&amp;extend=no&amp;out_csys=Equatorial&amp;out_equinox=J2000.0&amp;obj_sort=RA+or+Longitude&amp;of=pre_text&amp;zv_breaker=30000.0&amp;list_limit=5&amp;img_stamp=YES" TargetMode="External"/><Relationship Id="rId2464" Type="http://schemas.openxmlformats.org/officeDocument/2006/relationships/hyperlink" Target="https://ned.ipac.caltech.edu/cgi-bin/objsearch?objname=NGC%205687&amp;extend=no&amp;out_csys=Equatorial&amp;out_equinox=J2000.0&amp;obj_sort=RA+or+Longitude&amp;of=pre_text&amp;zv_breaker=30000.0&amp;list_limit=5&amp;img_stamp=YES" TargetMode="External"/><Relationship Id="rId2671" Type="http://schemas.openxmlformats.org/officeDocument/2006/relationships/hyperlink" Target="https://ned.ipac.caltech.edu/cgi-bin/objsearch?objname=NGC%206876&amp;extend=no&amp;out_csys=Equatorial&amp;out_equinox=J2000.0&amp;obj_sort=RA+or+Longitude&amp;of=pre_text&amp;zv_breaker=30000.0&amp;list_limit=5&amp;img_stamp=YE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B28EC-964E-4B14-871D-171079CAA0EC}">
  <dimension ref="A1:U27"/>
  <sheetViews>
    <sheetView tabSelected="1" workbookViewId="0"/>
  </sheetViews>
  <sheetFormatPr defaultRowHeight="14.4" x14ac:dyDescent="0.3"/>
  <cols>
    <col min="1" max="1" width="18" customWidth="1"/>
    <col min="2" max="13" width="11.5546875" customWidth="1"/>
    <col min="14" max="14" width="16.44140625" bestFit="1" customWidth="1"/>
    <col min="15" max="15" width="16" customWidth="1"/>
    <col min="16" max="16" width="16.109375" customWidth="1"/>
    <col min="17" max="17" width="14.6640625" customWidth="1"/>
    <col min="18" max="18" width="12" bestFit="1" customWidth="1"/>
    <col min="19" max="19" width="11.21875" customWidth="1"/>
    <col min="20" max="20" width="12" bestFit="1" customWidth="1"/>
  </cols>
  <sheetData>
    <row r="1" spans="1:20" x14ac:dyDescent="0.3">
      <c r="A1" s="1" t="s">
        <v>32</v>
      </c>
      <c r="B1" s="1" t="s">
        <v>26</v>
      </c>
      <c r="C1" s="1">
        <f>3933.7</f>
        <v>3933.7</v>
      </c>
      <c r="D1" s="1"/>
      <c r="E1" s="1" t="s">
        <v>27</v>
      </c>
      <c r="F1" s="1">
        <v>3968.5</v>
      </c>
      <c r="G1" s="1"/>
      <c r="H1" s="1"/>
      <c r="I1" s="1" t="s">
        <v>28</v>
      </c>
      <c r="J1" s="1">
        <v>6562.8</v>
      </c>
      <c r="K1" s="1"/>
      <c r="L1" s="1" t="s">
        <v>37</v>
      </c>
      <c r="M1" s="1">
        <v>299792.45799999998</v>
      </c>
      <c r="N1" s="1">
        <f>0.001</f>
        <v>1E-3</v>
      </c>
      <c r="O1" s="1"/>
      <c r="P1" s="1"/>
      <c r="Q1" s="1" t="s">
        <v>43</v>
      </c>
      <c r="R1" s="1">
        <f>PI()</f>
        <v>3.1415926535897931</v>
      </c>
      <c r="S1" s="1" t="s">
        <v>44</v>
      </c>
      <c r="T1" s="1">
        <f>60*180/R1</f>
        <v>3437.7467707849396</v>
      </c>
    </row>
    <row r="2" spans="1:20" x14ac:dyDescent="0.3">
      <c r="A2" s="3"/>
      <c r="B2" s="40" t="s">
        <v>24</v>
      </c>
      <c r="C2" s="40"/>
      <c r="D2" s="40"/>
      <c r="E2" s="40"/>
      <c r="F2" s="40"/>
      <c r="G2" s="40"/>
      <c r="H2" s="41" t="s">
        <v>46</v>
      </c>
      <c r="I2" s="42"/>
      <c r="J2" s="42"/>
      <c r="K2" s="42"/>
      <c r="L2" s="42"/>
      <c r="M2" s="43"/>
      <c r="N2" s="5" t="s">
        <v>45</v>
      </c>
      <c r="O2" s="5" t="s">
        <v>40</v>
      </c>
      <c r="P2" s="6" t="s">
        <v>42</v>
      </c>
    </row>
    <row r="3" spans="1:20" x14ac:dyDescent="0.3">
      <c r="A3" s="1" t="s">
        <v>25</v>
      </c>
      <c r="B3" s="1" t="s">
        <v>26</v>
      </c>
      <c r="C3" s="1" t="s">
        <v>29</v>
      </c>
      <c r="D3" s="1" t="s">
        <v>27</v>
      </c>
      <c r="E3" s="1" t="s">
        <v>30</v>
      </c>
      <c r="F3" s="1" t="s">
        <v>28</v>
      </c>
      <c r="G3" s="1" t="s">
        <v>31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38</v>
      </c>
      <c r="M3" s="1" t="s">
        <v>39</v>
      </c>
      <c r="N3" s="1"/>
      <c r="O3" s="1"/>
      <c r="P3" s="1"/>
    </row>
    <row r="4" spans="1:20" x14ac:dyDescent="0.3">
      <c r="A4" s="1" t="s">
        <v>7</v>
      </c>
      <c r="B4" s="2">
        <v>3962</v>
      </c>
      <c r="C4" s="2">
        <v>3</v>
      </c>
      <c r="D4" s="2">
        <v>3998</v>
      </c>
      <c r="E4" s="2">
        <v>3</v>
      </c>
      <c r="F4" s="2">
        <v>6607</v>
      </c>
      <c r="G4" s="2">
        <v>3</v>
      </c>
      <c r="H4" s="4">
        <f>$M$1*((B4-$C$1)/$C$1)</f>
        <v>2156.7802733813087</v>
      </c>
      <c r="I4" s="4">
        <f>SQRT(C4^2*($M$1^2/$C$1^2))</f>
        <v>228.63395124183336</v>
      </c>
      <c r="J4" s="4">
        <f>$M$1*((D4-$F$1)/$F$1)</f>
        <v>2228.518964596195</v>
      </c>
      <c r="K4" s="4">
        <f>SQRT(E4^2*($M$1^2/$F$1^2))</f>
        <v>226.62904724707064</v>
      </c>
      <c r="L4" s="4">
        <f>$M$1*((F4-$J$1)/$J$1)</f>
        <v>2019.0812829280101</v>
      </c>
      <c r="M4" s="4">
        <f>SQRT(G4^2*($M$1^2/$J$1^2))</f>
        <v>137.04171603583833</v>
      </c>
      <c r="N4" s="4">
        <f>(H4*(1/I4^2)+J4*(1/K4^2)+L4*(1/M4^2))/((1/I4^2)+(1/K4^2)+(1/M4^2))</f>
        <v>2092.1589855988095</v>
      </c>
      <c r="O4" s="4">
        <f>1/SQRT((1/I4^2)+(1/K4^2)+(1/M4^2))</f>
        <v>104.34389398168435</v>
      </c>
      <c r="P4" s="7">
        <v>25.35</v>
      </c>
    </row>
    <row r="5" spans="1:20" x14ac:dyDescent="0.3">
      <c r="A5" s="1" t="s">
        <v>8</v>
      </c>
      <c r="B5" s="2">
        <v>3960</v>
      </c>
      <c r="C5" s="2">
        <v>5</v>
      </c>
      <c r="D5" s="2">
        <v>3995</v>
      </c>
      <c r="E5" s="2">
        <v>5</v>
      </c>
      <c r="F5" s="2">
        <v>6605</v>
      </c>
      <c r="G5" s="2">
        <v>3</v>
      </c>
      <c r="H5" s="4">
        <f>$M$1*((B5-$C$1)/$C$1)</f>
        <v>2004.3576392200864</v>
      </c>
      <c r="I5" s="4">
        <f t="shared" ref="I5:I23" si="0">SQRT(C5^2*($M$1^2/$C$1^2))</f>
        <v>381.05658540305564</v>
      </c>
      <c r="J5" s="4">
        <f>$M$1*((D5-$F$1)/$F$1)</f>
        <v>2001.8899173491241</v>
      </c>
      <c r="K5" s="4">
        <f t="shared" ref="K5:K23" si="1">SQRT(E5^2*($M$1^2/$F$1^2))</f>
        <v>377.71507874511775</v>
      </c>
      <c r="L5" s="4">
        <f>$M$1*((F5-$J$1)/$J$1)</f>
        <v>1927.7201389041179</v>
      </c>
      <c r="M5" s="4">
        <f t="shared" ref="M5:M27" si="2">SQRT(G5^2*($M$1^2/$J$1^2))</f>
        <v>137.04171603583833</v>
      </c>
      <c r="N5" s="4">
        <f>(H5*(1/I5^2)+J5*(1/K5^2)+L5*(1/M5^2))/((1/I5^2)+(1/K5^2)+(1/M5^2))</f>
        <v>1943.3236350418044</v>
      </c>
      <c r="O5" s="4">
        <f t="shared" ref="O5:O22" si="3">1/SQRT((1/I5^2)+(1/K5^2)+(1/M5^2))</f>
        <v>122.03926386363484</v>
      </c>
      <c r="P5" s="7">
        <v>23.12</v>
      </c>
    </row>
    <row r="6" spans="1:20" x14ac:dyDescent="0.3">
      <c r="A6" s="1" t="s">
        <v>9</v>
      </c>
      <c r="B6" s="2" t="s">
        <v>41</v>
      </c>
      <c r="C6" s="2" t="s">
        <v>41</v>
      </c>
      <c r="D6" s="2" t="s">
        <v>41</v>
      </c>
      <c r="E6" s="2" t="s">
        <v>41</v>
      </c>
      <c r="F6" s="2">
        <v>6615</v>
      </c>
      <c r="G6" s="2">
        <v>3</v>
      </c>
      <c r="H6" s="4" t="s">
        <v>41</v>
      </c>
      <c r="I6" s="4" t="s">
        <v>41</v>
      </c>
      <c r="J6" s="4" t="s">
        <v>41</v>
      </c>
      <c r="K6" s="4" t="s">
        <v>41</v>
      </c>
      <c r="L6" s="4">
        <f t="shared" ref="L6" si="4">$M$1*((F6-$J$1)/$J$1)</f>
        <v>2384.5258590235794</v>
      </c>
      <c r="M6" s="4">
        <f t="shared" si="2"/>
        <v>137.04171603583833</v>
      </c>
      <c r="N6" s="4">
        <f>L6</f>
        <v>2384.5258590235794</v>
      </c>
      <c r="O6" s="4">
        <f>M6</f>
        <v>137.04171603583833</v>
      </c>
      <c r="P6" s="7">
        <v>32.36</v>
      </c>
    </row>
    <row r="7" spans="1:20" x14ac:dyDescent="0.3">
      <c r="A7" s="1" t="s">
        <v>10</v>
      </c>
      <c r="B7" s="2">
        <v>3955</v>
      </c>
      <c r="C7" s="2">
        <v>3</v>
      </c>
      <c r="D7" s="2">
        <v>3988</v>
      </c>
      <c r="E7" s="2">
        <v>3</v>
      </c>
      <c r="F7" s="2">
        <v>6592</v>
      </c>
      <c r="G7" s="2">
        <v>5</v>
      </c>
      <c r="H7" s="4">
        <f>$M$1*((B7-$C$1)/$C$1)</f>
        <v>1623.3010538170311</v>
      </c>
      <c r="I7" s="4">
        <f t="shared" si="0"/>
        <v>228.63395124183336</v>
      </c>
      <c r="J7" s="4">
        <f>$M$1*((D7-$F$1)/$F$1)</f>
        <v>1473.0888071059592</v>
      </c>
      <c r="K7" s="4">
        <f t="shared" si="1"/>
        <v>226.62904724707064</v>
      </c>
      <c r="L7" s="4">
        <f>$M$1*((F7-$J$1)/$J$1)</f>
        <v>1333.8727027488185</v>
      </c>
      <c r="M7" s="4">
        <f t="shared" si="2"/>
        <v>228.40286005973056</v>
      </c>
      <c r="N7" s="4">
        <f t="shared" ref="N7:N13" si="5">(H7*(1/I7^2)+J7*(1/K7^2)+L7*(1/M7^2))/((1/I7^2)+(1/K7^2)+(1/M7^2))</f>
        <v>1476.6368249627867</v>
      </c>
      <c r="O7" s="4">
        <f t="shared" si="3"/>
        <v>131.56849669165055</v>
      </c>
      <c r="P7" s="7">
        <v>17.3</v>
      </c>
    </row>
    <row r="8" spans="1:20" x14ac:dyDescent="0.3">
      <c r="A8" s="1" t="s">
        <v>11</v>
      </c>
      <c r="B8" s="2">
        <v>3937</v>
      </c>
      <c r="C8" s="2">
        <v>5</v>
      </c>
      <c r="D8" s="2">
        <v>3972</v>
      </c>
      <c r="E8" s="2">
        <v>5</v>
      </c>
      <c r="F8" s="2">
        <v>6572</v>
      </c>
      <c r="G8" s="2">
        <v>3</v>
      </c>
      <c r="H8" s="4">
        <f t="shared" ref="H8:H23" si="6">$M$1*((B8-$C$1)/$C$1)</f>
        <v>251.49734636603057</v>
      </c>
      <c r="I8" s="4">
        <f t="shared" si="0"/>
        <v>381.05658540305564</v>
      </c>
      <c r="J8" s="4">
        <f t="shared" ref="J8:J23" si="7">$M$1*((D8-$F$1)/$F$1)</f>
        <v>264.40055512158244</v>
      </c>
      <c r="K8" s="4">
        <f t="shared" si="1"/>
        <v>377.71507874511775</v>
      </c>
      <c r="L8" s="4">
        <f t="shared" ref="L8:L22" si="8">$M$1*((F8-$J$1)/$J$1)</f>
        <v>420.26126250989597</v>
      </c>
      <c r="M8" s="4">
        <f t="shared" si="2"/>
        <v>137.04171603583833</v>
      </c>
      <c r="N8" s="4">
        <f t="shared" si="5"/>
        <v>386.68041878166332</v>
      </c>
      <c r="O8" s="4">
        <f t="shared" si="3"/>
        <v>122.03926386363484</v>
      </c>
      <c r="P8" s="7">
        <v>10.38</v>
      </c>
    </row>
    <row r="9" spans="1:20" x14ac:dyDescent="0.3">
      <c r="A9" s="1" t="s">
        <v>12</v>
      </c>
      <c r="B9" s="2">
        <v>3936</v>
      </c>
      <c r="C9" s="2">
        <v>3</v>
      </c>
      <c r="D9" s="2">
        <v>3972</v>
      </c>
      <c r="E9" s="2">
        <v>3</v>
      </c>
      <c r="F9" s="2">
        <v>6567</v>
      </c>
      <c r="G9" s="2">
        <v>3</v>
      </c>
      <c r="H9" s="4">
        <f t="shared" si="6"/>
        <v>175.28602928541946</v>
      </c>
      <c r="I9" s="4">
        <f t="shared" si="0"/>
        <v>228.63395124183336</v>
      </c>
      <c r="J9" s="4">
        <f t="shared" si="7"/>
        <v>264.40055512158244</v>
      </c>
      <c r="K9" s="4">
        <f t="shared" si="1"/>
        <v>226.62904724707064</v>
      </c>
      <c r="L9" s="4">
        <f t="shared" si="8"/>
        <v>191.85840245016539</v>
      </c>
      <c r="M9" s="4">
        <f t="shared" si="2"/>
        <v>137.04171603583833</v>
      </c>
      <c r="N9" s="4">
        <f t="shared" si="5"/>
        <v>203.78443871839792</v>
      </c>
      <c r="O9" s="4">
        <f t="shared" si="3"/>
        <v>104.34389398168435</v>
      </c>
      <c r="P9" s="7">
        <v>3.89</v>
      </c>
    </row>
    <row r="10" spans="1:20" x14ac:dyDescent="0.3">
      <c r="A10" s="1" t="s">
        <v>13</v>
      </c>
      <c r="B10" s="2">
        <v>3968</v>
      </c>
      <c r="C10" s="2">
        <v>3</v>
      </c>
      <c r="D10" s="2">
        <v>4005</v>
      </c>
      <c r="E10" s="2">
        <v>10</v>
      </c>
      <c r="F10" s="2">
        <v>6620</v>
      </c>
      <c r="G10" s="2">
        <v>3</v>
      </c>
      <c r="H10" s="4">
        <f t="shared" si="6"/>
        <v>2614.0481758649753</v>
      </c>
      <c r="I10" s="4">
        <f t="shared" si="0"/>
        <v>228.63395124183336</v>
      </c>
      <c r="J10" s="4">
        <f t="shared" si="7"/>
        <v>2757.3200748393597</v>
      </c>
      <c r="K10" s="4">
        <f t="shared" si="1"/>
        <v>755.4301574902355</v>
      </c>
      <c r="L10" s="4">
        <f t="shared" si="8"/>
        <v>2612.9287190833093</v>
      </c>
      <c r="M10" s="4">
        <f t="shared" si="2"/>
        <v>137.04171603583833</v>
      </c>
      <c r="N10" s="4">
        <f t="shared" si="5"/>
        <v>2616.6308145789558</v>
      </c>
      <c r="O10" s="4">
        <f t="shared" si="3"/>
        <v>116.1461483326018</v>
      </c>
      <c r="P10" s="7">
        <v>39.26</v>
      </c>
    </row>
    <row r="11" spans="1:20" x14ac:dyDescent="0.3">
      <c r="A11" s="1" t="s">
        <v>14</v>
      </c>
      <c r="B11" s="2">
        <v>3950</v>
      </c>
      <c r="C11" s="2">
        <v>10</v>
      </c>
      <c r="D11" s="2">
        <v>3985</v>
      </c>
      <c r="E11" s="2">
        <v>3</v>
      </c>
      <c r="F11" s="2">
        <v>6590</v>
      </c>
      <c r="G11" s="2">
        <v>3</v>
      </c>
      <c r="H11" s="4">
        <f t="shared" si="6"/>
        <v>1242.2444684139753</v>
      </c>
      <c r="I11" s="4">
        <f t="shared" si="0"/>
        <v>762.11317080611127</v>
      </c>
      <c r="J11" s="4">
        <f t="shared" si="7"/>
        <v>1246.4597598588887</v>
      </c>
      <c r="K11" s="4">
        <f t="shared" si="1"/>
        <v>226.62904724707064</v>
      </c>
      <c r="L11" s="4">
        <f t="shared" si="8"/>
        <v>1242.5115587249261</v>
      </c>
      <c r="M11" s="4">
        <f t="shared" si="2"/>
        <v>137.04171603583833</v>
      </c>
      <c r="N11" s="4">
        <f t="shared" si="5"/>
        <v>1243.5380688488749</v>
      </c>
      <c r="O11" s="4">
        <f t="shared" si="3"/>
        <v>115.9045397289381</v>
      </c>
      <c r="P11" s="7">
        <v>20.8</v>
      </c>
    </row>
    <row r="12" spans="1:20" x14ac:dyDescent="0.3">
      <c r="A12" s="1" t="s">
        <v>0</v>
      </c>
      <c r="B12" s="2">
        <v>3949</v>
      </c>
      <c r="C12" s="2">
        <v>5</v>
      </c>
      <c r="D12" s="2">
        <v>3985</v>
      </c>
      <c r="E12" s="2">
        <v>3</v>
      </c>
      <c r="F12" s="2" t="s">
        <v>41</v>
      </c>
      <c r="G12" s="2" t="s">
        <v>41</v>
      </c>
      <c r="H12" s="4">
        <f t="shared" si="6"/>
        <v>1166.0331513333642</v>
      </c>
      <c r="I12" s="4">
        <f t="shared" si="0"/>
        <v>381.05658540305564</v>
      </c>
      <c r="J12" s="4">
        <f t="shared" si="7"/>
        <v>1246.4597598588887</v>
      </c>
      <c r="K12" s="4">
        <f t="shared" si="1"/>
        <v>226.62904724707064</v>
      </c>
      <c r="L12" s="4" t="s">
        <v>41</v>
      </c>
      <c r="M12" s="4" t="s">
        <v>41</v>
      </c>
      <c r="N12" s="4">
        <f>(H12*(1/I12^2)+J12*(1/K12^2))/((1/I12^2)+(1/K12^2))</f>
        <v>1225.444970059536</v>
      </c>
      <c r="O12" s="4">
        <f>1/SQRT((1/I12^2)+(1/K12^2))</f>
        <v>194.78347920340224</v>
      </c>
      <c r="P12" s="7">
        <v>20.89</v>
      </c>
    </row>
    <row r="13" spans="1:20" x14ac:dyDescent="0.3">
      <c r="A13" s="1" t="s">
        <v>15</v>
      </c>
      <c r="B13" s="2">
        <v>3945</v>
      </c>
      <c r="C13" s="2">
        <v>5</v>
      </c>
      <c r="D13" s="2">
        <v>3978</v>
      </c>
      <c r="E13" s="2">
        <v>3</v>
      </c>
      <c r="F13" s="2">
        <v>6582</v>
      </c>
      <c r="G13" s="2">
        <v>5</v>
      </c>
      <c r="H13" s="4">
        <f t="shared" si="6"/>
        <v>861.18788301091968</v>
      </c>
      <c r="I13" s="4">
        <f t="shared" si="0"/>
        <v>381.05658540305564</v>
      </c>
      <c r="J13" s="4">
        <f t="shared" si="7"/>
        <v>717.6586496157239</v>
      </c>
      <c r="K13" s="4">
        <f t="shared" si="1"/>
        <v>226.62904724707064</v>
      </c>
      <c r="L13" s="4">
        <f t="shared" si="8"/>
        <v>877.06698262935708</v>
      </c>
      <c r="M13" s="4">
        <f t="shared" si="2"/>
        <v>228.40286005973056</v>
      </c>
      <c r="N13" s="4">
        <f t="shared" si="5"/>
        <v>806.49045753323958</v>
      </c>
      <c r="O13" s="4">
        <f t="shared" si="3"/>
        <v>148.20772753627494</v>
      </c>
      <c r="P13" s="7">
        <v>10.47</v>
      </c>
    </row>
    <row r="14" spans="1:20" x14ac:dyDescent="0.3">
      <c r="A14" s="1" t="s">
        <v>1</v>
      </c>
      <c r="B14" s="2" t="s">
        <v>41</v>
      </c>
      <c r="C14" s="2" t="s">
        <v>41</v>
      </c>
      <c r="D14" s="2" t="s">
        <v>41</v>
      </c>
      <c r="E14" s="2" t="s">
        <v>41</v>
      </c>
      <c r="F14" s="2">
        <v>6610</v>
      </c>
      <c r="G14" s="2">
        <v>5</v>
      </c>
      <c r="H14" s="4" t="s">
        <v>41</v>
      </c>
      <c r="I14" s="4" t="s">
        <v>41</v>
      </c>
      <c r="J14" s="4" t="s">
        <v>41</v>
      </c>
      <c r="K14" s="4" t="s">
        <v>41</v>
      </c>
      <c r="L14" s="4">
        <f t="shared" si="8"/>
        <v>2156.1229989638482</v>
      </c>
      <c r="M14" s="4">
        <f t="shared" si="2"/>
        <v>228.40286005973056</v>
      </c>
      <c r="N14" s="4">
        <f>L14</f>
        <v>2156.1229989638482</v>
      </c>
      <c r="O14" s="4">
        <f t="shared" ref="O14:O15" si="9">M14</f>
        <v>228.40286005973056</v>
      </c>
      <c r="P14" s="7">
        <v>26.55</v>
      </c>
    </row>
    <row r="15" spans="1:20" x14ac:dyDescent="0.3">
      <c r="A15" s="1" t="s">
        <v>2</v>
      </c>
      <c r="B15" s="2" t="s">
        <v>41</v>
      </c>
      <c r="C15" s="2" t="s">
        <v>41</v>
      </c>
      <c r="D15" s="2" t="s">
        <v>41</v>
      </c>
      <c r="E15" s="2" t="s">
        <v>41</v>
      </c>
      <c r="F15" s="2">
        <v>6615</v>
      </c>
      <c r="G15" s="2">
        <v>5</v>
      </c>
      <c r="H15" s="4" t="s">
        <v>41</v>
      </c>
      <c r="I15" s="4" t="s">
        <v>41</v>
      </c>
      <c r="J15" s="4" t="s">
        <v>41</v>
      </c>
      <c r="K15" s="4" t="s">
        <v>41</v>
      </c>
      <c r="L15" s="4">
        <f t="shared" ref="L15" si="10">$M$1*((F15-$J$1)/$J$1)</f>
        <v>2384.5258590235794</v>
      </c>
      <c r="M15" s="4">
        <f t="shared" si="2"/>
        <v>228.40286005973056</v>
      </c>
      <c r="N15" s="4">
        <f>L15</f>
        <v>2384.5258590235794</v>
      </c>
      <c r="O15" s="4">
        <f t="shared" si="9"/>
        <v>228.40286005973056</v>
      </c>
      <c r="P15" s="7">
        <v>38.020000000000003</v>
      </c>
    </row>
    <row r="16" spans="1:20" x14ac:dyDescent="0.3">
      <c r="A16" s="1" t="s">
        <v>16</v>
      </c>
      <c r="B16" s="2">
        <v>3940</v>
      </c>
      <c r="C16" s="2">
        <v>5</v>
      </c>
      <c r="D16" s="2">
        <v>3975</v>
      </c>
      <c r="E16" s="2">
        <v>3</v>
      </c>
      <c r="F16" s="2" t="s">
        <v>41</v>
      </c>
      <c r="G16" s="2" t="s">
        <v>41</v>
      </c>
      <c r="H16" s="4">
        <f t="shared" si="6"/>
        <v>480.13129760786393</v>
      </c>
      <c r="I16" s="4">
        <f t="shared" si="0"/>
        <v>381.05658540305564</v>
      </c>
      <c r="J16" s="4">
        <f t="shared" si="7"/>
        <v>491.02960236865312</v>
      </c>
      <c r="K16" s="4">
        <f t="shared" si="1"/>
        <v>226.62904724707064</v>
      </c>
      <c r="L16" s="4" t="s">
        <v>41</v>
      </c>
      <c r="M16" s="4" t="s">
        <v>41</v>
      </c>
      <c r="N16" s="4">
        <f>(H16*(1/I16^2)+J16*(1/K16^2))/((1/I16^2)+(1/K16^2))</f>
        <v>488.18196788653285</v>
      </c>
      <c r="O16" s="4">
        <f>1/SQRT((1/I16^2)+(1/K16^2))</f>
        <v>194.78347920340224</v>
      </c>
      <c r="P16" s="7">
        <v>9.91</v>
      </c>
    </row>
    <row r="17" spans="1:21" x14ac:dyDescent="0.3">
      <c r="A17" s="1" t="s">
        <v>17</v>
      </c>
      <c r="B17" s="2">
        <v>3942</v>
      </c>
      <c r="C17" s="2">
        <v>3</v>
      </c>
      <c r="D17" s="2">
        <v>3977</v>
      </c>
      <c r="E17" s="2">
        <v>3</v>
      </c>
      <c r="F17" s="2">
        <v>6578</v>
      </c>
      <c r="G17" s="2">
        <v>3</v>
      </c>
      <c r="H17" s="4">
        <f t="shared" si="6"/>
        <v>632.55393176908626</v>
      </c>
      <c r="I17" s="4">
        <f t="shared" si="0"/>
        <v>228.63395124183336</v>
      </c>
      <c r="J17" s="4">
        <f t="shared" si="7"/>
        <v>642.11563386670025</v>
      </c>
      <c r="K17" s="4">
        <f t="shared" si="1"/>
        <v>226.62904724707064</v>
      </c>
      <c r="L17" s="4">
        <f t="shared" si="8"/>
        <v>694.34469458157264</v>
      </c>
      <c r="M17" s="4">
        <f t="shared" si="2"/>
        <v>137.04171603583833</v>
      </c>
      <c r="N17" s="4">
        <f t="shared" ref="N17" si="11">(H17*(1/I17^2)+J17*(1/K17^2)+L17*(1/M17^2))/((1/I17^2)+(1/K17^2)+(1/M17^2))</f>
        <v>670.40304292523422</v>
      </c>
      <c r="O17" s="4">
        <f t="shared" si="3"/>
        <v>104.34389398168435</v>
      </c>
      <c r="P17" s="7">
        <v>10.050000000000001</v>
      </c>
    </row>
    <row r="18" spans="1:21" x14ac:dyDescent="0.3">
      <c r="A18" s="1" t="s">
        <v>3</v>
      </c>
      <c r="B18" s="2">
        <v>3945</v>
      </c>
      <c r="C18" s="2">
        <v>3</v>
      </c>
      <c r="D18" s="2">
        <v>3981</v>
      </c>
      <c r="E18" s="2">
        <v>3</v>
      </c>
      <c r="F18" s="2" t="s">
        <v>41</v>
      </c>
      <c r="G18" s="2" t="s">
        <v>41</v>
      </c>
      <c r="H18" s="4">
        <f t="shared" ref="H18:H19" si="12">$M$1*((B18-$C$1)/$C$1)</f>
        <v>861.18788301091968</v>
      </c>
      <c r="I18" s="4">
        <f t="shared" si="0"/>
        <v>228.63395124183336</v>
      </c>
      <c r="J18" s="4">
        <f t="shared" ref="J18" si="13">$M$1*((D18-$F$1)/$F$1)</f>
        <v>944.28769686279441</v>
      </c>
      <c r="K18" s="4">
        <f t="shared" si="1"/>
        <v>226.62904724707064</v>
      </c>
      <c r="L18" s="4" t="s">
        <v>41</v>
      </c>
      <c r="M18" s="4" t="s">
        <v>41</v>
      </c>
      <c r="N18" s="4">
        <f>(H18*(1/I18^2)+J18*(1/K18^2))/((1/I18^2)+(1/K18^2))</f>
        <v>903.1037408668227</v>
      </c>
      <c r="O18" s="4">
        <f>1/SQRT((1/I18^2)+(1/K18^2))</f>
        <v>160.95509435275773</v>
      </c>
      <c r="P18" s="7">
        <v>12.19</v>
      </c>
      <c r="R18" s="9" t="s">
        <v>47</v>
      </c>
      <c r="S18" s="10">
        <v>66.7</v>
      </c>
      <c r="T18" s="10" t="s">
        <v>48</v>
      </c>
    </row>
    <row r="19" spans="1:21" x14ac:dyDescent="0.3">
      <c r="A19" s="1" t="s">
        <v>4</v>
      </c>
      <c r="B19" s="2">
        <v>3950</v>
      </c>
      <c r="C19" s="2">
        <v>10</v>
      </c>
      <c r="D19" s="2" t="s">
        <v>41</v>
      </c>
      <c r="E19" s="2" t="s">
        <v>41</v>
      </c>
      <c r="F19" s="2" t="s">
        <v>41</v>
      </c>
      <c r="G19" s="2" t="s">
        <v>41</v>
      </c>
      <c r="H19" s="4">
        <f t="shared" si="12"/>
        <v>1242.2444684139753</v>
      </c>
      <c r="I19" s="4">
        <f t="shared" si="0"/>
        <v>762.11317080611127</v>
      </c>
      <c r="J19" s="4" t="s">
        <v>41</v>
      </c>
      <c r="K19" s="4" t="s">
        <v>41</v>
      </c>
      <c r="L19" s="4" t="s">
        <v>41</v>
      </c>
      <c r="M19" s="4" t="s">
        <v>41</v>
      </c>
      <c r="N19" s="4">
        <f>H19</f>
        <v>1242.2444684139753</v>
      </c>
      <c r="O19" s="4">
        <f>I19</f>
        <v>762.11317080611127</v>
      </c>
      <c r="P19" s="7">
        <v>17.14</v>
      </c>
      <c r="R19" s="9" t="s">
        <v>49</v>
      </c>
      <c r="S19" s="11">
        <v>3</v>
      </c>
      <c r="T19" s="10" t="s">
        <v>48</v>
      </c>
    </row>
    <row r="20" spans="1:21" x14ac:dyDescent="0.3">
      <c r="A20" s="1" t="s">
        <v>5</v>
      </c>
      <c r="B20" s="2" t="s">
        <v>41</v>
      </c>
      <c r="C20" s="2" t="s">
        <v>41</v>
      </c>
      <c r="D20" s="2" t="s">
        <v>41</v>
      </c>
      <c r="E20" s="2" t="s">
        <v>41</v>
      </c>
      <c r="F20" s="2">
        <v>6578</v>
      </c>
      <c r="G20" s="2">
        <v>3</v>
      </c>
      <c r="H20" s="4" t="s">
        <v>41</v>
      </c>
      <c r="I20" s="4" t="s">
        <v>41</v>
      </c>
      <c r="J20" s="4" t="s">
        <v>41</v>
      </c>
      <c r="K20" s="4" t="s">
        <v>41</v>
      </c>
      <c r="L20" s="4">
        <f t="shared" si="8"/>
        <v>694.34469458157264</v>
      </c>
      <c r="M20" s="4">
        <f t="shared" si="2"/>
        <v>137.04171603583833</v>
      </c>
      <c r="N20" s="4">
        <f>L20</f>
        <v>694.34469458157264</v>
      </c>
      <c r="O20" s="4">
        <f>M20</f>
        <v>137.04171603583833</v>
      </c>
      <c r="P20" s="7">
        <v>8.09</v>
      </c>
    </row>
    <row r="21" spans="1:21" x14ac:dyDescent="0.3">
      <c r="A21" s="1" t="s">
        <v>18</v>
      </c>
      <c r="B21" s="2" t="s">
        <v>41</v>
      </c>
      <c r="C21" s="2" t="s">
        <v>41</v>
      </c>
      <c r="D21" s="2" t="s">
        <v>41</v>
      </c>
      <c r="E21" s="2" t="s">
        <v>41</v>
      </c>
      <c r="F21" s="2">
        <v>6595</v>
      </c>
      <c r="G21" s="2">
        <v>3</v>
      </c>
      <c r="H21" s="4" t="s">
        <v>41</v>
      </c>
      <c r="I21" s="4" t="s">
        <v>41</v>
      </c>
      <c r="J21" s="4" t="s">
        <v>41</v>
      </c>
      <c r="K21" s="4" t="s">
        <v>41</v>
      </c>
      <c r="L21" s="4">
        <f t="shared" ref="L21" si="14">$M$1*((F21-$J$1)/$J$1)</f>
        <v>1470.9144187846566</v>
      </c>
      <c r="M21" s="4">
        <f t="shared" si="2"/>
        <v>137.04171603583833</v>
      </c>
      <c r="N21" s="4">
        <f>L21</f>
        <v>1470.9144187846566</v>
      </c>
      <c r="O21" s="4">
        <f>M21</f>
        <v>137.04171603583833</v>
      </c>
      <c r="P21" s="7">
        <v>11.53</v>
      </c>
      <c r="R21" s="8" t="s">
        <v>56</v>
      </c>
      <c r="S21" s="12">
        <f>3.26*10^6</f>
        <v>3260000</v>
      </c>
      <c r="T21" s="8" t="s">
        <v>57</v>
      </c>
    </row>
    <row r="22" spans="1:21" x14ac:dyDescent="0.3">
      <c r="A22" s="1" t="s">
        <v>19</v>
      </c>
      <c r="B22" s="2">
        <v>3947</v>
      </c>
      <c r="C22" s="2">
        <v>3</v>
      </c>
      <c r="D22" s="2">
        <v>3980</v>
      </c>
      <c r="E22" s="2">
        <v>3</v>
      </c>
      <c r="F22" s="2">
        <v>6585</v>
      </c>
      <c r="G22" s="2">
        <v>3</v>
      </c>
      <c r="H22" s="4">
        <f t="shared" si="6"/>
        <v>1013.6105171721418</v>
      </c>
      <c r="I22" s="4">
        <f t="shared" si="0"/>
        <v>228.63395124183336</v>
      </c>
      <c r="J22" s="4">
        <f t="shared" si="7"/>
        <v>868.74468111377087</v>
      </c>
      <c r="K22" s="4">
        <f t="shared" si="1"/>
        <v>226.62904724707064</v>
      </c>
      <c r="L22" s="4">
        <f t="shared" si="8"/>
        <v>1014.1086986651956</v>
      </c>
      <c r="M22" s="4">
        <f t="shared" si="2"/>
        <v>137.04171603583833</v>
      </c>
      <c r="N22" s="4">
        <f t="shared" ref="N22" si="15">(H22*(1/I22^2)+J22*(1/K22^2)+L22*(1/M22^2))/((1/I22^2)+(1/K22^2)+(1/M22^2))</f>
        <v>983.1901008706493</v>
      </c>
      <c r="O22" s="4">
        <f t="shared" si="3"/>
        <v>104.34389398168435</v>
      </c>
      <c r="P22" s="7">
        <v>16.14</v>
      </c>
      <c r="R22" s="8" t="s">
        <v>4334</v>
      </c>
      <c r="S22" s="8">
        <f>9.461*10^12</f>
        <v>9461000000000</v>
      </c>
      <c r="T22" s="8" t="s">
        <v>58</v>
      </c>
    </row>
    <row r="23" spans="1:21" x14ac:dyDescent="0.3">
      <c r="A23" s="1" t="s">
        <v>6</v>
      </c>
      <c r="B23" s="2">
        <v>3945</v>
      </c>
      <c r="C23" s="2">
        <v>10</v>
      </c>
      <c r="D23" s="2">
        <v>3972</v>
      </c>
      <c r="E23" s="2">
        <v>3</v>
      </c>
      <c r="F23" s="2" t="s">
        <v>41</v>
      </c>
      <c r="G23" s="2" t="s">
        <v>41</v>
      </c>
      <c r="H23" s="4">
        <f t="shared" si="6"/>
        <v>861.18788301091968</v>
      </c>
      <c r="I23" s="4">
        <f t="shared" si="0"/>
        <v>762.11317080611127</v>
      </c>
      <c r="J23" s="4">
        <f t="shared" si="7"/>
        <v>264.40055512158244</v>
      </c>
      <c r="K23" s="4">
        <f t="shared" si="1"/>
        <v>226.62904724707064</v>
      </c>
      <c r="L23" s="4" t="s">
        <v>41</v>
      </c>
      <c r="M23" s="4" t="s">
        <v>41</v>
      </c>
      <c r="N23" s="4">
        <f>(H23*(1/I23^2)+J23*(1/K23^2))/((1/I23^2)+(1/K23^2))</f>
        <v>312.88605787538415</v>
      </c>
      <c r="O23" s="4">
        <f>1/SQRT((1/I23^2)+(1/K23^2))</f>
        <v>217.22790929615957</v>
      </c>
      <c r="P23" s="7">
        <v>15.35</v>
      </c>
      <c r="R23" s="8" t="s">
        <v>56</v>
      </c>
      <c r="S23" s="12">
        <f>S21*S22</f>
        <v>3.084286E+19</v>
      </c>
      <c r="T23" s="8" t="s">
        <v>58</v>
      </c>
    </row>
    <row r="24" spans="1:21" x14ac:dyDescent="0.3">
      <c r="A24" s="1" t="s">
        <v>20</v>
      </c>
      <c r="B24" s="2" t="s">
        <v>41</v>
      </c>
      <c r="C24" s="2" t="s">
        <v>41</v>
      </c>
      <c r="D24" s="2" t="s">
        <v>41</v>
      </c>
      <c r="E24" s="2" t="s">
        <v>41</v>
      </c>
      <c r="F24" s="2">
        <v>6610</v>
      </c>
      <c r="G24" s="2">
        <v>3</v>
      </c>
      <c r="H24" s="4" t="s">
        <v>41</v>
      </c>
      <c r="I24" s="4" t="s">
        <v>41</v>
      </c>
      <c r="J24" s="4" t="s">
        <v>41</v>
      </c>
      <c r="K24" s="4" t="s">
        <v>41</v>
      </c>
      <c r="L24" s="4">
        <f t="shared" ref="L24" si="16">$M$1*((F24-$J$1)/$J$1)</f>
        <v>2156.1229989638482</v>
      </c>
      <c r="M24" s="4">
        <f t="shared" si="2"/>
        <v>137.04171603583833</v>
      </c>
      <c r="N24" s="4">
        <f>L24</f>
        <v>2156.1229989638482</v>
      </c>
      <c r="O24" s="4">
        <f t="shared" ref="O24:O27" si="17">M24</f>
        <v>137.04171603583833</v>
      </c>
      <c r="P24" s="7">
        <v>29.92</v>
      </c>
      <c r="R24" s="8" t="s">
        <v>59</v>
      </c>
      <c r="S24" s="12">
        <f>3.154*10^7</f>
        <v>31540000</v>
      </c>
      <c r="T24" s="8" t="s">
        <v>60</v>
      </c>
    </row>
    <row r="25" spans="1:21" ht="28.8" x14ac:dyDescent="0.3">
      <c r="A25" s="1" t="s">
        <v>21</v>
      </c>
      <c r="B25" s="2" t="s">
        <v>41</v>
      </c>
      <c r="C25" s="2" t="s">
        <v>41</v>
      </c>
      <c r="D25" s="2" t="s">
        <v>41</v>
      </c>
      <c r="E25" s="2" t="s">
        <v>41</v>
      </c>
      <c r="F25" s="2">
        <v>6590</v>
      </c>
      <c r="G25" s="2">
        <v>3</v>
      </c>
      <c r="H25" s="4" t="s">
        <v>41</v>
      </c>
      <c r="I25" s="4" t="s">
        <v>41</v>
      </c>
      <c r="J25" s="4" t="s">
        <v>41</v>
      </c>
      <c r="K25" s="4" t="s">
        <v>41</v>
      </c>
      <c r="L25" s="4">
        <f t="shared" ref="L25" si="18">$M$1*((F25-$J$1)/$J$1)</f>
        <v>1242.5115587249261</v>
      </c>
      <c r="M25" s="4">
        <f t="shared" si="2"/>
        <v>137.04171603583833</v>
      </c>
      <c r="N25" s="4">
        <f>L25</f>
        <v>1242.5115587249261</v>
      </c>
      <c r="O25" s="4">
        <f t="shared" si="17"/>
        <v>137.04171603583833</v>
      </c>
      <c r="P25" s="7">
        <v>23.12</v>
      </c>
      <c r="R25" s="13" t="s">
        <v>4335</v>
      </c>
      <c r="S25" s="14">
        <f>S23/S24</f>
        <v>977896639188.33228</v>
      </c>
      <c r="T25" s="44" t="s">
        <v>61</v>
      </c>
      <c r="U25" s="44"/>
    </row>
    <row r="26" spans="1:21" x14ac:dyDescent="0.3">
      <c r="A26" s="1" t="s">
        <v>22</v>
      </c>
      <c r="B26" s="2" t="s">
        <v>41</v>
      </c>
      <c r="C26" s="2" t="s">
        <v>41</v>
      </c>
      <c r="D26" s="2" t="s">
        <v>41</v>
      </c>
      <c r="E26" s="2" t="s">
        <v>41</v>
      </c>
      <c r="F26" s="2">
        <v>6592</v>
      </c>
      <c r="G26" s="2">
        <v>3</v>
      </c>
      <c r="H26" s="4" t="s">
        <v>41</v>
      </c>
      <c r="I26" s="4" t="s">
        <v>41</v>
      </c>
      <c r="J26" s="4" t="s">
        <v>41</v>
      </c>
      <c r="K26" s="4" t="s">
        <v>41</v>
      </c>
      <c r="L26" s="4">
        <f t="shared" ref="L26" si="19">$M$1*((F26-$J$1)/$J$1)</f>
        <v>1333.8727027488185</v>
      </c>
      <c r="M26" s="4">
        <f t="shared" si="2"/>
        <v>137.04171603583833</v>
      </c>
      <c r="N26" s="4">
        <f>L26</f>
        <v>1333.8727027488185</v>
      </c>
      <c r="O26" s="4">
        <f t="shared" si="17"/>
        <v>137.04171603583833</v>
      </c>
      <c r="P26" s="7">
        <v>25.35</v>
      </c>
    </row>
    <row r="27" spans="1:21" x14ac:dyDescent="0.3">
      <c r="A27" s="1" t="s">
        <v>23</v>
      </c>
      <c r="B27" s="2" t="s">
        <v>41</v>
      </c>
      <c r="C27" s="2" t="s">
        <v>41</v>
      </c>
      <c r="D27" s="2" t="s">
        <v>41</v>
      </c>
      <c r="E27" s="2" t="s">
        <v>41</v>
      </c>
      <c r="F27" s="2">
        <v>6611</v>
      </c>
      <c r="G27" s="2">
        <v>5</v>
      </c>
      <c r="H27" s="4" t="s">
        <v>41</v>
      </c>
      <c r="I27" s="4" t="s">
        <v>41</v>
      </c>
      <c r="J27" s="4" t="s">
        <v>41</v>
      </c>
      <c r="K27" s="4" t="s">
        <v>41</v>
      </c>
      <c r="L27" s="4">
        <f t="shared" ref="L27" si="20">$M$1*((F27-$J$1)/$J$1)</f>
        <v>2201.8035709757946</v>
      </c>
      <c r="M27" s="4">
        <f t="shared" si="2"/>
        <v>228.40286005973056</v>
      </c>
      <c r="N27" s="4">
        <f>L27</f>
        <v>2201.8035709757946</v>
      </c>
      <c r="O27" s="4">
        <f t="shared" si="17"/>
        <v>228.40286005973056</v>
      </c>
      <c r="P27" s="7">
        <v>35.81</v>
      </c>
      <c r="R27" s="9" t="s">
        <v>62</v>
      </c>
      <c r="S27" s="35">
        <f>1/S18*S25</f>
        <v>14661119028.310829</v>
      </c>
      <c r="T27" s="11">
        <f>(S19/S18^2)*S25*10^-9</f>
        <v>0.65942064595101169</v>
      </c>
    </row>
  </sheetData>
  <mergeCells count="3">
    <mergeCell ref="B2:G2"/>
    <mergeCell ref="H2:M2"/>
    <mergeCell ref="T25:U25"/>
  </mergeCells>
  <pageMargins left="0.7" right="0.7" top="0.75" bottom="0.75" header="0.3" footer="0.3"/>
  <pageSetup paperSize="9" orientation="portrait" r:id="rId1"/>
  <ignoredErrors>
    <ignoredError sqref="N6 N12:N17 O6:O1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27E93-7C6E-4189-9D93-A872BDFD45F5}">
  <dimension ref="A1:M3717"/>
  <sheetViews>
    <sheetView workbookViewId="0"/>
  </sheetViews>
  <sheetFormatPr defaultRowHeight="14.4" x14ac:dyDescent="0.3"/>
  <cols>
    <col min="1" max="1" width="25.33203125" style="8" customWidth="1"/>
    <col min="2" max="2" width="6.5546875" style="8" bestFit="1" customWidth="1"/>
    <col min="3" max="3" width="7.33203125" style="8" customWidth="1"/>
    <col min="4" max="4" width="8.5546875" style="8" customWidth="1"/>
    <col min="5" max="5" width="16.109375" style="8" customWidth="1"/>
    <col min="6" max="6" width="21.21875" style="8" customWidth="1"/>
    <col min="7" max="7" width="26.6640625" style="8" customWidth="1"/>
    <col min="8" max="8" width="13.6640625" style="8" customWidth="1"/>
    <col min="9" max="9" width="12.5546875" style="8" customWidth="1"/>
    <col min="10" max="10" width="5.5546875" style="8" bestFit="1" customWidth="1"/>
    <col min="11" max="11" width="5.21875" style="8" bestFit="1" customWidth="1"/>
    <col min="12" max="12" width="8.6640625" style="8" bestFit="1" customWidth="1"/>
    <col min="13" max="13" width="12.88671875" style="8" customWidth="1"/>
  </cols>
  <sheetData>
    <row r="1" spans="1:13" ht="28.8" x14ac:dyDescent="0.3">
      <c r="A1" s="15" t="s">
        <v>64</v>
      </c>
      <c r="B1" s="15" t="s">
        <v>65</v>
      </c>
      <c r="C1" s="15" t="s">
        <v>66</v>
      </c>
      <c r="D1" s="15" t="s">
        <v>67</v>
      </c>
      <c r="E1" s="15" t="s">
        <v>68</v>
      </c>
      <c r="F1" s="15" t="s">
        <v>69</v>
      </c>
      <c r="G1" s="15" t="s">
        <v>70</v>
      </c>
      <c r="H1" s="15" t="s">
        <v>71</v>
      </c>
      <c r="I1" s="15" t="s">
        <v>72</v>
      </c>
      <c r="J1" s="15" t="s">
        <v>73</v>
      </c>
      <c r="K1" s="15" t="s">
        <v>74</v>
      </c>
      <c r="L1" s="15" t="s">
        <v>75</v>
      </c>
      <c r="M1" s="15" t="s">
        <v>76</v>
      </c>
    </row>
    <row r="2" spans="1:13" x14ac:dyDescent="0.3">
      <c r="A2" s="16" t="s">
        <v>77</v>
      </c>
      <c r="B2" s="17">
        <v>33.57</v>
      </c>
      <c r="C2" s="17">
        <v>0.2</v>
      </c>
      <c r="D2" s="17">
        <v>51.8</v>
      </c>
      <c r="E2" s="17" t="s">
        <v>78</v>
      </c>
      <c r="F2" s="17" t="s">
        <v>79</v>
      </c>
      <c r="G2" s="17"/>
      <c r="H2" s="18">
        <v>1.1377314814814813E-3</v>
      </c>
      <c r="I2" s="17" t="s">
        <v>80</v>
      </c>
      <c r="J2" s="17">
        <v>108.4</v>
      </c>
      <c r="K2" s="17">
        <v>-38</v>
      </c>
      <c r="L2" s="17" t="s">
        <v>81</v>
      </c>
      <c r="M2" s="17">
        <v>4545</v>
      </c>
    </row>
    <row r="3" spans="1:13" x14ac:dyDescent="0.3">
      <c r="A3" s="19" t="s">
        <v>82</v>
      </c>
      <c r="B3" s="20">
        <v>25.1</v>
      </c>
      <c r="C3" s="20">
        <v>0.15</v>
      </c>
      <c r="D3" s="20">
        <v>1.05</v>
      </c>
      <c r="E3" s="20" t="s">
        <v>83</v>
      </c>
      <c r="F3" s="20" t="s">
        <v>84</v>
      </c>
      <c r="G3" s="20" t="s">
        <v>85</v>
      </c>
      <c r="H3" s="21">
        <v>1.3680555555555557E-3</v>
      </c>
      <c r="I3" s="20" t="s">
        <v>86</v>
      </c>
      <c r="J3" s="20">
        <v>75.900000000000006</v>
      </c>
      <c r="K3" s="20">
        <v>-73.599999999999994</v>
      </c>
      <c r="L3" s="20" t="s">
        <v>87</v>
      </c>
      <c r="M3" s="20">
        <v>-61</v>
      </c>
    </row>
    <row r="4" spans="1:13" x14ac:dyDescent="0.3">
      <c r="A4" s="19" t="s">
        <v>82</v>
      </c>
      <c r="B4" s="20">
        <v>24.92</v>
      </c>
      <c r="C4" s="20">
        <v>0.21</v>
      </c>
      <c r="D4" s="20">
        <v>0.96399999999999997</v>
      </c>
      <c r="E4" s="20" t="s">
        <v>83</v>
      </c>
      <c r="F4" s="20" t="s">
        <v>88</v>
      </c>
      <c r="G4" s="20" t="s">
        <v>89</v>
      </c>
      <c r="H4" s="21">
        <v>1.3680555555555557E-3</v>
      </c>
      <c r="I4" s="20" t="s">
        <v>86</v>
      </c>
      <c r="J4" s="20">
        <v>75.900000000000006</v>
      </c>
      <c r="K4" s="20">
        <v>-73.599999999999994</v>
      </c>
      <c r="L4" s="20" t="s">
        <v>87</v>
      </c>
      <c r="M4" s="20">
        <v>-61</v>
      </c>
    </row>
    <row r="5" spans="1:13" x14ac:dyDescent="0.3">
      <c r="A5" s="19" t="s">
        <v>82</v>
      </c>
      <c r="B5" s="20">
        <v>24.75</v>
      </c>
      <c r="C5" s="20">
        <v>0.1</v>
      </c>
      <c r="D5" s="20">
        <v>0.89100000000000001</v>
      </c>
      <c r="E5" s="20" t="s">
        <v>90</v>
      </c>
      <c r="F5" s="19" t="s">
        <v>91</v>
      </c>
      <c r="G5" s="20" t="s">
        <v>85</v>
      </c>
      <c r="H5" s="21">
        <v>1.3680555555555557E-3</v>
      </c>
      <c r="I5" s="20" t="s">
        <v>86</v>
      </c>
      <c r="J5" s="20">
        <v>75.900000000000006</v>
      </c>
      <c r="K5" s="20">
        <v>-73.599999999999994</v>
      </c>
      <c r="L5" s="20" t="s">
        <v>87</v>
      </c>
      <c r="M5" s="20">
        <v>-61</v>
      </c>
    </row>
    <row r="6" spans="1:13" x14ac:dyDescent="0.3">
      <c r="A6" s="19" t="s">
        <v>82</v>
      </c>
      <c r="B6" s="20">
        <v>24.77</v>
      </c>
      <c r="C6" s="20">
        <v>0.09</v>
      </c>
      <c r="D6" s="20">
        <v>0.89900000000000002</v>
      </c>
      <c r="E6" s="20" t="s">
        <v>90</v>
      </c>
      <c r="F6" s="20" t="s">
        <v>88</v>
      </c>
      <c r="G6" s="20"/>
      <c r="H6" s="21">
        <v>1.3680555555555557E-3</v>
      </c>
      <c r="I6" s="20" t="s">
        <v>86</v>
      </c>
      <c r="J6" s="20">
        <v>75.900000000000006</v>
      </c>
      <c r="K6" s="20">
        <v>-73.599999999999994</v>
      </c>
      <c r="L6" s="20" t="s">
        <v>87</v>
      </c>
      <c r="M6" s="20">
        <v>-61</v>
      </c>
    </row>
    <row r="7" spans="1:13" x14ac:dyDescent="0.3">
      <c r="A7" s="19" t="s">
        <v>82</v>
      </c>
      <c r="B7" s="20">
        <v>24.85</v>
      </c>
      <c r="C7" s="20">
        <v>0.08</v>
      </c>
      <c r="D7" s="20">
        <v>0.93200000000000005</v>
      </c>
      <c r="E7" s="20" t="s">
        <v>90</v>
      </c>
      <c r="F7" s="20" t="s">
        <v>92</v>
      </c>
      <c r="G7" s="20"/>
      <c r="H7" s="21">
        <v>1.3680555555555557E-3</v>
      </c>
      <c r="I7" s="20" t="s">
        <v>86</v>
      </c>
      <c r="J7" s="20">
        <v>75.900000000000006</v>
      </c>
      <c r="K7" s="20">
        <v>-73.599999999999994</v>
      </c>
      <c r="L7" s="20" t="s">
        <v>87</v>
      </c>
      <c r="M7" s="20">
        <v>-61</v>
      </c>
    </row>
    <row r="8" spans="1:13" x14ac:dyDescent="0.3">
      <c r="A8" s="19" t="s">
        <v>82</v>
      </c>
      <c r="B8" s="20">
        <v>25.88</v>
      </c>
      <c r="C8" s="20" t="s">
        <v>93</v>
      </c>
      <c r="D8" s="20">
        <v>1.5</v>
      </c>
      <c r="E8" s="20" t="s">
        <v>94</v>
      </c>
      <c r="F8" s="20" t="s">
        <v>95</v>
      </c>
      <c r="G8" s="20"/>
      <c r="H8" s="21">
        <v>1.3680555555555557E-3</v>
      </c>
      <c r="I8" s="20" t="s">
        <v>86</v>
      </c>
      <c r="J8" s="20">
        <v>75.900000000000006</v>
      </c>
      <c r="K8" s="20">
        <v>-73.599999999999994</v>
      </c>
      <c r="L8" s="20" t="s">
        <v>87</v>
      </c>
      <c r="M8" s="20">
        <v>-61</v>
      </c>
    </row>
    <row r="9" spans="1:13" x14ac:dyDescent="0.3">
      <c r="A9" s="19" t="s">
        <v>82</v>
      </c>
      <c r="B9" s="20">
        <v>24.88</v>
      </c>
      <c r="C9" s="20">
        <v>0.09</v>
      </c>
      <c r="D9" s="20">
        <v>0.94599999999999995</v>
      </c>
      <c r="E9" s="20" t="s">
        <v>96</v>
      </c>
      <c r="F9" s="20" t="s">
        <v>97</v>
      </c>
      <c r="G9" s="20"/>
      <c r="H9" s="21">
        <v>1.3680555555555557E-3</v>
      </c>
      <c r="I9" s="20" t="s">
        <v>86</v>
      </c>
      <c r="J9" s="20">
        <v>75.900000000000006</v>
      </c>
      <c r="K9" s="20">
        <v>-73.599999999999994</v>
      </c>
      <c r="L9" s="20" t="s">
        <v>87</v>
      </c>
      <c r="M9" s="20">
        <v>-61</v>
      </c>
    </row>
    <row r="10" spans="1:13" x14ac:dyDescent="0.3">
      <c r="A10" s="19" t="s">
        <v>82</v>
      </c>
      <c r="B10" s="20">
        <v>24.95</v>
      </c>
      <c r="C10" s="20">
        <v>0.13</v>
      </c>
      <c r="D10" s="20">
        <v>0.97699999999999998</v>
      </c>
      <c r="E10" s="20" t="s">
        <v>96</v>
      </c>
      <c r="F10" s="20" t="s">
        <v>98</v>
      </c>
      <c r="G10" s="20"/>
      <c r="H10" s="21">
        <v>1.3680555555555557E-3</v>
      </c>
      <c r="I10" s="20" t="s">
        <v>86</v>
      </c>
      <c r="J10" s="20">
        <v>75.900000000000006</v>
      </c>
      <c r="K10" s="20">
        <v>-73.599999999999994</v>
      </c>
      <c r="L10" s="20" t="s">
        <v>87</v>
      </c>
      <c r="M10" s="20">
        <v>-61</v>
      </c>
    </row>
    <row r="11" spans="1:13" x14ac:dyDescent="0.3">
      <c r="A11" s="16" t="s">
        <v>99</v>
      </c>
      <c r="B11" s="17">
        <v>30.44</v>
      </c>
      <c r="C11" s="17">
        <v>0.14000000000000001</v>
      </c>
      <c r="D11" s="17">
        <v>12.2</v>
      </c>
      <c r="E11" s="17" t="s">
        <v>100</v>
      </c>
      <c r="F11" s="17" t="s">
        <v>101</v>
      </c>
      <c r="G11" s="17" t="s">
        <v>85</v>
      </c>
      <c r="H11" s="18">
        <v>2.255787037037037E-3</v>
      </c>
      <c r="I11" s="17" t="s">
        <v>102</v>
      </c>
      <c r="J11" s="17">
        <v>106.4</v>
      </c>
      <c r="K11" s="17">
        <v>-45.2</v>
      </c>
      <c r="L11" s="17" t="s">
        <v>103</v>
      </c>
      <c r="M11" s="17">
        <v>1204</v>
      </c>
    </row>
    <row r="12" spans="1:13" x14ac:dyDescent="0.3">
      <c r="A12" s="16" t="s">
        <v>99</v>
      </c>
      <c r="B12" s="17">
        <v>30.6</v>
      </c>
      <c r="C12" s="17">
        <v>0.14000000000000001</v>
      </c>
      <c r="D12" s="17">
        <v>13.2</v>
      </c>
      <c r="E12" s="17" t="s">
        <v>100</v>
      </c>
      <c r="F12" s="17" t="s">
        <v>104</v>
      </c>
      <c r="G12" s="17" t="s">
        <v>85</v>
      </c>
      <c r="H12" s="18">
        <v>2.255787037037037E-3</v>
      </c>
      <c r="I12" s="17" t="s">
        <v>102</v>
      </c>
      <c r="J12" s="17">
        <v>106.4</v>
      </c>
      <c r="K12" s="17">
        <v>-45.2</v>
      </c>
      <c r="L12" s="17" t="s">
        <v>103</v>
      </c>
      <c r="M12" s="17">
        <v>1204</v>
      </c>
    </row>
    <row r="13" spans="1:13" x14ac:dyDescent="0.3">
      <c r="A13" s="16" t="s">
        <v>99</v>
      </c>
      <c r="B13" s="17">
        <v>31.26</v>
      </c>
      <c r="C13" s="17">
        <v>0.13</v>
      </c>
      <c r="D13" s="17">
        <v>17.899999999999999</v>
      </c>
      <c r="E13" s="17" t="s">
        <v>78</v>
      </c>
      <c r="F13" s="17" t="s">
        <v>79</v>
      </c>
      <c r="G13" s="17"/>
      <c r="H13" s="18">
        <v>2.255787037037037E-3</v>
      </c>
      <c r="I13" s="17" t="s">
        <v>102</v>
      </c>
      <c r="J13" s="17">
        <v>106.4</v>
      </c>
      <c r="K13" s="17">
        <v>-45.2</v>
      </c>
      <c r="L13" s="17" t="s">
        <v>103</v>
      </c>
      <c r="M13" s="17">
        <v>1204</v>
      </c>
    </row>
    <row r="14" spans="1:13" x14ac:dyDescent="0.3">
      <c r="A14" s="16" t="s">
        <v>99</v>
      </c>
      <c r="B14" s="17">
        <v>32.700000000000003</v>
      </c>
      <c r="C14" s="17" t="s">
        <v>93</v>
      </c>
      <c r="D14" s="17">
        <v>34.700000000000003</v>
      </c>
      <c r="E14" s="17" t="s">
        <v>94</v>
      </c>
      <c r="F14" s="17" t="s">
        <v>95</v>
      </c>
      <c r="G14" s="17"/>
      <c r="H14" s="18">
        <v>2.255787037037037E-3</v>
      </c>
      <c r="I14" s="17" t="s">
        <v>102</v>
      </c>
      <c r="J14" s="17">
        <v>106.4</v>
      </c>
      <c r="K14" s="17">
        <v>-45.2</v>
      </c>
      <c r="L14" s="17" t="s">
        <v>103</v>
      </c>
      <c r="M14" s="17">
        <v>1204</v>
      </c>
    </row>
    <row r="15" spans="1:13" x14ac:dyDescent="0.3">
      <c r="A15" s="19" t="s">
        <v>105</v>
      </c>
      <c r="B15" s="20">
        <v>27.53</v>
      </c>
      <c r="C15" s="20" t="s">
        <v>93</v>
      </c>
      <c r="D15" s="20">
        <v>3.21</v>
      </c>
      <c r="E15" s="20" t="s">
        <v>90</v>
      </c>
      <c r="F15" s="20" t="s">
        <v>106</v>
      </c>
      <c r="G15" s="20"/>
      <c r="H15" s="21">
        <v>5.7106481481481479E-3</v>
      </c>
      <c r="I15" s="20" t="s">
        <v>107</v>
      </c>
      <c r="J15" s="20">
        <v>351.5</v>
      </c>
      <c r="K15" s="20">
        <v>-78.099999999999994</v>
      </c>
      <c r="L15" s="20" t="s">
        <v>108</v>
      </c>
      <c r="M15" s="20">
        <v>195</v>
      </c>
    </row>
    <row r="16" spans="1:13" x14ac:dyDescent="0.3">
      <c r="A16" s="19" t="s">
        <v>109</v>
      </c>
      <c r="B16" s="22">
        <v>28.06</v>
      </c>
      <c r="C16" s="20" t="s">
        <v>93</v>
      </c>
      <c r="D16" s="20">
        <v>4.0999999999999996</v>
      </c>
      <c r="E16" s="20" t="s">
        <v>94</v>
      </c>
      <c r="F16" s="20" t="s">
        <v>110</v>
      </c>
      <c r="G16" s="20"/>
      <c r="H16" s="21">
        <v>5.7106481481481479E-3</v>
      </c>
      <c r="I16" s="20" t="s">
        <v>107</v>
      </c>
      <c r="J16" s="20">
        <v>351.5</v>
      </c>
      <c r="K16" s="20">
        <v>-78.099999999999994</v>
      </c>
      <c r="L16" s="20" t="s">
        <v>108</v>
      </c>
      <c r="M16" s="20">
        <v>195</v>
      </c>
    </row>
    <row r="17" spans="1:13" ht="28.8" x14ac:dyDescent="0.3">
      <c r="A17" s="16" t="s">
        <v>111</v>
      </c>
      <c r="B17" s="17" t="s">
        <v>112</v>
      </c>
      <c r="C17" s="17">
        <v>0.04</v>
      </c>
      <c r="D17" s="17">
        <v>271</v>
      </c>
      <c r="E17" s="17" t="s">
        <v>113</v>
      </c>
      <c r="F17" s="17" t="s">
        <v>114</v>
      </c>
      <c r="G17" s="17" t="s">
        <v>115</v>
      </c>
      <c r="H17" s="18">
        <v>7.385416666666666E-3</v>
      </c>
      <c r="I17" s="17" t="s">
        <v>116</v>
      </c>
      <c r="J17" s="17">
        <v>319.10000000000002</v>
      </c>
      <c r="K17" s="17">
        <v>-65.900000000000006</v>
      </c>
      <c r="L17" s="17" t="s">
        <v>117</v>
      </c>
      <c r="M17" s="17">
        <v>17665</v>
      </c>
    </row>
    <row r="18" spans="1:13" x14ac:dyDescent="0.3">
      <c r="A18" s="16" t="s">
        <v>111</v>
      </c>
      <c r="B18" s="17" t="s">
        <v>118</v>
      </c>
      <c r="C18" s="17">
        <v>0.22</v>
      </c>
      <c r="D18" s="17">
        <v>272</v>
      </c>
      <c r="E18" s="17" t="s">
        <v>113</v>
      </c>
      <c r="F18" s="17" t="s">
        <v>119</v>
      </c>
      <c r="G18" s="17" t="s">
        <v>115</v>
      </c>
      <c r="H18" s="18">
        <v>7.385416666666666E-3</v>
      </c>
      <c r="I18" s="17" t="s">
        <v>116</v>
      </c>
      <c r="J18" s="17">
        <v>319.10000000000002</v>
      </c>
      <c r="K18" s="17">
        <v>-65.900000000000006</v>
      </c>
      <c r="L18" s="17" t="s">
        <v>117</v>
      </c>
      <c r="M18" s="17">
        <v>17665</v>
      </c>
    </row>
    <row r="19" spans="1:13" x14ac:dyDescent="0.3">
      <c r="A19" s="16" t="s">
        <v>111</v>
      </c>
      <c r="B19" s="17">
        <v>37.409999999999997</v>
      </c>
      <c r="C19" s="17">
        <v>0.14000000000000001</v>
      </c>
      <c r="D19" s="17">
        <v>303</v>
      </c>
      <c r="E19" s="17" t="s">
        <v>113</v>
      </c>
      <c r="F19" s="17" t="s">
        <v>120</v>
      </c>
      <c r="G19" s="17" t="s">
        <v>121</v>
      </c>
      <c r="H19" s="18">
        <v>7.385416666666666E-3</v>
      </c>
      <c r="I19" s="17" t="s">
        <v>116</v>
      </c>
      <c r="J19" s="17">
        <v>319.10000000000002</v>
      </c>
      <c r="K19" s="17">
        <v>-65.900000000000006</v>
      </c>
      <c r="L19" s="17" t="s">
        <v>117</v>
      </c>
      <c r="M19" s="17">
        <v>17665</v>
      </c>
    </row>
    <row r="20" spans="1:13" x14ac:dyDescent="0.3">
      <c r="A20" s="19" t="s">
        <v>122</v>
      </c>
      <c r="B20" s="20">
        <v>33.92</v>
      </c>
      <c r="C20" s="20">
        <v>0.2</v>
      </c>
      <c r="D20" s="20">
        <v>60.8</v>
      </c>
      <c r="E20" s="20" t="s">
        <v>78</v>
      </c>
      <c r="F20" s="20" t="s">
        <v>79</v>
      </c>
      <c r="G20" s="20"/>
      <c r="H20" s="21">
        <v>9.7476851851851856E-3</v>
      </c>
      <c r="I20" s="20" t="s">
        <v>123</v>
      </c>
      <c r="J20" s="20">
        <v>116.5</v>
      </c>
      <c r="K20" s="20">
        <v>-14.2</v>
      </c>
      <c r="L20" s="20" t="s">
        <v>124</v>
      </c>
      <c r="M20" s="20">
        <v>1972</v>
      </c>
    </row>
    <row r="21" spans="1:13" x14ac:dyDescent="0.3">
      <c r="A21" s="16" t="s">
        <v>125</v>
      </c>
      <c r="B21" s="17">
        <v>30.13</v>
      </c>
      <c r="C21" s="17">
        <v>0.35</v>
      </c>
      <c r="D21" s="17">
        <v>10.6</v>
      </c>
      <c r="E21" s="17" t="s">
        <v>78</v>
      </c>
      <c r="F21" s="17" t="s">
        <v>79</v>
      </c>
      <c r="G21" s="17"/>
      <c r="H21" s="18">
        <v>9.7673611111111103E-3</v>
      </c>
      <c r="I21" s="17" t="s">
        <v>126</v>
      </c>
      <c r="J21" s="17">
        <v>55.9</v>
      </c>
      <c r="K21" s="17">
        <v>-80.7</v>
      </c>
      <c r="L21" s="17" t="s">
        <v>127</v>
      </c>
      <c r="M21" s="17">
        <v>493</v>
      </c>
    </row>
    <row r="22" spans="1:13" x14ac:dyDescent="0.3">
      <c r="A22" s="16" t="s">
        <v>125</v>
      </c>
      <c r="B22" s="17">
        <v>29.51</v>
      </c>
      <c r="C22" s="17" t="s">
        <v>93</v>
      </c>
      <c r="D22" s="17">
        <v>7.98</v>
      </c>
      <c r="E22" s="17" t="s">
        <v>94</v>
      </c>
      <c r="F22" s="17" t="s">
        <v>95</v>
      </c>
      <c r="G22" s="17"/>
      <c r="H22" s="18">
        <v>9.7673611111111103E-3</v>
      </c>
      <c r="I22" s="17" t="s">
        <v>126</v>
      </c>
      <c r="J22" s="17">
        <v>55.9</v>
      </c>
      <c r="K22" s="17">
        <v>-80.7</v>
      </c>
      <c r="L22" s="17" t="s">
        <v>127</v>
      </c>
      <c r="M22" s="17">
        <v>493</v>
      </c>
    </row>
    <row r="23" spans="1:13" x14ac:dyDescent="0.3">
      <c r="A23" s="19" t="s">
        <v>128</v>
      </c>
      <c r="B23" s="20" t="s">
        <v>129</v>
      </c>
      <c r="C23" s="20">
        <v>0.05</v>
      </c>
      <c r="D23" s="20">
        <v>48.4</v>
      </c>
      <c r="E23" s="20" t="s">
        <v>113</v>
      </c>
      <c r="F23" s="20" t="s">
        <v>114</v>
      </c>
      <c r="G23" s="20" t="s">
        <v>130</v>
      </c>
      <c r="H23" s="21">
        <v>1.0091435185185184E-2</v>
      </c>
      <c r="I23" s="20" t="s">
        <v>131</v>
      </c>
      <c r="J23" s="20">
        <v>102.9</v>
      </c>
      <c r="K23" s="20">
        <v>-62.2</v>
      </c>
      <c r="L23" s="20" t="s">
        <v>132</v>
      </c>
      <c r="M23" s="20">
        <v>4052</v>
      </c>
    </row>
    <row r="24" spans="1:13" x14ac:dyDescent="0.3">
      <c r="A24" s="19" t="s">
        <v>128</v>
      </c>
      <c r="B24" s="20">
        <v>33.85</v>
      </c>
      <c r="C24" s="20">
        <v>0.14000000000000001</v>
      </c>
      <c r="D24" s="20">
        <v>58.9</v>
      </c>
      <c r="E24" s="20" t="s">
        <v>113</v>
      </c>
      <c r="F24" s="20" t="s">
        <v>120</v>
      </c>
      <c r="G24" s="20" t="s">
        <v>133</v>
      </c>
      <c r="H24" s="21">
        <v>1.0091435185185184E-2</v>
      </c>
      <c r="I24" s="20" t="s">
        <v>131</v>
      </c>
      <c r="J24" s="20">
        <v>102.9</v>
      </c>
      <c r="K24" s="20">
        <v>-62.2</v>
      </c>
      <c r="L24" s="20" t="s">
        <v>132</v>
      </c>
      <c r="M24" s="20">
        <v>4052</v>
      </c>
    </row>
    <row r="25" spans="1:13" x14ac:dyDescent="0.3">
      <c r="A25" s="16" t="s">
        <v>134</v>
      </c>
      <c r="B25" s="17">
        <v>26.5</v>
      </c>
      <c r="C25" s="17" t="s">
        <v>93</v>
      </c>
      <c r="D25" s="17">
        <v>2</v>
      </c>
      <c r="E25" s="17" t="s">
        <v>90</v>
      </c>
      <c r="F25" s="17" t="s">
        <v>135</v>
      </c>
      <c r="G25" s="17"/>
      <c r="H25" s="18">
        <v>1.0342592592592592E-2</v>
      </c>
      <c r="I25" s="17" t="s">
        <v>136</v>
      </c>
      <c r="J25" s="17">
        <v>332.9</v>
      </c>
      <c r="K25" s="17">
        <v>-75.7</v>
      </c>
      <c r="L25" s="17" t="s">
        <v>137</v>
      </c>
      <c r="M25" s="17">
        <v>94</v>
      </c>
    </row>
    <row r="26" spans="1:13" x14ac:dyDescent="0.3">
      <c r="A26" s="16" t="s">
        <v>134</v>
      </c>
      <c r="B26" s="17">
        <v>26.63</v>
      </c>
      <c r="C26" s="17">
        <v>0.03</v>
      </c>
      <c r="D26" s="17">
        <v>2.12</v>
      </c>
      <c r="E26" s="17" t="s">
        <v>90</v>
      </c>
      <c r="F26" s="17" t="s">
        <v>138</v>
      </c>
      <c r="G26" s="17" t="s">
        <v>139</v>
      </c>
      <c r="H26" s="18">
        <v>1.0342592592592592E-2</v>
      </c>
      <c r="I26" s="17" t="s">
        <v>136</v>
      </c>
      <c r="J26" s="17">
        <v>332.9</v>
      </c>
      <c r="K26" s="17">
        <v>-75.7</v>
      </c>
      <c r="L26" s="17" t="s">
        <v>137</v>
      </c>
      <c r="M26" s="17">
        <v>94</v>
      </c>
    </row>
    <row r="27" spans="1:13" x14ac:dyDescent="0.3">
      <c r="A27" s="16" t="s">
        <v>134</v>
      </c>
      <c r="B27" s="17">
        <v>24.91</v>
      </c>
      <c r="C27" s="17" t="s">
        <v>93</v>
      </c>
      <c r="D27" s="17">
        <v>0.96</v>
      </c>
      <c r="E27" s="17" t="s">
        <v>94</v>
      </c>
      <c r="F27" s="17" t="s">
        <v>95</v>
      </c>
      <c r="G27" s="17"/>
      <c r="H27" s="18">
        <v>1.0342592592592592E-2</v>
      </c>
      <c r="I27" s="17" t="s">
        <v>136</v>
      </c>
      <c r="J27" s="17">
        <v>332.9</v>
      </c>
      <c r="K27" s="17">
        <v>-75.7</v>
      </c>
      <c r="L27" s="17" t="s">
        <v>137</v>
      </c>
      <c r="M27" s="17">
        <v>94</v>
      </c>
    </row>
    <row r="28" spans="1:13" x14ac:dyDescent="0.3">
      <c r="A28" s="16" t="s">
        <v>134</v>
      </c>
      <c r="B28" s="23">
        <v>26.28</v>
      </c>
      <c r="C28" s="17" t="s">
        <v>93</v>
      </c>
      <c r="D28" s="17">
        <v>1.8</v>
      </c>
      <c r="E28" s="17" t="s">
        <v>94</v>
      </c>
      <c r="F28" s="17" t="s">
        <v>110</v>
      </c>
      <c r="G28" s="17"/>
      <c r="H28" s="18">
        <v>1.0342592592592592E-2</v>
      </c>
      <c r="I28" s="17" t="s">
        <v>136</v>
      </c>
      <c r="J28" s="17">
        <v>332.9</v>
      </c>
      <c r="K28" s="17">
        <v>-75.7</v>
      </c>
      <c r="L28" s="17" t="s">
        <v>137</v>
      </c>
      <c r="M28" s="17">
        <v>94</v>
      </c>
    </row>
    <row r="29" spans="1:13" x14ac:dyDescent="0.3">
      <c r="A29" s="19" t="s">
        <v>140</v>
      </c>
      <c r="B29" s="20">
        <v>28.21</v>
      </c>
      <c r="C29" s="20">
        <v>7.0000000000000007E-2</v>
      </c>
      <c r="D29" s="20">
        <v>4.3899999999999997</v>
      </c>
      <c r="E29" s="20" t="s">
        <v>100</v>
      </c>
      <c r="F29" s="20" t="s">
        <v>141</v>
      </c>
      <c r="G29" s="20"/>
      <c r="H29" s="21">
        <v>1.0707175925925926E-2</v>
      </c>
      <c r="I29" s="20" t="s">
        <v>142</v>
      </c>
      <c r="J29" s="20">
        <v>65.7</v>
      </c>
      <c r="K29" s="20">
        <v>-80</v>
      </c>
      <c r="L29" s="20" t="s">
        <v>143</v>
      </c>
      <c r="M29" s="20">
        <v>412</v>
      </c>
    </row>
    <row r="30" spans="1:13" x14ac:dyDescent="0.3">
      <c r="A30" s="19" t="s">
        <v>140</v>
      </c>
      <c r="B30" s="22">
        <v>28.62</v>
      </c>
      <c r="C30" s="20" t="s">
        <v>93</v>
      </c>
      <c r="D30" s="20">
        <v>5.3</v>
      </c>
      <c r="E30" s="20" t="s">
        <v>100</v>
      </c>
      <c r="F30" s="20" t="s">
        <v>144</v>
      </c>
      <c r="G30" s="20"/>
      <c r="H30" s="21">
        <v>1.0707175925925926E-2</v>
      </c>
      <c r="I30" s="20" t="s">
        <v>142</v>
      </c>
      <c r="J30" s="20">
        <v>65.7</v>
      </c>
      <c r="K30" s="20">
        <v>-80</v>
      </c>
      <c r="L30" s="20" t="s">
        <v>143</v>
      </c>
      <c r="M30" s="20">
        <v>412</v>
      </c>
    </row>
    <row r="31" spans="1:13" x14ac:dyDescent="0.3">
      <c r="A31" s="16" t="s">
        <v>145</v>
      </c>
      <c r="B31" s="17">
        <v>26.4</v>
      </c>
      <c r="C31" s="17">
        <v>0.15</v>
      </c>
      <c r="D31" s="17">
        <v>1.9</v>
      </c>
      <c r="E31" s="17" t="s">
        <v>90</v>
      </c>
      <c r="F31" s="17" t="s">
        <v>146</v>
      </c>
      <c r="G31" s="17"/>
      <c r="H31" s="18">
        <v>1.0781249999999999E-2</v>
      </c>
      <c r="I31" s="17" t="s">
        <v>147</v>
      </c>
      <c r="J31" s="17">
        <v>357.8</v>
      </c>
      <c r="K31" s="17">
        <v>-80.7</v>
      </c>
      <c r="L31" s="17" t="s">
        <v>148</v>
      </c>
      <c r="M31" s="17" t="s">
        <v>149</v>
      </c>
    </row>
    <row r="32" spans="1:13" x14ac:dyDescent="0.3">
      <c r="A32" s="16" t="s">
        <v>145</v>
      </c>
      <c r="B32" s="23">
        <v>26.42</v>
      </c>
      <c r="C32" s="17" t="s">
        <v>93</v>
      </c>
      <c r="D32" s="17">
        <v>1.92</v>
      </c>
      <c r="E32" s="17" t="s">
        <v>90</v>
      </c>
      <c r="F32" s="17" t="s">
        <v>150</v>
      </c>
      <c r="G32" s="17"/>
      <c r="H32" s="18">
        <v>1.0781249999999999E-2</v>
      </c>
      <c r="I32" s="17" t="s">
        <v>147</v>
      </c>
      <c r="J32" s="17">
        <v>357.8</v>
      </c>
      <c r="K32" s="17">
        <v>-80.7</v>
      </c>
      <c r="L32" s="17" t="s">
        <v>148</v>
      </c>
      <c r="M32" s="17" t="s">
        <v>149</v>
      </c>
    </row>
    <row r="33" spans="1:13" x14ac:dyDescent="0.3">
      <c r="A33" s="19" t="s">
        <v>151</v>
      </c>
      <c r="B33" s="20">
        <v>31.36</v>
      </c>
      <c r="C33" s="20">
        <v>0.33</v>
      </c>
      <c r="D33" s="20">
        <v>18.7</v>
      </c>
      <c r="E33" s="20" t="s">
        <v>100</v>
      </c>
      <c r="F33" s="20" t="s">
        <v>104</v>
      </c>
      <c r="G33" s="20" t="s">
        <v>85</v>
      </c>
      <c r="H33" s="21">
        <v>1.2332175925925925E-2</v>
      </c>
      <c r="I33" s="20" t="s">
        <v>152</v>
      </c>
      <c r="J33" s="20">
        <v>109.9</v>
      </c>
      <c r="K33" s="20">
        <v>-50.6</v>
      </c>
      <c r="L33" s="20" t="s">
        <v>153</v>
      </c>
      <c r="M33" s="20">
        <v>1303</v>
      </c>
    </row>
    <row r="34" spans="1:13" x14ac:dyDescent="0.3">
      <c r="A34" s="16" t="s">
        <v>154</v>
      </c>
      <c r="B34" s="17" t="s">
        <v>155</v>
      </c>
      <c r="C34" s="17">
        <v>0.12</v>
      </c>
      <c r="D34" s="17">
        <v>46.2</v>
      </c>
      <c r="E34" s="17" t="s">
        <v>113</v>
      </c>
      <c r="F34" s="17" t="s">
        <v>114</v>
      </c>
      <c r="G34" s="17" t="s">
        <v>156</v>
      </c>
      <c r="H34" s="18">
        <v>1.390625E-2</v>
      </c>
      <c r="I34" s="17" t="s">
        <v>157</v>
      </c>
      <c r="J34" s="17">
        <v>101.8</v>
      </c>
      <c r="K34" s="17">
        <v>-67.900000000000006</v>
      </c>
      <c r="L34" s="17" t="s">
        <v>158</v>
      </c>
      <c r="M34" s="17">
        <v>3792</v>
      </c>
    </row>
    <row r="35" spans="1:13" x14ac:dyDescent="0.3">
      <c r="A35" s="19" t="s">
        <v>159</v>
      </c>
      <c r="B35" s="20">
        <v>24.1</v>
      </c>
      <c r="C35" s="20">
        <v>0.19</v>
      </c>
      <c r="D35" s="20">
        <v>0.66</v>
      </c>
      <c r="E35" s="20" t="s">
        <v>83</v>
      </c>
      <c r="F35" s="20" t="s">
        <v>160</v>
      </c>
      <c r="G35" s="20" t="s">
        <v>161</v>
      </c>
      <c r="H35" s="21">
        <v>1.408912037037037E-2</v>
      </c>
      <c r="I35" s="20" t="s">
        <v>162</v>
      </c>
      <c r="J35" s="20">
        <v>119</v>
      </c>
      <c r="K35" s="20">
        <v>-3.3</v>
      </c>
      <c r="L35" s="20" t="s">
        <v>108</v>
      </c>
      <c r="M35" s="20">
        <v>-146</v>
      </c>
    </row>
    <row r="36" spans="1:13" x14ac:dyDescent="0.3">
      <c r="A36" s="19" t="s">
        <v>159</v>
      </c>
      <c r="B36" s="20">
        <v>24.4</v>
      </c>
      <c r="C36" s="20" t="s">
        <v>93</v>
      </c>
      <c r="D36" s="20">
        <v>0.76</v>
      </c>
      <c r="E36" s="20" t="s">
        <v>83</v>
      </c>
      <c r="F36" s="20" t="s">
        <v>163</v>
      </c>
      <c r="G36" s="20"/>
      <c r="H36" s="21">
        <v>1.408912037037037E-2</v>
      </c>
      <c r="I36" s="20" t="s">
        <v>162</v>
      </c>
      <c r="J36" s="20">
        <v>119</v>
      </c>
      <c r="K36" s="20">
        <v>-3.3</v>
      </c>
      <c r="L36" s="20" t="s">
        <v>108</v>
      </c>
      <c r="M36" s="20">
        <v>-146</v>
      </c>
    </row>
    <row r="37" spans="1:13" x14ac:dyDescent="0.3">
      <c r="A37" s="19" t="s">
        <v>159</v>
      </c>
      <c r="B37" s="20">
        <v>24.57</v>
      </c>
      <c r="C37" s="20">
        <v>0.21</v>
      </c>
      <c r="D37" s="20">
        <v>0.82</v>
      </c>
      <c r="E37" s="20" t="s">
        <v>83</v>
      </c>
      <c r="F37" s="20" t="s">
        <v>164</v>
      </c>
      <c r="G37" s="20" t="s">
        <v>165</v>
      </c>
      <c r="H37" s="21">
        <v>1.408912037037037E-2</v>
      </c>
      <c r="I37" s="20" t="s">
        <v>162</v>
      </c>
      <c r="J37" s="20">
        <v>119</v>
      </c>
      <c r="K37" s="20">
        <v>-3.3</v>
      </c>
      <c r="L37" s="20" t="s">
        <v>108</v>
      </c>
      <c r="M37" s="20">
        <v>-146</v>
      </c>
    </row>
    <row r="38" spans="1:13" x14ac:dyDescent="0.3">
      <c r="A38" s="19" t="s">
        <v>159</v>
      </c>
      <c r="B38" s="20">
        <v>24.59</v>
      </c>
      <c r="C38" s="20">
        <v>0.3</v>
      </c>
      <c r="D38" s="20">
        <v>0.83</v>
      </c>
      <c r="E38" s="20" t="s">
        <v>83</v>
      </c>
      <c r="F38" s="20" t="s">
        <v>166</v>
      </c>
      <c r="G38" s="20">
        <v>4</v>
      </c>
      <c r="H38" s="21">
        <v>1.408912037037037E-2</v>
      </c>
      <c r="I38" s="20" t="s">
        <v>162</v>
      </c>
      <c r="J38" s="20">
        <v>119</v>
      </c>
      <c r="K38" s="20">
        <v>-3.3</v>
      </c>
      <c r="L38" s="20" t="s">
        <v>108</v>
      </c>
      <c r="M38" s="20">
        <v>-146</v>
      </c>
    </row>
    <row r="39" spans="1:13" x14ac:dyDescent="0.3">
      <c r="A39" s="19" t="s">
        <v>159</v>
      </c>
      <c r="B39" s="20">
        <v>23.51</v>
      </c>
      <c r="C39" s="20">
        <v>0.19</v>
      </c>
      <c r="D39" s="20">
        <v>0.5</v>
      </c>
      <c r="E39" s="20" t="s">
        <v>90</v>
      </c>
      <c r="F39" s="20" t="s">
        <v>160</v>
      </c>
      <c r="G39" s="20"/>
      <c r="H39" s="21">
        <v>1.408912037037037E-2</v>
      </c>
      <c r="I39" s="20" t="s">
        <v>162</v>
      </c>
      <c r="J39" s="20">
        <v>119</v>
      </c>
      <c r="K39" s="20">
        <v>-3.3</v>
      </c>
      <c r="L39" s="20" t="s">
        <v>108</v>
      </c>
      <c r="M39" s="20">
        <v>-146</v>
      </c>
    </row>
    <row r="40" spans="1:13" x14ac:dyDescent="0.3">
      <c r="A40" s="19" t="s">
        <v>159</v>
      </c>
      <c r="B40" s="20">
        <v>25.52</v>
      </c>
      <c r="C40" s="20" t="s">
        <v>93</v>
      </c>
      <c r="D40" s="20">
        <v>1.27</v>
      </c>
      <c r="E40" s="20" t="s">
        <v>94</v>
      </c>
      <c r="F40" s="20" t="s">
        <v>95</v>
      </c>
      <c r="G40" s="20"/>
      <c r="H40" s="21">
        <v>1.408912037037037E-2</v>
      </c>
      <c r="I40" s="20" t="s">
        <v>162</v>
      </c>
      <c r="J40" s="20">
        <v>119</v>
      </c>
      <c r="K40" s="20">
        <v>-3.3</v>
      </c>
      <c r="L40" s="20" t="s">
        <v>108</v>
      </c>
      <c r="M40" s="20">
        <v>-146</v>
      </c>
    </row>
    <row r="41" spans="1:13" x14ac:dyDescent="0.3">
      <c r="A41" s="19" t="s">
        <v>159</v>
      </c>
      <c r="B41" s="22">
        <v>24.69</v>
      </c>
      <c r="C41" s="20" t="s">
        <v>93</v>
      </c>
      <c r="D41" s="20">
        <v>0.87</v>
      </c>
      <c r="E41" s="20" t="s">
        <v>167</v>
      </c>
      <c r="F41" s="20" t="s">
        <v>168</v>
      </c>
      <c r="G41" s="20" t="s">
        <v>167</v>
      </c>
      <c r="H41" s="21">
        <v>1.408912037037037E-2</v>
      </c>
      <c r="I41" s="20" t="s">
        <v>162</v>
      </c>
      <c r="J41" s="20">
        <v>119</v>
      </c>
      <c r="K41" s="20">
        <v>-3.3</v>
      </c>
      <c r="L41" s="20" t="s">
        <v>108</v>
      </c>
      <c r="M41" s="20">
        <v>-146</v>
      </c>
    </row>
    <row r="42" spans="1:13" x14ac:dyDescent="0.3">
      <c r="A42" s="16" t="s">
        <v>169</v>
      </c>
      <c r="B42" s="23">
        <v>35.299999999999997</v>
      </c>
      <c r="C42" s="17" t="s">
        <v>93</v>
      </c>
      <c r="D42" s="17">
        <v>115</v>
      </c>
      <c r="E42" s="17" t="s">
        <v>170</v>
      </c>
      <c r="F42" s="17" t="s">
        <v>171</v>
      </c>
      <c r="G42" s="17" t="s">
        <v>172</v>
      </c>
      <c r="H42" s="18">
        <v>1.5853009259259258E-2</v>
      </c>
      <c r="I42" s="17" t="s">
        <v>173</v>
      </c>
      <c r="J42" s="17">
        <v>110.4</v>
      </c>
      <c r="K42" s="17">
        <v>-55.4</v>
      </c>
      <c r="L42" s="17" t="s">
        <v>174</v>
      </c>
      <c r="M42" s="17">
        <v>7576</v>
      </c>
    </row>
    <row r="43" spans="1:13" x14ac:dyDescent="0.3">
      <c r="A43" s="20" t="s">
        <v>175</v>
      </c>
      <c r="B43" s="20">
        <v>28.12</v>
      </c>
      <c r="C43" s="20" t="s">
        <v>93</v>
      </c>
      <c r="D43" s="20">
        <v>4.21</v>
      </c>
      <c r="E43" s="20" t="s">
        <v>90</v>
      </c>
      <c r="F43" s="20" t="s">
        <v>110</v>
      </c>
      <c r="G43" s="20"/>
      <c r="H43" s="21">
        <v>1.6570601851851854E-2</v>
      </c>
      <c r="I43" s="20" t="s">
        <v>176</v>
      </c>
      <c r="J43" s="20">
        <v>52.7</v>
      </c>
      <c r="K43" s="20">
        <v>-83.3</v>
      </c>
      <c r="L43" s="20" t="s">
        <v>177</v>
      </c>
      <c r="M43" s="20" t="s">
        <v>149</v>
      </c>
    </row>
    <row r="44" spans="1:13" x14ac:dyDescent="0.3">
      <c r="A44" s="20" t="s">
        <v>175</v>
      </c>
      <c r="B44" s="20">
        <v>27.13</v>
      </c>
      <c r="C44" s="20">
        <v>0.12</v>
      </c>
      <c r="D44" s="20">
        <v>2.67</v>
      </c>
      <c r="E44" s="20" t="s">
        <v>100</v>
      </c>
      <c r="F44" s="20" t="s">
        <v>141</v>
      </c>
      <c r="G44" s="20"/>
      <c r="H44" s="21">
        <v>1.6570601851851854E-2</v>
      </c>
      <c r="I44" s="20" t="s">
        <v>176</v>
      </c>
      <c r="J44" s="20">
        <v>52.7</v>
      </c>
      <c r="K44" s="20">
        <v>-83.3</v>
      </c>
      <c r="L44" s="20" t="s">
        <v>177</v>
      </c>
      <c r="M44" s="20" t="s">
        <v>149</v>
      </c>
    </row>
    <row r="45" spans="1:13" x14ac:dyDescent="0.3">
      <c r="A45" s="16" t="s">
        <v>178</v>
      </c>
      <c r="B45" s="17" t="s">
        <v>179</v>
      </c>
      <c r="C45" s="17">
        <v>0.06</v>
      </c>
      <c r="D45" s="17">
        <v>58.2</v>
      </c>
      <c r="E45" s="17" t="s">
        <v>113</v>
      </c>
      <c r="F45" s="17" t="s">
        <v>114</v>
      </c>
      <c r="G45" s="17" t="s">
        <v>180</v>
      </c>
      <c r="H45" s="18">
        <v>1.7553240740740741E-2</v>
      </c>
      <c r="I45" s="17" t="s">
        <v>181</v>
      </c>
      <c r="J45" s="17">
        <v>113.1</v>
      </c>
      <c r="K45" s="17">
        <v>-49.5</v>
      </c>
      <c r="L45" s="17" t="s">
        <v>182</v>
      </c>
      <c r="M45" s="17">
        <v>5133</v>
      </c>
    </row>
    <row r="46" spans="1:13" x14ac:dyDescent="0.3">
      <c r="A46" s="16" t="s">
        <v>178</v>
      </c>
      <c r="B46" s="17">
        <v>34.04</v>
      </c>
      <c r="C46" s="17">
        <v>0.3</v>
      </c>
      <c r="D46" s="17">
        <v>64.3</v>
      </c>
      <c r="E46" s="17" t="s">
        <v>113</v>
      </c>
      <c r="F46" s="17" t="s">
        <v>120</v>
      </c>
      <c r="G46" s="17" t="s">
        <v>183</v>
      </c>
      <c r="H46" s="18">
        <v>1.7553240740740741E-2</v>
      </c>
      <c r="I46" s="17" t="s">
        <v>181</v>
      </c>
      <c r="J46" s="17">
        <v>113.1</v>
      </c>
      <c r="K46" s="17">
        <v>-49.5</v>
      </c>
      <c r="L46" s="17" t="s">
        <v>182</v>
      </c>
      <c r="M46" s="17">
        <v>5133</v>
      </c>
    </row>
    <row r="47" spans="1:13" x14ac:dyDescent="0.3">
      <c r="A47" s="19" t="s">
        <v>184</v>
      </c>
      <c r="B47" s="20">
        <v>24.39</v>
      </c>
      <c r="C47" s="20">
        <v>7.0000000000000007E-2</v>
      </c>
      <c r="D47" s="20">
        <v>0.76</v>
      </c>
      <c r="E47" s="20" t="s">
        <v>90</v>
      </c>
      <c r="F47" s="20" t="s">
        <v>92</v>
      </c>
      <c r="G47" s="20"/>
      <c r="H47" s="21">
        <v>1.818287037037037E-2</v>
      </c>
      <c r="I47" s="20" t="s">
        <v>185</v>
      </c>
      <c r="J47" s="20">
        <v>101.5</v>
      </c>
      <c r="K47" s="20">
        <v>-72.900000000000006</v>
      </c>
      <c r="L47" s="20" t="s">
        <v>186</v>
      </c>
      <c r="M47" s="20" t="s">
        <v>149</v>
      </c>
    </row>
    <row r="48" spans="1:13" x14ac:dyDescent="0.3">
      <c r="A48" s="19" t="s">
        <v>184</v>
      </c>
      <c r="B48" s="22">
        <v>24.45</v>
      </c>
      <c r="C48" s="20" t="s">
        <v>93</v>
      </c>
      <c r="D48" s="20">
        <v>0.78</v>
      </c>
      <c r="E48" s="20" t="s">
        <v>90</v>
      </c>
      <c r="F48" s="20" t="s">
        <v>110</v>
      </c>
      <c r="G48" s="20"/>
      <c r="H48" s="21">
        <v>1.818287037037037E-2</v>
      </c>
      <c r="I48" s="20" t="s">
        <v>185</v>
      </c>
      <c r="J48" s="20">
        <v>101.5</v>
      </c>
      <c r="K48" s="20">
        <v>-72.900000000000006</v>
      </c>
      <c r="L48" s="20" t="s">
        <v>186</v>
      </c>
      <c r="M48" s="20" t="s">
        <v>149</v>
      </c>
    </row>
    <row r="49" spans="1:13" x14ac:dyDescent="0.3">
      <c r="A49" s="19" t="s">
        <v>184</v>
      </c>
      <c r="B49" s="20">
        <v>24.46</v>
      </c>
      <c r="C49" s="20" t="s">
        <v>93</v>
      </c>
      <c r="D49" s="20">
        <v>0.78</v>
      </c>
      <c r="E49" s="20" t="s">
        <v>90</v>
      </c>
      <c r="F49" s="20" t="s">
        <v>187</v>
      </c>
      <c r="G49" s="20"/>
      <c r="H49" s="21">
        <v>1.818287037037037E-2</v>
      </c>
      <c r="I49" s="20" t="s">
        <v>185</v>
      </c>
      <c r="J49" s="20">
        <v>101.5</v>
      </c>
      <c r="K49" s="20">
        <v>-72.900000000000006</v>
      </c>
      <c r="L49" s="20" t="s">
        <v>186</v>
      </c>
      <c r="M49" s="20" t="s">
        <v>149</v>
      </c>
    </row>
    <row r="50" spans="1:13" x14ac:dyDescent="0.3">
      <c r="A50" s="16" t="s">
        <v>188</v>
      </c>
      <c r="B50" s="17">
        <v>26.42</v>
      </c>
      <c r="C50" s="17">
        <v>0.1</v>
      </c>
      <c r="D50" s="17">
        <v>1.92</v>
      </c>
      <c r="E50" s="17" t="s">
        <v>90</v>
      </c>
      <c r="F50" s="17" t="s">
        <v>189</v>
      </c>
      <c r="G50" s="17"/>
      <c r="H50" s="18">
        <v>1.8440972222222223E-2</v>
      </c>
      <c r="I50" s="17" t="s">
        <v>190</v>
      </c>
      <c r="J50" s="17">
        <v>320.39999999999998</v>
      </c>
      <c r="K50" s="17">
        <v>-74.400000000000006</v>
      </c>
      <c r="L50" s="17" t="s">
        <v>191</v>
      </c>
      <c r="M50" s="17">
        <v>72</v>
      </c>
    </row>
    <row r="51" spans="1:13" x14ac:dyDescent="0.3">
      <c r="A51" s="16" t="s">
        <v>188</v>
      </c>
      <c r="B51" s="17">
        <v>26.17</v>
      </c>
      <c r="C51" s="17">
        <v>0.08</v>
      </c>
      <c r="D51" s="17">
        <v>1.71</v>
      </c>
      <c r="E51" s="17" t="s">
        <v>100</v>
      </c>
      <c r="F51" s="17" t="s">
        <v>141</v>
      </c>
      <c r="G51" s="17"/>
      <c r="H51" s="18">
        <v>1.8440972222222223E-2</v>
      </c>
      <c r="I51" s="17" t="s">
        <v>190</v>
      </c>
      <c r="J51" s="17">
        <v>320.39999999999998</v>
      </c>
      <c r="K51" s="17">
        <v>-74.400000000000006</v>
      </c>
      <c r="L51" s="17" t="s">
        <v>191</v>
      </c>
      <c r="M51" s="17">
        <v>72</v>
      </c>
    </row>
    <row r="52" spans="1:13" x14ac:dyDescent="0.3">
      <c r="A52" s="19" t="s">
        <v>192</v>
      </c>
      <c r="B52" s="20">
        <v>29.14</v>
      </c>
      <c r="C52" s="20">
        <v>0.39</v>
      </c>
      <c r="D52" s="20">
        <v>6.73</v>
      </c>
      <c r="E52" s="20" t="s">
        <v>193</v>
      </c>
      <c r="F52" s="20" t="s">
        <v>194</v>
      </c>
      <c r="G52" s="20"/>
      <c r="H52" s="21">
        <v>2.0180555555555556E-2</v>
      </c>
      <c r="I52" s="20" t="s">
        <v>195</v>
      </c>
      <c r="J52" s="20">
        <v>118.6</v>
      </c>
      <c r="K52" s="20">
        <v>-19.3</v>
      </c>
      <c r="L52" s="20" t="s">
        <v>196</v>
      </c>
      <c r="M52" s="20">
        <v>374</v>
      </c>
    </row>
    <row r="53" spans="1:13" x14ac:dyDescent="0.3">
      <c r="A53" s="16" t="s">
        <v>197</v>
      </c>
      <c r="B53" s="17">
        <v>24.15</v>
      </c>
      <c r="C53" s="17">
        <v>0.09</v>
      </c>
      <c r="D53" s="17">
        <v>0.67500000000000004</v>
      </c>
      <c r="E53" s="17" t="s">
        <v>90</v>
      </c>
      <c r="F53" s="17" t="s">
        <v>92</v>
      </c>
      <c r="G53" s="17"/>
      <c r="H53" s="18">
        <v>2.3056712962962963E-2</v>
      </c>
      <c r="I53" s="17" t="s">
        <v>198</v>
      </c>
      <c r="J53" s="17">
        <v>119.8</v>
      </c>
      <c r="K53" s="17">
        <v>-14.3</v>
      </c>
      <c r="L53" s="17" t="s">
        <v>199</v>
      </c>
      <c r="M53" s="17">
        <v>28</v>
      </c>
    </row>
    <row r="54" spans="1:13" x14ac:dyDescent="0.3">
      <c r="A54" s="16" t="s">
        <v>197</v>
      </c>
      <c r="B54" s="17">
        <v>24.39</v>
      </c>
      <c r="C54" s="17" t="s">
        <v>93</v>
      </c>
      <c r="D54" s="17">
        <v>0.755</v>
      </c>
      <c r="E54" s="17" t="s">
        <v>90</v>
      </c>
      <c r="F54" s="17" t="s">
        <v>200</v>
      </c>
      <c r="G54" s="17"/>
      <c r="H54" s="18">
        <v>2.3056712962962963E-2</v>
      </c>
      <c r="I54" s="17" t="s">
        <v>198</v>
      </c>
      <c r="J54" s="17">
        <v>119.8</v>
      </c>
      <c r="K54" s="17">
        <v>-14.3</v>
      </c>
      <c r="L54" s="17" t="s">
        <v>199</v>
      </c>
      <c r="M54" s="17">
        <v>28</v>
      </c>
    </row>
    <row r="55" spans="1:13" x14ac:dyDescent="0.3">
      <c r="A55" s="16" t="s">
        <v>197</v>
      </c>
      <c r="B55" s="17">
        <v>24.44</v>
      </c>
      <c r="C55" s="17">
        <v>0.16</v>
      </c>
      <c r="D55" s="17">
        <v>0.77300000000000002</v>
      </c>
      <c r="E55" s="17" t="s">
        <v>100</v>
      </c>
      <c r="F55" s="17" t="s">
        <v>104</v>
      </c>
      <c r="G55" s="17" t="s">
        <v>85</v>
      </c>
      <c r="H55" s="18">
        <v>2.3056712962962963E-2</v>
      </c>
      <c r="I55" s="17" t="s">
        <v>198</v>
      </c>
      <c r="J55" s="17">
        <v>119.8</v>
      </c>
      <c r="K55" s="17">
        <v>-14.3</v>
      </c>
      <c r="L55" s="17" t="s">
        <v>199</v>
      </c>
      <c r="M55" s="17">
        <v>28</v>
      </c>
    </row>
    <row r="56" spans="1:13" x14ac:dyDescent="0.3">
      <c r="A56" s="16" t="s">
        <v>197</v>
      </c>
      <c r="B56" s="17">
        <v>24.05</v>
      </c>
      <c r="C56" s="17" t="s">
        <v>93</v>
      </c>
      <c r="D56" s="17">
        <v>0.64600000000000002</v>
      </c>
      <c r="E56" s="17" t="s">
        <v>201</v>
      </c>
      <c r="F56" s="17" t="s">
        <v>95</v>
      </c>
      <c r="G56" s="17"/>
      <c r="H56" s="18">
        <v>2.3056712962962963E-2</v>
      </c>
      <c r="I56" s="17" t="s">
        <v>198</v>
      </c>
      <c r="J56" s="17">
        <v>119.8</v>
      </c>
      <c r="K56" s="17">
        <v>-14.3</v>
      </c>
      <c r="L56" s="17" t="s">
        <v>199</v>
      </c>
      <c r="M56" s="17">
        <v>28</v>
      </c>
    </row>
    <row r="57" spans="1:13" x14ac:dyDescent="0.3">
      <c r="A57" s="16" t="s">
        <v>197</v>
      </c>
      <c r="B57" s="17">
        <v>23.92</v>
      </c>
      <c r="C57" s="17" t="s">
        <v>93</v>
      </c>
      <c r="D57" s="17">
        <v>0.60799999999999998</v>
      </c>
      <c r="E57" s="17" t="s">
        <v>202</v>
      </c>
      <c r="F57" s="17" t="s">
        <v>203</v>
      </c>
      <c r="G57" s="17"/>
      <c r="H57" s="18">
        <v>2.3056712962962963E-2</v>
      </c>
      <c r="I57" s="17" t="s">
        <v>198</v>
      </c>
      <c r="J57" s="17">
        <v>119.8</v>
      </c>
      <c r="K57" s="17">
        <v>-14.3</v>
      </c>
      <c r="L57" s="17" t="s">
        <v>199</v>
      </c>
      <c r="M57" s="17">
        <v>28</v>
      </c>
    </row>
    <row r="58" spans="1:13" x14ac:dyDescent="0.3">
      <c r="A58" s="19" t="s">
        <v>204</v>
      </c>
      <c r="B58" s="22">
        <v>31.51</v>
      </c>
      <c r="C58" s="20" t="s">
        <v>93</v>
      </c>
      <c r="D58" s="20">
        <v>20</v>
      </c>
      <c r="E58" s="20" t="s">
        <v>170</v>
      </c>
      <c r="F58" s="20" t="s">
        <v>171</v>
      </c>
      <c r="G58" s="20" t="s">
        <v>205</v>
      </c>
      <c r="H58" s="21">
        <v>2.3790509259259258E-2</v>
      </c>
      <c r="I58" s="20" t="s">
        <v>206</v>
      </c>
      <c r="J58" s="20">
        <v>21.9</v>
      </c>
      <c r="K58" s="20">
        <v>-86.1</v>
      </c>
      <c r="L58" s="20" t="s">
        <v>207</v>
      </c>
      <c r="M58" s="20">
        <v>1581</v>
      </c>
    </row>
    <row r="59" spans="1:13" x14ac:dyDescent="0.3">
      <c r="A59" s="16" t="s">
        <v>208</v>
      </c>
      <c r="B59" s="17">
        <v>32.32</v>
      </c>
      <c r="C59" s="17">
        <v>0.19</v>
      </c>
      <c r="D59" s="17">
        <v>29.1</v>
      </c>
      <c r="E59" s="17" t="s">
        <v>78</v>
      </c>
      <c r="F59" s="17" t="s">
        <v>79</v>
      </c>
      <c r="G59" s="17"/>
      <c r="H59" s="18">
        <v>2.4152777777777776E-2</v>
      </c>
      <c r="I59" s="17" t="s">
        <v>209</v>
      </c>
      <c r="J59" s="17">
        <v>110.3</v>
      </c>
      <c r="K59" s="17">
        <v>-70.900000000000006</v>
      </c>
      <c r="L59" s="17" t="s">
        <v>210</v>
      </c>
      <c r="M59" s="17">
        <v>1734</v>
      </c>
    </row>
    <row r="60" spans="1:13" x14ac:dyDescent="0.3">
      <c r="A60" s="16" t="s">
        <v>208</v>
      </c>
      <c r="B60" s="17">
        <v>31.32</v>
      </c>
      <c r="C60" s="17" t="s">
        <v>93</v>
      </c>
      <c r="D60" s="17">
        <v>18.399999999999999</v>
      </c>
      <c r="E60" s="17" t="s">
        <v>94</v>
      </c>
      <c r="F60" s="17" t="s">
        <v>95</v>
      </c>
      <c r="G60" s="17"/>
      <c r="H60" s="18">
        <v>2.4152777777777776E-2</v>
      </c>
      <c r="I60" s="17" t="s">
        <v>209</v>
      </c>
      <c r="J60" s="17">
        <v>110.3</v>
      </c>
      <c r="K60" s="17">
        <v>-70.900000000000006</v>
      </c>
      <c r="L60" s="17" t="s">
        <v>210</v>
      </c>
      <c r="M60" s="17">
        <v>1734</v>
      </c>
    </row>
    <row r="61" spans="1:13" x14ac:dyDescent="0.3">
      <c r="A61" s="16" t="s">
        <v>208</v>
      </c>
      <c r="B61" s="23">
        <v>31.95</v>
      </c>
      <c r="C61" s="17" t="s">
        <v>93</v>
      </c>
      <c r="D61" s="17">
        <v>24.6</v>
      </c>
      <c r="E61" s="17" t="s">
        <v>211</v>
      </c>
      <c r="F61" s="17" t="s">
        <v>212</v>
      </c>
      <c r="G61" s="17"/>
      <c r="H61" s="18">
        <v>2.4152777777777776E-2</v>
      </c>
      <c r="I61" s="17" t="s">
        <v>209</v>
      </c>
      <c r="J61" s="17">
        <v>110.3</v>
      </c>
      <c r="K61" s="17">
        <v>-70.900000000000006</v>
      </c>
      <c r="L61" s="17" t="s">
        <v>210</v>
      </c>
      <c r="M61" s="17">
        <v>1734</v>
      </c>
    </row>
    <row r="62" spans="1:13" x14ac:dyDescent="0.3">
      <c r="A62" s="19" t="s">
        <v>213</v>
      </c>
      <c r="B62" s="20">
        <v>24.37</v>
      </c>
      <c r="C62" s="20">
        <v>7.0000000000000007E-2</v>
      </c>
      <c r="D62" s="20">
        <v>0.748</v>
      </c>
      <c r="E62" s="20" t="s">
        <v>90</v>
      </c>
      <c r="F62" s="20" t="s">
        <v>92</v>
      </c>
      <c r="G62" s="20"/>
      <c r="H62" s="21">
        <v>2.4696759259259262E-2</v>
      </c>
      <c r="I62" s="20" t="s">
        <v>214</v>
      </c>
      <c r="J62" s="20">
        <v>119.4</v>
      </c>
      <c r="K62" s="20">
        <v>-26.3</v>
      </c>
      <c r="L62" s="20" t="s">
        <v>215</v>
      </c>
      <c r="M62" s="20">
        <v>-177</v>
      </c>
    </row>
    <row r="63" spans="1:13" x14ac:dyDescent="0.3">
      <c r="A63" s="19" t="s">
        <v>213</v>
      </c>
      <c r="B63" s="20">
        <v>24.38</v>
      </c>
      <c r="C63" s="20">
        <v>0.06</v>
      </c>
      <c r="D63" s="20">
        <v>0.751</v>
      </c>
      <c r="E63" s="20" t="s">
        <v>202</v>
      </c>
      <c r="F63" s="20" t="s">
        <v>216</v>
      </c>
      <c r="G63" s="20"/>
      <c r="H63" s="21">
        <v>2.4696759259259262E-2</v>
      </c>
      <c r="I63" s="20" t="s">
        <v>214</v>
      </c>
      <c r="J63" s="20">
        <v>119.4</v>
      </c>
      <c r="K63" s="20">
        <v>-26.3</v>
      </c>
      <c r="L63" s="20" t="s">
        <v>215</v>
      </c>
      <c r="M63" s="20">
        <v>-177</v>
      </c>
    </row>
    <row r="64" spans="1:13" x14ac:dyDescent="0.3">
      <c r="A64" s="19" t="s">
        <v>213</v>
      </c>
      <c r="B64" s="20">
        <v>24.4</v>
      </c>
      <c r="C64" s="20">
        <v>0.2</v>
      </c>
      <c r="D64" s="20">
        <v>0.75900000000000001</v>
      </c>
      <c r="E64" s="20" t="s">
        <v>96</v>
      </c>
      <c r="F64" s="20" t="s">
        <v>217</v>
      </c>
      <c r="G64" s="20"/>
      <c r="H64" s="21">
        <v>2.4696759259259262E-2</v>
      </c>
      <c r="I64" s="20" t="s">
        <v>214</v>
      </c>
      <c r="J64" s="20">
        <v>119.4</v>
      </c>
      <c r="K64" s="20">
        <v>-26.3</v>
      </c>
      <c r="L64" s="20" t="s">
        <v>215</v>
      </c>
      <c r="M64" s="20">
        <v>-177</v>
      </c>
    </row>
    <row r="65" spans="1:13" x14ac:dyDescent="0.3">
      <c r="A65" s="19" t="s">
        <v>213</v>
      </c>
      <c r="B65" s="20">
        <v>24.38</v>
      </c>
      <c r="C65" s="20">
        <v>0.06</v>
      </c>
      <c r="D65" s="20">
        <v>0.752</v>
      </c>
      <c r="E65" s="20" t="s">
        <v>218</v>
      </c>
      <c r="F65" s="20" t="s">
        <v>219</v>
      </c>
      <c r="G65" s="20"/>
      <c r="H65" s="21">
        <v>2.4696759259259262E-2</v>
      </c>
      <c r="I65" s="20" t="s">
        <v>214</v>
      </c>
      <c r="J65" s="20">
        <v>119.4</v>
      </c>
      <c r="K65" s="20">
        <v>-26.3</v>
      </c>
      <c r="L65" s="20" t="s">
        <v>215</v>
      </c>
      <c r="M65" s="20">
        <v>-177</v>
      </c>
    </row>
    <row r="66" spans="1:13" x14ac:dyDescent="0.3">
      <c r="A66" s="16" t="s">
        <v>220</v>
      </c>
      <c r="B66" s="17" t="s">
        <v>221</v>
      </c>
      <c r="C66" s="17">
        <v>0.19</v>
      </c>
      <c r="D66" s="17">
        <v>141</v>
      </c>
      <c r="E66" s="17" t="s">
        <v>113</v>
      </c>
      <c r="F66" s="17" t="s">
        <v>222</v>
      </c>
      <c r="G66" s="17" t="s">
        <v>223</v>
      </c>
      <c r="H66" s="18">
        <v>2.5210648148148149E-2</v>
      </c>
      <c r="I66" s="17" t="s">
        <v>224</v>
      </c>
      <c r="J66" s="17">
        <v>117</v>
      </c>
      <c r="K66" s="17">
        <v>-51.3</v>
      </c>
      <c r="L66" s="17" t="s">
        <v>225</v>
      </c>
      <c r="M66" s="17">
        <v>10719</v>
      </c>
    </row>
    <row r="67" spans="1:13" ht="28.8" x14ac:dyDescent="0.3">
      <c r="A67" s="16" t="s">
        <v>220</v>
      </c>
      <c r="B67" s="17" t="s">
        <v>226</v>
      </c>
      <c r="C67" s="17">
        <v>6.9000000000000006E-2</v>
      </c>
      <c r="D67" s="17">
        <v>142</v>
      </c>
      <c r="E67" s="17" t="s">
        <v>113</v>
      </c>
      <c r="F67" s="17" t="s">
        <v>227</v>
      </c>
      <c r="G67" s="17" t="s">
        <v>223</v>
      </c>
      <c r="H67" s="18">
        <v>2.5210648148148149E-2</v>
      </c>
      <c r="I67" s="17" t="s">
        <v>224</v>
      </c>
      <c r="J67" s="17">
        <v>117</v>
      </c>
      <c r="K67" s="17">
        <v>-51.3</v>
      </c>
      <c r="L67" s="17" t="s">
        <v>225</v>
      </c>
      <c r="M67" s="17">
        <v>10719</v>
      </c>
    </row>
    <row r="68" spans="1:13" ht="28.8" x14ac:dyDescent="0.3">
      <c r="A68" s="16" t="s">
        <v>220</v>
      </c>
      <c r="B68" s="17" t="s">
        <v>228</v>
      </c>
      <c r="C68" s="17">
        <v>3.7999999999999999E-2</v>
      </c>
      <c r="D68" s="17">
        <v>146</v>
      </c>
      <c r="E68" s="17" t="s">
        <v>113</v>
      </c>
      <c r="F68" s="17" t="s">
        <v>114</v>
      </c>
      <c r="G68" s="17" t="s">
        <v>223</v>
      </c>
      <c r="H68" s="18">
        <v>2.5210648148148149E-2</v>
      </c>
      <c r="I68" s="17" t="s">
        <v>224</v>
      </c>
      <c r="J68" s="17">
        <v>117</v>
      </c>
      <c r="K68" s="17">
        <v>-51.3</v>
      </c>
      <c r="L68" s="17" t="s">
        <v>225</v>
      </c>
      <c r="M68" s="17">
        <v>10719</v>
      </c>
    </row>
    <row r="69" spans="1:13" x14ac:dyDescent="0.3">
      <c r="A69" s="16" t="s">
        <v>220</v>
      </c>
      <c r="B69" s="17" t="s">
        <v>229</v>
      </c>
      <c r="C69" s="17">
        <v>0.19</v>
      </c>
      <c r="D69" s="17">
        <v>165</v>
      </c>
      <c r="E69" s="17" t="s">
        <v>113</v>
      </c>
      <c r="F69" s="17" t="s">
        <v>119</v>
      </c>
      <c r="G69" s="17" t="s">
        <v>223</v>
      </c>
      <c r="H69" s="18">
        <v>2.5210648148148149E-2</v>
      </c>
      <c r="I69" s="17" t="s">
        <v>224</v>
      </c>
      <c r="J69" s="17">
        <v>117</v>
      </c>
      <c r="K69" s="17">
        <v>-51.3</v>
      </c>
      <c r="L69" s="17" t="s">
        <v>225</v>
      </c>
      <c r="M69" s="17">
        <v>10719</v>
      </c>
    </row>
    <row r="70" spans="1:13" x14ac:dyDescent="0.3">
      <c r="A70" s="16" t="s">
        <v>220</v>
      </c>
      <c r="B70" s="17">
        <v>36.130000000000003</v>
      </c>
      <c r="C70" s="17">
        <v>0.14000000000000001</v>
      </c>
      <c r="D70" s="17">
        <v>168</v>
      </c>
      <c r="E70" s="17" t="s">
        <v>113</v>
      </c>
      <c r="F70" s="17" t="s">
        <v>120</v>
      </c>
      <c r="G70" s="17" t="s">
        <v>230</v>
      </c>
      <c r="H70" s="18">
        <v>2.5210648148148149E-2</v>
      </c>
      <c r="I70" s="17" t="s">
        <v>224</v>
      </c>
      <c r="J70" s="17">
        <v>117</v>
      </c>
      <c r="K70" s="17">
        <v>-51.3</v>
      </c>
      <c r="L70" s="17" t="s">
        <v>225</v>
      </c>
      <c r="M70" s="17">
        <v>10719</v>
      </c>
    </row>
    <row r="71" spans="1:13" x14ac:dyDescent="0.3">
      <c r="A71" s="19" t="s">
        <v>231</v>
      </c>
      <c r="B71" s="20">
        <v>23.95</v>
      </c>
      <c r="C71" s="20">
        <v>0.09</v>
      </c>
      <c r="D71" s="20">
        <v>0.61599999999999999</v>
      </c>
      <c r="E71" s="20" t="s">
        <v>90</v>
      </c>
      <c r="F71" s="20" t="s">
        <v>92</v>
      </c>
      <c r="G71" s="20"/>
      <c r="H71" s="21">
        <v>2.7059027777777783E-2</v>
      </c>
      <c r="I71" s="20" t="s">
        <v>232</v>
      </c>
      <c r="J71" s="20">
        <v>120.8</v>
      </c>
      <c r="K71" s="20">
        <v>-14.5</v>
      </c>
      <c r="L71" s="20" t="s">
        <v>233</v>
      </c>
      <c r="M71" s="20">
        <v>-64</v>
      </c>
    </row>
    <row r="72" spans="1:13" x14ac:dyDescent="0.3">
      <c r="A72" s="19" t="s">
        <v>231</v>
      </c>
      <c r="B72" s="20">
        <v>23.96</v>
      </c>
      <c r="C72" s="20">
        <v>0.21</v>
      </c>
      <c r="D72" s="20">
        <v>0.62</v>
      </c>
      <c r="E72" s="20" t="s">
        <v>90</v>
      </c>
      <c r="F72" s="20" t="s">
        <v>234</v>
      </c>
      <c r="G72" s="20"/>
      <c r="H72" s="21">
        <v>2.7059027777777783E-2</v>
      </c>
      <c r="I72" s="20" t="s">
        <v>232</v>
      </c>
      <c r="J72" s="20">
        <v>120.8</v>
      </c>
      <c r="K72" s="20">
        <v>-14.5</v>
      </c>
      <c r="L72" s="20" t="s">
        <v>233</v>
      </c>
      <c r="M72" s="20">
        <v>-64</v>
      </c>
    </row>
    <row r="73" spans="1:13" x14ac:dyDescent="0.3">
      <c r="A73" s="19" t="s">
        <v>231</v>
      </c>
      <c r="B73" s="20">
        <v>24.3</v>
      </c>
      <c r="C73" s="20" t="s">
        <v>93</v>
      </c>
      <c r="D73" s="20">
        <v>0.72399999999999998</v>
      </c>
      <c r="E73" s="20" t="s">
        <v>235</v>
      </c>
      <c r="F73" s="20" t="s">
        <v>236</v>
      </c>
      <c r="G73" s="20"/>
      <c r="H73" s="21">
        <v>2.7059027777777783E-2</v>
      </c>
      <c r="I73" s="20" t="s">
        <v>232</v>
      </c>
      <c r="J73" s="20">
        <v>120.8</v>
      </c>
      <c r="K73" s="20">
        <v>-14.5</v>
      </c>
      <c r="L73" s="20" t="s">
        <v>233</v>
      </c>
      <c r="M73" s="20">
        <v>-64</v>
      </c>
    </row>
    <row r="74" spans="1:13" x14ac:dyDescent="0.3">
      <c r="A74" s="19" t="s">
        <v>231</v>
      </c>
      <c r="B74" s="20">
        <v>24.02</v>
      </c>
      <c r="C74" s="20">
        <v>0.16</v>
      </c>
      <c r="D74" s="20">
        <v>0.63700000000000001</v>
      </c>
      <c r="E74" s="20" t="s">
        <v>100</v>
      </c>
      <c r="F74" s="20" t="s">
        <v>104</v>
      </c>
      <c r="G74" s="20" t="s">
        <v>85</v>
      </c>
      <c r="H74" s="21">
        <v>2.7059027777777783E-2</v>
      </c>
      <c r="I74" s="20" t="s">
        <v>232</v>
      </c>
      <c r="J74" s="20">
        <v>120.8</v>
      </c>
      <c r="K74" s="20">
        <v>-14.5</v>
      </c>
      <c r="L74" s="20" t="s">
        <v>233</v>
      </c>
      <c r="M74" s="20">
        <v>-64</v>
      </c>
    </row>
    <row r="75" spans="1:13" x14ac:dyDescent="0.3">
      <c r="A75" s="19" t="s">
        <v>231</v>
      </c>
      <c r="B75" s="20">
        <v>23.3</v>
      </c>
      <c r="C75" s="20" t="s">
        <v>93</v>
      </c>
      <c r="D75" s="20">
        <v>0.45700000000000002</v>
      </c>
      <c r="E75" s="20" t="s">
        <v>201</v>
      </c>
      <c r="F75" s="20" t="s">
        <v>95</v>
      </c>
      <c r="G75" s="20"/>
      <c r="H75" s="21">
        <v>2.7059027777777783E-2</v>
      </c>
      <c r="I75" s="20" t="s">
        <v>232</v>
      </c>
      <c r="J75" s="20">
        <v>120.8</v>
      </c>
      <c r="K75" s="20">
        <v>-14.5</v>
      </c>
      <c r="L75" s="20" t="s">
        <v>233</v>
      </c>
      <c r="M75" s="20">
        <v>-64</v>
      </c>
    </row>
    <row r="76" spans="1:13" x14ac:dyDescent="0.3">
      <c r="A76" s="17" t="s">
        <v>237</v>
      </c>
      <c r="B76" s="17">
        <v>24.58</v>
      </c>
      <c r="C76" s="17">
        <v>7.0000000000000007E-2</v>
      </c>
      <c r="D76" s="17">
        <v>0.82399999999999995</v>
      </c>
      <c r="E76" s="17" t="s">
        <v>90</v>
      </c>
      <c r="F76" s="17" t="s">
        <v>92</v>
      </c>
      <c r="G76" s="17"/>
      <c r="H76" s="18">
        <v>2.8033564814814813E-2</v>
      </c>
      <c r="I76" s="17" t="s">
        <v>238</v>
      </c>
      <c r="J76" s="17">
        <v>120.7</v>
      </c>
      <c r="K76" s="17">
        <v>-21.1</v>
      </c>
      <c r="L76" s="17" t="s">
        <v>199</v>
      </c>
      <c r="M76" s="17">
        <v>-60</v>
      </c>
    </row>
    <row r="77" spans="1:13" x14ac:dyDescent="0.3">
      <c r="A77" s="17" t="s">
        <v>237</v>
      </c>
      <c r="B77" s="17">
        <v>24.6</v>
      </c>
      <c r="C77" s="17">
        <v>0.3</v>
      </c>
      <c r="D77" s="17">
        <v>0.83</v>
      </c>
      <c r="E77" s="17" t="s">
        <v>90</v>
      </c>
      <c r="F77" s="17" t="s">
        <v>239</v>
      </c>
      <c r="G77" s="17"/>
      <c r="H77" s="18">
        <v>2.8033564814814813E-2</v>
      </c>
      <c r="I77" s="17" t="s">
        <v>238</v>
      </c>
      <c r="J77" s="17">
        <v>120.7</v>
      </c>
      <c r="K77" s="17">
        <v>-21.1</v>
      </c>
      <c r="L77" s="17" t="s">
        <v>199</v>
      </c>
      <c r="M77" s="17">
        <v>-60</v>
      </c>
    </row>
    <row r="78" spans="1:13" x14ac:dyDescent="0.3">
      <c r="A78" s="17" t="s">
        <v>237</v>
      </c>
      <c r="B78" s="17">
        <v>24.68</v>
      </c>
      <c r="C78" s="17">
        <v>0.35</v>
      </c>
      <c r="D78" s="17">
        <v>0.86299999999999999</v>
      </c>
      <c r="E78" s="17" t="s">
        <v>235</v>
      </c>
      <c r="F78" s="17" t="s">
        <v>236</v>
      </c>
      <c r="G78" s="17"/>
      <c r="H78" s="18">
        <v>2.8033564814814813E-2</v>
      </c>
      <c r="I78" s="17" t="s">
        <v>238</v>
      </c>
      <c r="J78" s="17">
        <v>120.7</v>
      </c>
      <c r="K78" s="17">
        <v>-21.1</v>
      </c>
      <c r="L78" s="17" t="s">
        <v>199</v>
      </c>
      <c r="M78" s="17">
        <v>-60</v>
      </c>
    </row>
    <row r="79" spans="1:13" x14ac:dyDescent="0.3">
      <c r="A79" s="17" t="s">
        <v>237</v>
      </c>
      <c r="B79" s="17">
        <v>22.91</v>
      </c>
      <c r="C79" s="17" t="s">
        <v>93</v>
      </c>
      <c r="D79" s="17">
        <v>0.38200000000000001</v>
      </c>
      <c r="E79" s="17" t="s">
        <v>201</v>
      </c>
      <c r="F79" s="17" t="s">
        <v>95</v>
      </c>
      <c r="G79" s="17"/>
      <c r="H79" s="18">
        <v>2.8033564814814813E-2</v>
      </c>
      <c r="I79" s="17" t="s">
        <v>238</v>
      </c>
      <c r="J79" s="17">
        <v>120.7</v>
      </c>
      <c r="K79" s="17">
        <v>-21.1</v>
      </c>
      <c r="L79" s="17" t="s">
        <v>199</v>
      </c>
      <c r="M79" s="17">
        <v>-60</v>
      </c>
    </row>
    <row r="80" spans="1:13" x14ac:dyDescent="0.3">
      <c r="A80" s="17" t="s">
        <v>237</v>
      </c>
      <c r="B80" s="17">
        <v>24.65</v>
      </c>
      <c r="C80" s="17">
        <v>0.25</v>
      </c>
      <c r="D80" s="17">
        <v>0.85099999999999998</v>
      </c>
      <c r="E80" s="17" t="s">
        <v>202</v>
      </c>
      <c r="F80" s="17" t="s">
        <v>240</v>
      </c>
      <c r="G80" s="17"/>
      <c r="H80" s="18">
        <v>2.8033564814814813E-2</v>
      </c>
      <c r="I80" s="17" t="s">
        <v>238</v>
      </c>
      <c r="J80" s="17">
        <v>120.7</v>
      </c>
      <c r="K80" s="17">
        <v>-21.1</v>
      </c>
      <c r="L80" s="17" t="s">
        <v>199</v>
      </c>
      <c r="M80" s="17">
        <v>-60</v>
      </c>
    </row>
    <row r="81" spans="1:13" x14ac:dyDescent="0.3">
      <c r="A81" s="17" t="s">
        <v>237</v>
      </c>
      <c r="B81" s="17">
        <v>24.55</v>
      </c>
      <c r="C81" s="17" t="s">
        <v>93</v>
      </c>
      <c r="D81" s="17">
        <v>0.81299999999999994</v>
      </c>
      <c r="E81" s="17" t="s">
        <v>241</v>
      </c>
      <c r="F81" s="17" t="s">
        <v>242</v>
      </c>
      <c r="G81" s="17"/>
      <c r="H81" s="18">
        <v>2.8033564814814813E-2</v>
      </c>
      <c r="I81" s="17" t="s">
        <v>238</v>
      </c>
      <c r="J81" s="17">
        <v>120.7</v>
      </c>
      <c r="K81" s="17">
        <v>-21.1</v>
      </c>
      <c r="L81" s="17" t="s">
        <v>199</v>
      </c>
      <c r="M81" s="17">
        <v>-60</v>
      </c>
    </row>
    <row r="82" spans="1:13" x14ac:dyDescent="0.3">
      <c r="A82" s="19" t="s">
        <v>243</v>
      </c>
      <c r="B82" s="20">
        <v>29</v>
      </c>
      <c r="C82" s="20">
        <v>0.5</v>
      </c>
      <c r="D82" s="20">
        <v>6.3</v>
      </c>
      <c r="E82" s="20" t="s">
        <v>90</v>
      </c>
      <c r="F82" s="20" t="s">
        <v>244</v>
      </c>
      <c r="G82" s="20"/>
      <c r="H82" s="21">
        <v>2.9540509259259259E-2</v>
      </c>
      <c r="I82" s="20" t="s">
        <v>245</v>
      </c>
      <c r="J82" s="20">
        <v>121.1</v>
      </c>
      <c r="K82" s="20">
        <v>-22.3</v>
      </c>
      <c r="L82" s="20" t="s">
        <v>246</v>
      </c>
      <c r="M82" s="20">
        <v>-196</v>
      </c>
    </row>
    <row r="83" spans="1:13" x14ac:dyDescent="0.3">
      <c r="A83" s="17" t="s">
        <v>247</v>
      </c>
      <c r="B83" s="17">
        <v>24.45</v>
      </c>
      <c r="C83" s="17" t="s">
        <v>93</v>
      </c>
      <c r="D83" s="17">
        <v>0.78</v>
      </c>
      <c r="E83" s="17" t="s">
        <v>90</v>
      </c>
      <c r="F83" s="17" t="s">
        <v>248</v>
      </c>
      <c r="G83" s="17"/>
      <c r="H83" s="18">
        <v>2.9650462962962962E-2</v>
      </c>
      <c r="I83" s="17" t="s">
        <v>249</v>
      </c>
      <c r="J83" s="17">
        <v>121.1</v>
      </c>
      <c r="K83" s="17">
        <v>-22</v>
      </c>
      <c r="L83" s="17" t="s">
        <v>250</v>
      </c>
      <c r="M83" s="17">
        <v>-28</v>
      </c>
    </row>
    <row r="84" spans="1:13" x14ac:dyDescent="0.3">
      <c r="A84" s="17" t="s">
        <v>247</v>
      </c>
      <c r="B84" s="17">
        <v>24.58</v>
      </c>
      <c r="C84" s="17">
        <v>0.6</v>
      </c>
      <c r="D84" s="17">
        <v>0.82399999999999995</v>
      </c>
      <c r="E84" s="17" t="s">
        <v>235</v>
      </c>
      <c r="F84" s="17" t="s">
        <v>236</v>
      </c>
      <c r="G84" s="17"/>
      <c r="H84" s="18">
        <v>2.9650462962962962E-2</v>
      </c>
      <c r="I84" s="17" t="s">
        <v>249</v>
      </c>
      <c r="J84" s="17">
        <v>121.1</v>
      </c>
      <c r="K84" s="17">
        <v>-22</v>
      </c>
      <c r="L84" s="17" t="s">
        <v>250</v>
      </c>
      <c r="M84" s="17">
        <v>-28</v>
      </c>
    </row>
    <row r="85" spans="1:13" x14ac:dyDescent="0.3">
      <c r="A85" s="17" t="s">
        <v>247</v>
      </c>
      <c r="B85" s="17">
        <v>24.17</v>
      </c>
      <c r="C85" s="17">
        <v>0.14000000000000001</v>
      </c>
      <c r="D85" s="17">
        <v>0.68200000000000005</v>
      </c>
      <c r="E85" s="17" t="s">
        <v>100</v>
      </c>
      <c r="F85" s="17" t="s">
        <v>251</v>
      </c>
      <c r="G85" s="17" t="s">
        <v>252</v>
      </c>
      <c r="H85" s="18">
        <v>2.9650462962962962E-2</v>
      </c>
      <c r="I85" s="17" t="s">
        <v>249</v>
      </c>
      <c r="J85" s="17">
        <v>121.1</v>
      </c>
      <c r="K85" s="17">
        <v>-22</v>
      </c>
      <c r="L85" s="17" t="s">
        <v>250</v>
      </c>
      <c r="M85" s="17">
        <v>-28</v>
      </c>
    </row>
    <row r="86" spans="1:13" x14ac:dyDescent="0.3">
      <c r="A86" s="17" t="s">
        <v>247</v>
      </c>
      <c r="B86" s="17">
        <v>24.39</v>
      </c>
      <c r="C86" s="17">
        <v>0.08</v>
      </c>
      <c r="D86" s="17">
        <v>0.755</v>
      </c>
      <c r="E86" s="17" t="s">
        <v>100</v>
      </c>
      <c r="F86" s="17" t="s">
        <v>101</v>
      </c>
      <c r="G86" s="17" t="s">
        <v>85</v>
      </c>
      <c r="H86" s="18">
        <v>2.9650462962962962E-2</v>
      </c>
      <c r="I86" s="17" t="s">
        <v>249</v>
      </c>
      <c r="J86" s="17">
        <v>121.1</v>
      </c>
      <c r="K86" s="17">
        <v>-22</v>
      </c>
      <c r="L86" s="17" t="s">
        <v>250</v>
      </c>
      <c r="M86" s="17">
        <v>-28</v>
      </c>
    </row>
    <row r="87" spans="1:13" x14ac:dyDescent="0.3">
      <c r="A87" s="17" t="s">
        <v>247</v>
      </c>
      <c r="B87" s="17">
        <v>24.48</v>
      </c>
      <c r="C87" s="17">
        <v>0.05</v>
      </c>
      <c r="D87" s="17">
        <v>0.78700000000000003</v>
      </c>
      <c r="E87" s="17" t="s">
        <v>100</v>
      </c>
      <c r="F87" s="17" t="s">
        <v>251</v>
      </c>
      <c r="G87" s="17" t="s">
        <v>85</v>
      </c>
      <c r="H87" s="18">
        <v>2.9650462962962962E-2</v>
      </c>
      <c r="I87" s="17" t="s">
        <v>249</v>
      </c>
      <c r="J87" s="17">
        <v>121.1</v>
      </c>
      <c r="K87" s="17">
        <v>-22</v>
      </c>
      <c r="L87" s="17" t="s">
        <v>250</v>
      </c>
      <c r="M87" s="17">
        <v>-28</v>
      </c>
    </row>
    <row r="88" spans="1:13" x14ac:dyDescent="0.3">
      <c r="A88" s="17" t="s">
        <v>247</v>
      </c>
      <c r="B88" s="17">
        <v>24.51</v>
      </c>
      <c r="C88" s="17">
        <v>0.09</v>
      </c>
      <c r="D88" s="17">
        <v>0.79800000000000004</v>
      </c>
      <c r="E88" s="17" t="s">
        <v>100</v>
      </c>
      <c r="F88" s="17" t="s">
        <v>253</v>
      </c>
      <c r="G88" s="17" t="s">
        <v>252</v>
      </c>
      <c r="H88" s="18">
        <v>2.9650462962962962E-2</v>
      </c>
      <c r="I88" s="17" t="s">
        <v>249</v>
      </c>
      <c r="J88" s="17">
        <v>121.1</v>
      </c>
      <c r="K88" s="17">
        <v>-22</v>
      </c>
      <c r="L88" s="17" t="s">
        <v>250</v>
      </c>
      <c r="M88" s="17">
        <v>-28</v>
      </c>
    </row>
    <row r="89" spans="1:13" x14ac:dyDescent="0.3">
      <c r="A89" s="17" t="s">
        <v>247</v>
      </c>
      <c r="B89" s="17">
        <v>24.55</v>
      </c>
      <c r="C89" s="17">
        <v>0.08</v>
      </c>
      <c r="D89" s="17">
        <v>0.81299999999999994</v>
      </c>
      <c r="E89" s="17" t="s">
        <v>100</v>
      </c>
      <c r="F89" s="17" t="s">
        <v>104</v>
      </c>
      <c r="G89" s="17" t="s">
        <v>85</v>
      </c>
      <c r="H89" s="18">
        <v>2.9650462962962962E-2</v>
      </c>
      <c r="I89" s="17" t="s">
        <v>249</v>
      </c>
      <c r="J89" s="17">
        <v>121.1</v>
      </c>
      <c r="K89" s="17">
        <v>-22</v>
      </c>
      <c r="L89" s="17" t="s">
        <v>250</v>
      </c>
      <c r="M89" s="17">
        <v>-28</v>
      </c>
    </row>
    <row r="90" spans="1:13" x14ac:dyDescent="0.3">
      <c r="A90" s="17" t="s">
        <v>247</v>
      </c>
      <c r="B90" s="17">
        <v>24.47</v>
      </c>
      <c r="C90" s="17">
        <v>0.05</v>
      </c>
      <c r="D90" s="17">
        <v>0.875</v>
      </c>
      <c r="E90" s="17" t="s">
        <v>100</v>
      </c>
      <c r="F90" s="17" t="s">
        <v>254</v>
      </c>
      <c r="G90" s="17" t="s">
        <v>85</v>
      </c>
      <c r="H90" s="18">
        <v>2.9650462962962962E-2</v>
      </c>
      <c r="I90" s="17" t="s">
        <v>249</v>
      </c>
      <c r="J90" s="17">
        <v>121.1</v>
      </c>
      <c r="K90" s="17">
        <v>-22</v>
      </c>
      <c r="L90" s="17" t="s">
        <v>250</v>
      </c>
      <c r="M90" s="17">
        <v>-28</v>
      </c>
    </row>
    <row r="91" spans="1:13" x14ac:dyDescent="0.3">
      <c r="A91" s="17" t="s">
        <v>247</v>
      </c>
      <c r="B91" s="17">
        <v>25.6</v>
      </c>
      <c r="C91" s="17" t="s">
        <v>93</v>
      </c>
      <c r="D91" s="17">
        <v>1.32</v>
      </c>
      <c r="E91" s="17" t="s">
        <v>94</v>
      </c>
      <c r="F91" s="17" t="s">
        <v>95</v>
      </c>
      <c r="G91" s="17"/>
      <c r="H91" s="18">
        <v>2.9650462962962962E-2</v>
      </c>
      <c r="I91" s="17" t="s">
        <v>249</v>
      </c>
      <c r="J91" s="17">
        <v>121.1</v>
      </c>
      <c r="K91" s="17">
        <v>-22</v>
      </c>
      <c r="L91" s="17" t="s">
        <v>250</v>
      </c>
      <c r="M91" s="17">
        <v>-28</v>
      </c>
    </row>
    <row r="92" spans="1:13" x14ac:dyDescent="0.3">
      <c r="A92" s="20" t="s">
        <v>255</v>
      </c>
      <c r="B92" s="20">
        <v>24.3</v>
      </c>
      <c r="C92" s="20">
        <v>0.03</v>
      </c>
      <c r="D92" s="20">
        <v>0.72399999999999998</v>
      </c>
      <c r="E92" s="20" t="s">
        <v>83</v>
      </c>
      <c r="F92" s="20" t="s">
        <v>256</v>
      </c>
      <c r="G92" s="20" t="s">
        <v>257</v>
      </c>
      <c r="H92" s="21">
        <v>2.9679398148148146E-2</v>
      </c>
      <c r="I92" s="20" t="s">
        <v>258</v>
      </c>
      <c r="J92" s="20">
        <v>121.2</v>
      </c>
      <c r="K92" s="20">
        <v>-21.6</v>
      </c>
      <c r="L92" s="20" t="s">
        <v>259</v>
      </c>
      <c r="M92" s="20">
        <v>-121</v>
      </c>
    </row>
    <row r="93" spans="1:13" x14ac:dyDescent="0.3">
      <c r="A93" s="20" t="s">
        <v>255</v>
      </c>
      <c r="B93" s="20">
        <v>24.38</v>
      </c>
      <c r="C93" s="20">
        <v>0.05</v>
      </c>
      <c r="D93" s="20">
        <v>0.75</v>
      </c>
      <c r="E93" s="20" t="s">
        <v>83</v>
      </c>
      <c r="F93" s="20" t="s">
        <v>260</v>
      </c>
      <c r="G93" s="20" t="s">
        <v>261</v>
      </c>
      <c r="H93" s="21">
        <v>2.9679398148148146E-2</v>
      </c>
      <c r="I93" s="20" t="s">
        <v>258</v>
      </c>
      <c r="J93" s="20">
        <v>121.2</v>
      </c>
      <c r="K93" s="20">
        <v>-21.6</v>
      </c>
      <c r="L93" s="20" t="s">
        <v>259</v>
      </c>
      <c r="M93" s="20">
        <v>-121</v>
      </c>
    </row>
    <row r="94" spans="1:13" x14ac:dyDescent="0.3">
      <c r="A94" s="20" t="s">
        <v>255</v>
      </c>
      <c r="B94" s="20">
        <v>24.37</v>
      </c>
      <c r="C94" s="20">
        <v>7.0000000000000007E-2</v>
      </c>
      <c r="D94" s="20">
        <v>0.75</v>
      </c>
      <c r="E94" s="20" t="s">
        <v>83</v>
      </c>
      <c r="F94" s="20" t="s">
        <v>262</v>
      </c>
      <c r="G94" s="20" t="s">
        <v>263</v>
      </c>
      <c r="H94" s="21">
        <v>2.9679398148148146E-2</v>
      </c>
      <c r="I94" s="20" t="s">
        <v>258</v>
      </c>
      <c r="J94" s="20">
        <v>121.2</v>
      </c>
      <c r="K94" s="20">
        <v>-21.6</v>
      </c>
      <c r="L94" s="20" t="s">
        <v>259</v>
      </c>
      <c r="M94" s="20">
        <v>-121</v>
      </c>
    </row>
    <row r="95" spans="1:13" x14ac:dyDescent="0.3">
      <c r="A95" s="20" t="s">
        <v>255</v>
      </c>
      <c r="B95" s="20">
        <v>24.38</v>
      </c>
      <c r="C95" s="20">
        <v>0.05</v>
      </c>
      <c r="D95" s="20">
        <v>0.752</v>
      </c>
      <c r="E95" s="20" t="s">
        <v>83</v>
      </c>
      <c r="F95" s="20" t="s">
        <v>88</v>
      </c>
      <c r="G95" s="20" t="s">
        <v>89</v>
      </c>
      <c r="H95" s="21">
        <v>2.9679398148148146E-2</v>
      </c>
      <c r="I95" s="20" t="s">
        <v>258</v>
      </c>
      <c r="J95" s="20">
        <v>121.2</v>
      </c>
      <c r="K95" s="20">
        <v>-21.6</v>
      </c>
      <c r="L95" s="20" t="s">
        <v>259</v>
      </c>
      <c r="M95" s="20">
        <v>-121</v>
      </c>
    </row>
    <row r="96" spans="1:13" x14ac:dyDescent="0.3">
      <c r="A96" s="20" t="s">
        <v>255</v>
      </c>
      <c r="B96" s="20">
        <v>24.38</v>
      </c>
      <c r="C96" s="20">
        <v>0.05</v>
      </c>
      <c r="D96" s="20">
        <v>0.752</v>
      </c>
      <c r="E96" s="20" t="s">
        <v>83</v>
      </c>
      <c r="F96" s="20" t="s">
        <v>264</v>
      </c>
      <c r="G96" s="20"/>
      <c r="H96" s="21">
        <v>2.9679398148148146E-2</v>
      </c>
      <c r="I96" s="20" t="s">
        <v>258</v>
      </c>
      <c r="J96" s="20">
        <v>121.2</v>
      </c>
      <c r="K96" s="20">
        <v>-21.6</v>
      </c>
      <c r="L96" s="20" t="s">
        <v>259</v>
      </c>
      <c r="M96" s="20">
        <v>-121</v>
      </c>
    </row>
    <row r="97" spans="1:13" x14ac:dyDescent="0.3">
      <c r="A97" s="20" t="s">
        <v>255</v>
      </c>
      <c r="B97" s="20">
        <v>24.44</v>
      </c>
      <c r="C97" s="20">
        <v>0.1</v>
      </c>
      <c r="D97" s="20">
        <v>0.77</v>
      </c>
      <c r="E97" s="20" t="s">
        <v>83</v>
      </c>
      <c r="F97" s="20" t="s">
        <v>84</v>
      </c>
      <c r="G97" s="20" t="s">
        <v>265</v>
      </c>
      <c r="H97" s="21">
        <v>2.9679398148148146E-2</v>
      </c>
      <c r="I97" s="20" t="s">
        <v>258</v>
      </c>
      <c r="J97" s="20">
        <v>121.2</v>
      </c>
      <c r="K97" s="20">
        <v>-21.6</v>
      </c>
      <c r="L97" s="20" t="s">
        <v>259</v>
      </c>
      <c r="M97" s="20">
        <v>-121</v>
      </c>
    </row>
    <row r="98" spans="1:13" x14ac:dyDescent="0.3">
      <c r="A98" s="20" t="s">
        <v>255</v>
      </c>
      <c r="B98" s="20">
        <v>24.44</v>
      </c>
      <c r="C98" s="20">
        <v>7.0000000000000007E-2</v>
      </c>
      <c r="D98" s="20">
        <v>0.77300000000000002</v>
      </c>
      <c r="E98" s="20" t="s">
        <v>83</v>
      </c>
      <c r="F98" s="20" t="s">
        <v>266</v>
      </c>
      <c r="G98" s="20" t="s">
        <v>267</v>
      </c>
      <c r="H98" s="21">
        <v>2.9679398148148146E-2</v>
      </c>
      <c r="I98" s="20" t="s">
        <v>258</v>
      </c>
      <c r="J98" s="20">
        <v>121.2</v>
      </c>
      <c r="K98" s="20">
        <v>-21.6</v>
      </c>
      <c r="L98" s="20" t="s">
        <v>259</v>
      </c>
      <c r="M98" s="20">
        <v>-121</v>
      </c>
    </row>
    <row r="99" spans="1:13" x14ac:dyDescent="0.3">
      <c r="A99" s="20" t="s">
        <v>255</v>
      </c>
      <c r="B99" s="20">
        <v>24.44</v>
      </c>
      <c r="C99" s="20" t="s">
        <v>93</v>
      </c>
      <c r="D99" s="20">
        <v>0.77300000000000002</v>
      </c>
      <c r="E99" s="20" t="s">
        <v>83</v>
      </c>
      <c r="F99" s="20" t="s">
        <v>268</v>
      </c>
      <c r="G99" s="20" t="s">
        <v>265</v>
      </c>
      <c r="H99" s="21">
        <v>2.9679398148148146E-2</v>
      </c>
      <c r="I99" s="20" t="s">
        <v>258</v>
      </c>
      <c r="J99" s="20">
        <v>121.2</v>
      </c>
      <c r="K99" s="20">
        <v>-21.6</v>
      </c>
      <c r="L99" s="20" t="s">
        <v>259</v>
      </c>
      <c r="M99" s="20">
        <v>-121</v>
      </c>
    </row>
    <row r="100" spans="1:13" x14ac:dyDescent="0.3">
      <c r="A100" s="20" t="s">
        <v>255</v>
      </c>
      <c r="B100" s="20">
        <v>24.44</v>
      </c>
      <c r="C100" s="20">
        <v>0.11</v>
      </c>
      <c r="D100" s="20">
        <v>0.77400000000000002</v>
      </c>
      <c r="E100" s="20" t="s">
        <v>83</v>
      </c>
      <c r="F100" s="20" t="s">
        <v>269</v>
      </c>
      <c r="G100" s="20" t="s">
        <v>270</v>
      </c>
      <c r="H100" s="21">
        <v>2.9679398148148146E-2</v>
      </c>
      <c r="I100" s="20" t="s">
        <v>258</v>
      </c>
      <c r="J100" s="20">
        <v>121.2</v>
      </c>
      <c r="K100" s="20">
        <v>-21.6</v>
      </c>
      <c r="L100" s="20" t="s">
        <v>259</v>
      </c>
      <c r="M100" s="20">
        <v>-121</v>
      </c>
    </row>
    <row r="101" spans="1:13" x14ac:dyDescent="0.3">
      <c r="A101" s="20" t="s">
        <v>255</v>
      </c>
      <c r="B101" s="20">
        <v>24.47</v>
      </c>
      <c r="C101" s="20">
        <v>0.23</v>
      </c>
      <c r="D101" s="20">
        <v>0.78300000000000003</v>
      </c>
      <c r="E101" s="20" t="s">
        <v>83</v>
      </c>
      <c r="F101" s="20" t="s">
        <v>266</v>
      </c>
      <c r="G101" s="20" t="s">
        <v>271</v>
      </c>
      <c r="H101" s="21">
        <v>2.9679398148148146E-2</v>
      </c>
      <c r="I101" s="20" t="s">
        <v>258</v>
      </c>
      <c r="J101" s="20">
        <v>121.2</v>
      </c>
      <c r="K101" s="20">
        <v>-21.6</v>
      </c>
      <c r="L101" s="20" t="s">
        <v>259</v>
      </c>
      <c r="M101" s="20">
        <v>-121</v>
      </c>
    </row>
    <row r="102" spans="1:13" x14ac:dyDescent="0.3">
      <c r="A102" s="20" t="s">
        <v>255</v>
      </c>
      <c r="B102" s="20">
        <v>24.47</v>
      </c>
      <c r="C102" s="20">
        <v>0.05</v>
      </c>
      <c r="D102" s="20">
        <v>0.78300000000000003</v>
      </c>
      <c r="E102" s="20" t="s">
        <v>83</v>
      </c>
      <c r="F102" s="20" t="s">
        <v>256</v>
      </c>
      <c r="G102" s="20" t="s">
        <v>272</v>
      </c>
      <c r="H102" s="21">
        <v>2.9679398148148146E-2</v>
      </c>
      <c r="I102" s="20" t="s">
        <v>258</v>
      </c>
      <c r="J102" s="20">
        <v>121.2</v>
      </c>
      <c r="K102" s="20">
        <v>-21.6</v>
      </c>
      <c r="L102" s="20" t="s">
        <v>259</v>
      </c>
      <c r="M102" s="20">
        <v>-121</v>
      </c>
    </row>
    <row r="103" spans="1:13" x14ac:dyDescent="0.3">
      <c r="A103" s="20" t="s">
        <v>255</v>
      </c>
      <c r="B103" s="20">
        <v>24.48</v>
      </c>
      <c r="C103" s="20">
        <v>0.05</v>
      </c>
      <c r="D103" s="20">
        <v>0.79</v>
      </c>
      <c r="E103" s="20" t="s">
        <v>83</v>
      </c>
      <c r="F103" s="20" t="s">
        <v>260</v>
      </c>
      <c r="G103" s="20" t="s">
        <v>273</v>
      </c>
      <c r="H103" s="21">
        <v>2.9679398148148146E-2</v>
      </c>
      <c r="I103" s="20" t="s">
        <v>258</v>
      </c>
      <c r="J103" s="20">
        <v>121.2</v>
      </c>
      <c r="K103" s="20">
        <v>-21.6</v>
      </c>
      <c r="L103" s="20" t="s">
        <v>259</v>
      </c>
      <c r="M103" s="20">
        <v>-121</v>
      </c>
    </row>
    <row r="104" spans="1:13" x14ac:dyDescent="0.3">
      <c r="A104" s="20" t="s">
        <v>255</v>
      </c>
      <c r="B104" s="20">
        <v>24.49</v>
      </c>
      <c r="C104" s="20">
        <v>0.11</v>
      </c>
      <c r="D104" s="20">
        <v>0.79100000000000004</v>
      </c>
      <c r="E104" s="20" t="s">
        <v>83</v>
      </c>
      <c r="F104" s="20" t="s">
        <v>274</v>
      </c>
      <c r="G104" s="20" t="s">
        <v>275</v>
      </c>
      <c r="H104" s="21">
        <v>2.9679398148148146E-2</v>
      </c>
      <c r="I104" s="20" t="s">
        <v>258</v>
      </c>
      <c r="J104" s="20">
        <v>121.2</v>
      </c>
      <c r="K104" s="20">
        <v>-21.6</v>
      </c>
      <c r="L104" s="20" t="s">
        <v>259</v>
      </c>
      <c r="M104" s="20">
        <v>-121</v>
      </c>
    </row>
    <row r="105" spans="1:13" x14ac:dyDescent="0.3">
      <c r="A105" s="20" t="s">
        <v>255</v>
      </c>
      <c r="B105" s="20">
        <v>24.5</v>
      </c>
      <c r="C105" s="20">
        <v>0.08</v>
      </c>
      <c r="D105" s="20">
        <v>0.79400000000000004</v>
      </c>
      <c r="E105" s="20" t="s">
        <v>83</v>
      </c>
      <c r="F105" s="20" t="s">
        <v>266</v>
      </c>
      <c r="G105" s="20" t="s">
        <v>276</v>
      </c>
      <c r="H105" s="21">
        <v>2.9679398148148146E-2</v>
      </c>
      <c r="I105" s="20" t="s">
        <v>258</v>
      </c>
      <c r="J105" s="20">
        <v>121.2</v>
      </c>
      <c r="K105" s="20">
        <v>-21.6</v>
      </c>
      <c r="L105" s="20" t="s">
        <v>259</v>
      </c>
      <c r="M105" s="20">
        <v>-121</v>
      </c>
    </row>
    <row r="106" spans="1:13" x14ac:dyDescent="0.3">
      <c r="A106" s="20" t="s">
        <v>255</v>
      </c>
      <c r="B106" s="20">
        <v>24.5</v>
      </c>
      <c r="C106" s="20" t="s">
        <v>93</v>
      </c>
      <c r="D106" s="20">
        <v>0.79400000000000004</v>
      </c>
      <c r="E106" s="20" t="s">
        <v>83</v>
      </c>
      <c r="F106" s="20" t="s">
        <v>277</v>
      </c>
      <c r="G106" s="20" t="s">
        <v>278</v>
      </c>
      <c r="H106" s="21">
        <v>2.9679398148148146E-2</v>
      </c>
      <c r="I106" s="20" t="s">
        <v>258</v>
      </c>
      <c r="J106" s="20">
        <v>121.2</v>
      </c>
      <c r="K106" s="20">
        <v>-21.6</v>
      </c>
      <c r="L106" s="20" t="s">
        <v>259</v>
      </c>
      <c r="M106" s="20">
        <v>-121</v>
      </c>
    </row>
    <row r="107" spans="1:13" x14ac:dyDescent="0.3">
      <c r="A107" s="20" t="s">
        <v>255</v>
      </c>
      <c r="B107" s="20">
        <v>24.54</v>
      </c>
      <c r="C107" s="20">
        <v>7.0000000000000007E-2</v>
      </c>
      <c r="D107" s="20">
        <v>0.80900000000000005</v>
      </c>
      <c r="E107" s="20" t="s">
        <v>83</v>
      </c>
      <c r="F107" s="20" t="s">
        <v>279</v>
      </c>
      <c r="G107" s="20"/>
      <c r="H107" s="21">
        <v>2.9679398148148146E-2</v>
      </c>
      <c r="I107" s="20" t="s">
        <v>258</v>
      </c>
      <c r="J107" s="20">
        <v>121.2</v>
      </c>
      <c r="K107" s="20">
        <v>-21.6</v>
      </c>
      <c r="L107" s="20" t="s">
        <v>259</v>
      </c>
      <c r="M107" s="20">
        <v>-121</v>
      </c>
    </row>
    <row r="108" spans="1:13" x14ac:dyDescent="0.3">
      <c r="A108" s="20" t="s">
        <v>255</v>
      </c>
      <c r="B108" s="20">
        <v>24.56</v>
      </c>
      <c r="C108" s="20" t="s">
        <v>93</v>
      </c>
      <c r="D108" s="20">
        <v>0.81699999999999995</v>
      </c>
      <c r="E108" s="20" t="s">
        <v>83</v>
      </c>
      <c r="F108" s="20" t="s">
        <v>268</v>
      </c>
      <c r="G108" s="20" t="s">
        <v>280</v>
      </c>
      <c r="H108" s="21">
        <v>2.9679398148148146E-2</v>
      </c>
      <c r="I108" s="20" t="s">
        <v>258</v>
      </c>
      <c r="J108" s="20">
        <v>121.2</v>
      </c>
      <c r="K108" s="20">
        <v>-21.6</v>
      </c>
      <c r="L108" s="20" t="s">
        <v>259</v>
      </c>
      <c r="M108" s="20">
        <v>-121</v>
      </c>
    </row>
    <row r="109" spans="1:13" x14ac:dyDescent="0.3">
      <c r="A109" s="20" t="s">
        <v>255</v>
      </c>
      <c r="B109" s="20">
        <v>24.59</v>
      </c>
      <c r="C109" s="20">
        <v>0.02</v>
      </c>
      <c r="D109" s="20">
        <v>0.82799999999999996</v>
      </c>
      <c r="E109" s="20" t="s">
        <v>83</v>
      </c>
      <c r="F109" s="20" t="s">
        <v>281</v>
      </c>
      <c r="G109" s="20"/>
      <c r="H109" s="21">
        <v>2.9679398148148146E-2</v>
      </c>
      <c r="I109" s="20" t="s">
        <v>258</v>
      </c>
      <c r="J109" s="20">
        <v>121.2</v>
      </c>
      <c r="K109" s="20">
        <v>-21.6</v>
      </c>
      <c r="L109" s="20" t="s">
        <v>259</v>
      </c>
      <c r="M109" s="20">
        <v>-121</v>
      </c>
    </row>
    <row r="110" spans="1:13" x14ac:dyDescent="0.3">
      <c r="A110" s="20" t="s">
        <v>255</v>
      </c>
      <c r="B110" s="20">
        <v>24.6</v>
      </c>
      <c r="C110" s="20">
        <v>0.2</v>
      </c>
      <c r="D110" s="20">
        <v>0.83199999999999996</v>
      </c>
      <c r="E110" s="20" t="s">
        <v>83</v>
      </c>
      <c r="F110" s="20" t="s">
        <v>282</v>
      </c>
      <c r="G110" s="20"/>
      <c r="H110" s="21">
        <v>2.9679398148148146E-2</v>
      </c>
      <c r="I110" s="20" t="s">
        <v>258</v>
      </c>
      <c r="J110" s="20">
        <v>121.2</v>
      </c>
      <c r="K110" s="20">
        <v>-21.6</v>
      </c>
      <c r="L110" s="20" t="s">
        <v>259</v>
      </c>
      <c r="M110" s="20">
        <v>-121</v>
      </c>
    </row>
    <row r="111" spans="1:13" x14ac:dyDescent="0.3">
      <c r="A111" s="20" t="s">
        <v>255</v>
      </c>
      <c r="B111" s="20">
        <v>24.84</v>
      </c>
      <c r="C111" s="20">
        <v>0.03</v>
      </c>
      <c r="D111" s="20">
        <v>0.92900000000000005</v>
      </c>
      <c r="E111" s="20" t="s">
        <v>83</v>
      </c>
      <c r="F111" s="20" t="s">
        <v>283</v>
      </c>
      <c r="G111" s="20" t="s">
        <v>265</v>
      </c>
      <c r="H111" s="21">
        <v>2.9679398148148146E-2</v>
      </c>
      <c r="I111" s="20" t="s">
        <v>258</v>
      </c>
      <c r="J111" s="20">
        <v>121.2</v>
      </c>
      <c r="K111" s="20">
        <v>-21.6</v>
      </c>
      <c r="L111" s="20" t="s">
        <v>259</v>
      </c>
      <c r="M111" s="20">
        <v>-121</v>
      </c>
    </row>
    <row r="112" spans="1:13" x14ac:dyDescent="0.3">
      <c r="A112" s="20" t="s">
        <v>255</v>
      </c>
      <c r="B112" s="20">
        <v>24.9</v>
      </c>
      <c r="C112" s="20">
        <v>0.03</v>
      </c>
      <c r="D112" s="20">
        <v>0.95499999999999996</v>
      </c>
      <c r="E112" s="20" t="s">
        <v>83</v>
      </c>
      <c r="F112" s="20" t="s">
        <v>283</v>
      </c>
      <c r="G112" s="20" t="s">
        <v>284</v>
      </c>
      <c r="H112" s="21">
        <v>2.9679398148148146E-2</v>
      </c>
      <c r="I112" s="20" t="s">
        <v>258</v>
      </c>
      <c r="J112" s="20">
        <v>121.2</v>
      </c>
      <c r="K112" s="20">
        <v>-21.6</v>
      </c>
      <c r="L112" s="20" t="s">
        <v>259</v>
      </c>
      <c r="M112" s="20">
        <v>-121</v>
      </c>
    </row>
    <row r="113" spans="1:13" x14ac:dyDescent="0.3">
      <c r="A113" s="20" t="s">
        <v>255</v>
      </c>
      <c r="B113" s="20">
        <v>25.2</v>
      </c>
      <c r="C113" s="20">
        <v>0.6</v>
      </c>
      <c r="D113" s="20">
        <v>1.1000000000000001</v>
      </c>
      <c r="E113" s="20" t="s">
        <v>83</v>
      </c>
      <c r="F113" s="20" t="s">
        <v>285</v>
      </c>
      <c r="G113" s="20" t="s">
        <v>286</v>
      </c>
      <c r="H113" s="21">
        <v>2.9679398148148146E-2</v>
      </c>
      <c r="I113" s="20" t="s">
        <v>258</v>
      </c>
      <c r="J113" s="20">
        <v>121.2</v>
      </c>
      <c r="K113" s="20">
        <v>-21.6</v>
      </c>
      <c r="L113" s="20" t="s">
        <v>259</v>
      </c>
      <c r="M113" s="20">
        <v>-121</v>
      </c>
    </row>
    <row r="114" spans="1:13" x14ac:dyDescent="0.3">
      <c r="A114" s="20" t="s">
        <v>255</v>
      </c>
      <c r="B114" s="20">
        <v>24.47</v>
      </c>
      <c r="C114" s="20">
        <v>0.11</v>
      </c>
      <c r="D114" s="20">
        <v>0.78300000000000003</v>
      </c>
      <c r="E114" s="20" t="s">
        <v>90</v>
      </c>
      <c r="F114" s="20" t="s">
        <v>88</v>
      </c>
      <c r="G114" s="20"/>
      <c r="H114" s="21">
        <v>2.9679398148148146E-2</v>
      </c>
      <c r="I114" s="20" t="s">
        <v>258</v>
      </c>
      <c r="J114" s="20">
        <v>121.2</v>
      </c>
      <c r="K114" s="20">
        <v>-21.6</v>
      </c>
      <c r="L114" s="20" t="s">
        <v>259</v>
      </c>
      <c r="M114" s="20">
        <v>-121</v>
      </c>
    </row>
    <row r="115" spans="1:13" x14ac:dyDescent="0.3">
      <c r="A115" s="20" t="s">
        <v>255</v>
      </c>
      <c r="B115" s="20">
        <v>24.47</v>
      </c>
      <c r="C115" s="20">
        <v>0.12</v>
      </c>
      <c r="D115" s="20">
        <v>0.78300000000000003</v>
      </c>
      <c r="E115" s="20" t="s">
        <v>90</v>
      </c>
      <c r="F115" s="20" t="s">
        <v>287</v>
      </c>
      <c r="G115" s="20" t="s">
        <v>85</v>
      </c>
      <c r="H115" s="21">
        <v>2.9679398148148146E-2</v>
      </c>
      <c r="I115" s="20" t="s">
        <v>258</v>
      </c>
      <c r="J115" s="20">
        <v>121.2</v>
      </c>
      <c r="K115" s="20">
        <v>-21.6</v>
      </c>
      <c r="L115" s="20" t="s">
        <v>259</v>
      </c>
      <c r="M115" s="20">
        <v>-121</v>
      </c>
    </row>
    <row r="116" spans="1:13" x14ac:dyDescent="0.3">
      <c r="A116" s="20" t="s">
        <v>255</v>
      </c>
      <c r="B116" s="20">
        <v>24.47</v>
      </c>
      <c r="C116" s="20">
        <v>7.0000000000000007E-2</v>
      </c>
      <c r="D116" s="20">
        <v>0.78500000000000003</v>
      </c>
      <c r="E116" s="20" t="s">
        <v>90</v>
      </c>
      <c r="F116" s="20" t="s">
        <v>92</v>
      </c>
      <c r="G116" s="20"/>
      <c r="H116" s="21">
        <v>2.9679398148148146E-2</v>
      </c>
      <c r="I116" s="20" t="s">
        <v>258</v>
      </c>
      <c r="J116" s="20">
        <v>121.2</v>
      </c>
      <c r="K116" s="20">
        <v>-21.6</v>
      </c>
      <c r="L116" s="20" t="s">
        <v>259</v>
      </c>
      <c r="M116" s="20">
        <v>-121</v>
      </c>
    </row>
    <row r="117" spans="1:13" x14ac:dyDescent="0.3">
      <c r="A117" s="20" t="s">
        <v>255</v>
      </c>
      <c r="B117" s="20">
        <v>24.3</v>
      </c>
      <c r="C117" s="20" t="s">
        <v>93</v>
      </c>
      <c r="D117" s="20">
        <v>0.72399999999999998</v>
      </c>
      <c r="E117" s="20" t="s">
        <v>235</v>
      </c>
      <c r="F117" s="20" t="s">
        <v>236</v>
      </c>
      <c r="G117" s="20"/>
      <c r="H117" s="21">
        <v>2.9679398148148146E-2</v>
      </c>
      <c r="I117" s="20" t="s">
        <v>258</v>
      </c>
      <c r="J117" s="20">
        <v>121.2</v>
      </c>
      <c r="K117" s="20">
        <v>-21.6</v>
      </c>
      <c r="L117" s="20" t="s">
        <v>259</v>
      </c>
      <c r="M117" s="20">
        <v>-121</v>
      </c>
    </row>
    <row r="118" spans="1:13" x14ac:dyDescent="0.3">
      <c r="A118" s="20" t="s">
        <v>255</v>
      </c>
      <c r="B118" s="20">
        <v>24.36</v>
      </c>
      <c r="C118" s="20">
        <v>0.13</v>
      </c>
      <c r="D118" s="20">
        <v>0.745</v>
      </c>
      <c r="E118" s="20" t="s">
        <v>235</v>
      </c>
      <c r="F118" s="20" t="s">
        <v>288</v>
      </c>
      <c r="G118" s="20"/>
      <c r="H118" s="21">
        <v>2.9679398148148146E-2</v>
      </c>
      <c r="I118" s="20" t="s">
        <v>258</v>
      </c>
      <c r="J118" s="20">
        <v>121.2</v>
      </c>
      <c r="K118" s="20">
        <v>-21.6</v>
      </c>
      <c r="L118" s="20" t="s">
        <v>259</v>
      </c>
      <c r="M118" s="20">
        <v>-121</v>
      </c>
    </row>
    <row r="119" spans="1:13" x14ac:dyDescent="0.3">
      <c r="A119" s="20" t="s">
        <v>255</v>
      </c>
      <c r="B119" s="20">
        <v>24.05</v>
      </c>
      <c r="C119" s="20">
        <v>0.23</v>
      </c>
      <c r="D119" s="20">
        <v>0.64600000000000002</v>
      </c>
      <c r="E119" s="20" t="s">
        <v>289</v>
      </c>
      <c r="F119" s="20" t="s">
        <v>290</v>
      </c>
      <c r="G119" s="20"/>
      <c r="H119" s="21">
        <v>2.9679398148148146E-2</v>
      </c>
      <c r="I119" s="20" t="s">
        <v>258</v>
      </c>
      <c r="J119" s="20">
        <v>121.2</v>
      </c>
      <c r="K119" s="20">
        <v>-21.6</v>
      </c>
      <c r="L119" s="20" t="s">
        <v>259</v>
      </c>
      <c r="M119" s="20">
        <v>-121</v>
      </c>
    </row>
    <row r="120" spans="1:13" x14ac:dyDescent="0.3">
      <c r="A120" s="20" t="s">
        <v>255</v>
      </c>
      <c r="B120" s="20">
        <v>24.6</v>
      </c>
      <c r="C120" s="20">
        <v>0.15</v>
      </c>
      <c r="D120" s="20">
        <v>0.83199999999999996</v>
      </c>
      <c r="E120" s="20" t="s">
        <v>289</v>
      </c>
      <c r="F120" s="20" t="s">
        <v>291</v>
      </c>
      <c r="G120" s="20"/>
      <c r="H120" s="21">
        <v>2.9679398148148146E-2</v>
      </c>
      <c r="I120" s="20" t="s">
        <v>258</v>
      </c>
      <c r="J120" s="20">
        <v>121.2</v>
      </c>
      <c r="K120" s="20">
        <v>-21.6</v>
      </c>
      <c r="L120" s="20" t="s">
        <v>259</v>
      </c>
      <c r="M120" s="20">
        <v>-121</v>
      </c>
    </row>
    <row r="121" spans="1:13" x14ac:dyDescent="0.3">
      <c r="A121" s="20" t="s">
        <v>255</v>
      </c>
      <c r="B121" s="20">
        <v>24.24</v>
      </c>
      <c r="C121" s="20">
        <v>0.08</v>
      </c>
      <c r="D121" s="20">
        <v>0.70499999999999996</v>
      </c>
      <c r="E121" s="20" t="s">
        <v>100</v>
      </c>
      <c r="F121" s="20" t="s">
        <v>101</v>
      </c>
      <c r="G121" s="20" t="s">
        <v>85</v>
      </c>
      <c r="H121" s="21">
        <v>2.9679398148148146E-2</v>
      </c>
      <c r="I121" s="20" t="s">
        <v>258</v>
      </c>
      <c r="J121" s="20">
        <v>121.2</v>
      </c>
      <c r="K121" s="20">
        <v>-21.6</v>
      </c>
      <c r="L121" s="20" t="s">
        <v>259</v>
      </c>
      <c r="M121" s="20">
        <v>-121</v>
      </c>
    </row>
    <row r="122" spans="1:13" x14ac:dyDescent="0.3">
      <c r="A122" s="20" t="s">
        <v>255</v>
      </c>
      <c r="B122" s="20">
        <v>24.38</v>
      </c>
      <c r="C122" s="20">
        <v>0.05</v>
      </c>
      <c r="D122" s="20">
        <v>0.752</v>
      </c>
      <c r="E122" s="20" t="s">
        <v>100</v>
      </c>
      <c r="F122" s="20" t="s">
        <v>251</v>
      </c>
      <c r="G122" s="20" t="s">
        <v>85</v>
      </c>
      <c r="H122" s="21">
        <v>2.9679398148148146E-2</v>
      </c>
      <c r="I122" s="20" t="s">
        <v>258</v>
      </c>
      <c r="J122" s="20">
        <v>121.2</v>
      </c>
      <c r="K122" s="20">
        <v>-21.6</v>
      </c>
      <c r="L122" s="20" t="s">
        <v>259</v>
      </c>
      <c r="M122" s="20">
        <v>-121</v>
      </c>
    </row>
    <row r="123" spans="1:13" x14ac:dyDescent="0.3">
      <c r="A123" s="20" t="s">
        <v>255</v>
      </c>
      <c r="B123" s="20">
        <v>24.39</v>
      </c>
      <c r="C123" s="20">
        <v>0.05</v>
      </c>
      <c r="D123" s="20">
        <v>0.755</v>
      </c>
      <c r="E123" s="20" t="s">
        <v>100</v>
      </c>
      <c r="F123" s="20" t="s">
        <v>254</v>
      </c>
      <c r="G123" s="20" t="s">
        <v>85</v>
      </c>
      <c r="H123" s="21">
        <v>2.9679398148148146E-2</v>
      </c>
      <c r="I123" s="20" t="s">
        <v>258</v>
      </c>
      <c r="J123" s="20">
        <v>121.2</v>
      </c>
      <c r="K123" s="20">
        <v>-21.6</v>
      </c>
      <c r="L123" s="20" t="s">
        <v>259</v>
      </c>
      <c r="M123" s="20">
        <v>-121</v>
      </c>
    </row>
    <row r="124" spans="1:13" x14ac:dyDescent="0.3">
      <c r="A124" s="20" t="s">
        <v>255</v>
      </c>
      <c r="B124" s="20">
        <v>24.4</v>
      </c>
      <c r="C124" s="20">
        <v>0.08</v>
      </c>
      <c r="D124" s="20">
        <v>0.75900000000000001</v>
      </c>
      <c r="E124" s="20" t="s">
        <v>100</v>
      </c>
      <c r="F124" s="20" t="s">
        <v>104</v>
      </c>
      <c r="G124" s="20" t="s">
        <v>85</v>
      </c>
      <c r="H124" s="21">
        <v>2.9679398148148146E-2</v>
      </c>
      <c r="I124" s="20" t="s">
        <v>258</v>
      </c>
      <c r="J124" s="20">
        <v>121.2</v>
      </c>
      <c r="K124" s="20">
        <v>-21.6</v>
      </c>
      <c r="L124" s="20" t="s">
        <v>259</v>
      </c>
      <c r="M124" s="20">
        <v>-121</v>
      </c>
    </row>
    <row r="125" spans="1:13" x14ac:dyDescent="0.3">
      <c r="A125" s="20" t="s">
        <v>255</v>
      </c>
      <c r="B125" s="20">
        <v>24.43</v>
      </c>
      <c r="C125" s="20">
        <v>0.14000000000000001</v>
      </c>
      <c r="D125" s="20">
        <v>0.76900000000000002</v>
      </c>
      <c r="E125" s="20" t="s">
        <v>100</v>
      </c>
      <c r="F125" s="20" t="s">
        <v>251</v>
      </c>
      <c r="G125" s="20" t="s">
        <v>252</v>
      </c>
      <c r="H125" s="21">
        <v>2.9679398148148146E-2</v>
      </c>
      <c r="I125" s="20" t="s">
        <v>258</v>
      </c>
      <c r="J125" s="20">
        <v>121.2</v>
      </c>
      <c r="K125" s="20">
        <v>-21.6</v>
      </c>
      <c r="L125" s="20" t="s">
        <v>259</v>
      </c>
      <c r="M125" s="20">
        <v>-121</v>
      </c>
    </row>
    <row r="126" spans="1:13" x14ac:dyDescent="0.3">
      <c r="A126" s="20" t="s">
        <v>255</v>
      </c>
      <c r="B126" s="20">
        <v>24.44</v>
      </c>
      <c r="C126" s="20">
        <v>0.09</v>
      </c>
      <c r="D126" s="20">
        <v>0.77300000000000002</v>
      </c>
      <c r="E126" s="20" t="s">
        <v>100</v>
      </c>
      <c r="F126" s="20" t="s">
        <v>253</v>
      </c>
      <c r="G126" s="20" t="s">
        <v>252</v>
      </c>
      <c r="H126" s="21">
        <v>2.9679398148148146E-2</v>
      </c>
      <c r="I126" s="20" t="s">
        <v>258</v>
      </c>
      <c r="J126" s="20">
        <v>121.2</v>
      </c>
      <c r="K126" s="20">
        <v>-21.6</v>
      </c>
      <c r="L126" s="20" t="s">
        <v>259</v>
      </c>
      <c r="M126" s="20">
        <v>-121</v>
      </c>
    </row>
    <row r="127" spans="1:13" x14ac:dyDescent="0.3">
      <c r="A127" s="20" t="s">
        <v>255</v>
      </c>
      <c r="B127" s="20">
        <v>24.16</v>
      </c>
      <c r="C127" s="20" t="s">
        <v>93</v>
      </c>
      <c r="D127" s="20">
        <v>0.67900000000000005</v>
      </c>
      <c r="E127" s="20" t="s">
        <v>94</v>
      </c>
      <c r="F127" s="20" t="s">
        <v>292</v>
      </c>
      <c r="G127" s="20" t="s">
        <v>293</v>
      </c>
      <c r="H127" s="21">
        <v>2.9679398148148146E-2</v>
      </c>
      <c r="I127" s="20" t="s">
        <v>258</v>
      </c>
      <c r="J127" s="20">
        <v>121.2</v>
      </c>
      <c r="K127" s="20">
        <v>-21.6</v>
      </c>
      <c r="L127" s="20" t="s">
        <v>259</v>
      </c>
      <c r="M127" s="20">
        <v>-121</v>
      </c>
    </row>
    <row r="128" spans="1:13" x14ac:dyDescent="0.3">
      <c r="A128" s="20" t="s">
        <v>255</v>
      </c>
      <c r="B128" s="20">
        <v>24.26</v>
      </c>
      <c r="C128" s="20" t="s">
        <v>93</v>
      </c>
      <c r="D128" s="20">
        <v>0.71099999999999997</v>
      </c>
      <c r="E128" s="20" t="s">
        <v>94</v>
      </c>
      <c r="F128" s="20" t="s">
        <v>292</v>
      </c>
      <c r="G128" s="20" t="s">
        <v>85</v>
      </c>
      <c r="H128" s="21">
        <v>2.9679398148148146E-2</v>
      </c>
      <c r="I128" s="20" t="s">
        <v>258</v>
      </c>
      <c r="J128" s="20">
        <v>121.2</v>
      </c>
      <c r="K128" s="20">
        <v>-21.6</v>
      </c>
      <c r="L128" s="20" t="s">
        <v>259</v>
      </c>
      <c r="M128" s="20">
        <v>-121</v>
      </c>
    </row>
    <row r="129" spans="1:13" x14ac:dyDescent="0.3">
      <c r="A129" s="20" t="s">
        <v>255</v>
      </c>
      <c r="B129" s="20">
        <v>24.92</v>
      </c>
      <c r="C129" s="20" t="s">
        <v>93</v>
      </c>
      <c r="D129" s="20">
        <v>0.96399999999999997</v>
      </c>
      <c r="E129" s="20" t="s">
        <v>94</v>
      </c>
      <c r="F129" s="20" t="s">
        <v>95</v>
      </c>
      <c r="G129" s="20"/>
      <c r="H129" s="21">
        <v>2.9679398148148146E-2</v>
      </c>
      <c r="I129" s="20" t="s">
        <v>258</v>
      </c>
      <c r="J129" s="20">
        <v>121.2</v>
      </c>
      <c r="K129" s="20">
        <v>-21.6</v>
      </c>
      <c r="L129" s="20" t="s">
        <v>259</v>
      </c>
      <c r="M129" s="20">
        <v>-121</v>
      </c>
    </row>
    <row r="130" spans="1:13" x14ac:dyDescent="0.3">
      <c r="A130" s="20" t="s">
        <v>255</v>
      </c>
      <c r="B130" s="20">
        <v>24.44</v>
      </c>
      <c r="C130" s="20">
        <v>0.12</v>
      </c>
      <c r="D130" s="20">
        <v>0.77200000000000002</v>
      </c>
      <c r="E130" s="20" t="s">
        <v>294</v>
      </c>
      <c r="F130" s="20" t="s">
        <v>295</v>
      </c>
      <c r="G130" s="20"/>
      <c r="H130" s="21">
        <v>2.9679398148148146E-2</v>
      </c>
      <c r="I130" s="20" t="s">
        <v>258</v>
      </c>
      <c r="J130" s="20">
        <v>121.2</v>
      </c>
      <c r="K130" s="20">
        <v>-21.6</v>
      </c>
      <c r="L130" s="20" t="s">
        <v>259</v>
      </c>
      <c r="M130" s="20">
        <v>-121</v>
      </c>
    </row>
    <row r="131" spans="1:13" x14ac:dyDescent="0.3">
      <c r="A131" s="20" t="s">
        <v>255</v>
      </c>
      <c r="B131" s="20">
        <v>24.44</v>
      </c>
      <c r="C131" s="20" t="s">
        <v>93</v>
      </c>
      <c r="D131" s="20">
        <v>0.77300000000000002</v>
      </c>
      <c r="E131" s="20" t="s">
        <v>202</v>
      </c>
      <c r="F131" s="20" t="s">
        <v>296</v>
      </c>
      <c r="G131" s="20" t="s">
        <v>297</v>
      </c>
      <c r="H131" s="21">
        <v>2.9679398148148146E-2</v>
      </c>
      <c r="I131" s="20" t="s">
        <v>258</v>
      </c>
      <c r="J131" s="20">
        <v>121.2</v>
      </c>
      <c r="K131" s="20">
        <v>-21.6</v>
      </c>
      <c r="L131" s="20" t="s">
        <v>259</v>
      </c>
      <c r="M131" s="20">
        <v>-121</v>
      </c>
    </row>
    <row r="132" spans="1:13" x14ac:dyDescent="0.3">
      <c r="A132" s="20" t="s">
        <v>255</v>
      </c>
      <c r="B132" s="20">
        <v>24.5</v>
      </c>
      <c r="C132" s="20">
        <v>0.1</v>
      </c>
      <c r="D132" s="20">
        <v>0.79400000000000004</v>
      </c>
      <c r="E132" s="20" t="s">
        <v>202</v>
      </c>
      <c r="F132" s="20" t="s">
        <v>298</v>
      </c>
      <c r="G132" s="20">
        <v>55</v>
      </c>
      <c r="H132" s="21">
        <v>2.9679398148148146E-2</v>
      </c>
      <c r="I132" s="20" t="s">
        <v>258</v>
      </c>
      <c r="J132" s="20">
        <v>121.2</v>
      </c>
      <c r="K132" s="20">
        <v>-21.6</v>
      </c>
      <c r="L132" s="20" t="s">
        <v>259</v>
      </c>
      <c r="M132" s="20">
        <v>-121</v>
      </c>
    </row>
    <row r="133" spans="1:13" x14ac:dyDescent="0.3">
      <c r="A133" s="20" t="s">
        <v>255</v>
      </c>
      <c r="B133" s="20">
        <v>24.63</v>
      </c>
      <c r="C133" s="20">
        <v>0.03</v>
      </c>
      <c r="D133" s="20">
        <v>0.84299999999999997</v>
      </c>
      <c r="E133" s="20" t="s">
        <v>299</v>
      </c>
      <c r="F133" s="20" t="s">
        <v>264</v>
      </c>
      <c r="G133" s="20" t="s">
        <v>300</v>
      </c>
      <c r="H133" s="21">
        <v>2.9679398148148146E-2</v>
      </c>
      <c r="I133" s="20" t="s">
        <v>258</v>
      </c>
      <c r="J133" s="20">
        <v>121.2</v>
      </c>
      <c r="K133" s="20">
        <v>-21.6</v>
      </c>
      <c r="L133" s="20" t="s">
        <v>259</v>
      </c>
      <c r="M133" s="20">
        <v>-121</v>
      </c>
    </row>
    <row r="134" spans="1:13" x14ac:dyDescent="0.3">
      <c r="A134" s="20" t="s">
        <v>255</v>
      </c>
      <c r="B134" s="20">
        <v>24.2</v>
      </c>
      <c r="C134" s="20" t="s">
        <v>93</v>
      </c>
      <c r="D134" s="20">
        <v>0.69199999999999995</v>
      </c>
      <c r="E134" s="20" t="s">
        <v>241</v>
      </c>
      <c r="F134" s="20" t="s">
        <v>242</v>
      </c>
      <c r="G134" s="20"/>
      <c r="H134" s="21">
        <v>2.9679398148148146E-2</v>
      </c>
      <c r="I134" s="20" t="s">
        <v>258</v>
      </c>
      <c r="J134" s="20">
        <v>121.2</v>
      </c>
      <c r="K134" s="20">
        <v>-21.6</v>
      </c>
      <c r="L134" s="20" t="s">
        <v>259</v>
      </c>
      <c r="M134" s="20">
        <v>-121</v>
      </c>
    </row>
    <row r="135" spans="1:13" x14ac:dyDescent="0.3">
      <c r="A135" s="20" t="s">
        <v>255</v>
      </c>
      <c r="B135" s="20">
        <v>24.56</v>
      </c>
      <c r="C135" s="20">
        <v>0.12</v>
      </c>
      <c r="D135" s="20">
        <v>0.81699999999999995</v>
      </c>
      <c r="E135" s="20" t="s">
        <v>301</v>
      </c>
      <c r="F135" s="20" t="s">
        <v>302</v>
      </c>
      <c r="G135" s="20" t="s">
        <v>301</v>
      </c>
      <c r="H135" s="21">
        <v>2.9679398148148146E-2</v>
      </c>
      <c r="I135" s="20" t="s">
        <v>258</v>
      </c>
      <c r="J135" s="20">
        <v>121.2</v>
      </c>
      <c r="K135" s="20">
        <v>-21.6</v>
      </c>
      <c r="L135" s="20" t="s">
        <v>259</v>
      </c>
      <c r="M135" s="20">
        <v>-121</v>
      </c>
    </row>
    <row r="136" spans="1:13" x14ac:dyDescent="0.3">
      <c r="A136" s="20" t="s">
        <v>255</v>
      </c>
      <c r="B136" s="20">
        <v>24.12</v>
      </c>
      <c r="C136" s="20">
        <v>0.45</v>
      </c>
      <c r="D136" s="20">
        <v>0.66700000000000004</v>
      </c>
      <c r="E136" s="20" t="s">
        <v>303</v>
      </c>
      <c r="F136" s="20" t="s">
        <v>304</v>
      </c>
      <c r="G136" s="20"/>
      <c r="H136" s="21">
        <v>2.9679398148148146E-2</v>
      </c>
      <c r="I136" s="20" t="s">
        <v>258</v>
      </c>
      <c r="J136" s="20">
        <v>121.2</v>
      </c>
      <c r="K136" s="20">
        <v>-21.6</v>
      </c>
      <c r="L136" s="20" t="s">
        <v>259</v>
      </c>
      <c r="M136" s="20">
        <v>-121</v>
      </c>
    </row>
    <row r="137" spans="1:13" x14ac:dyDescent="0.3">
      <c r="A137" s="17" t="s">
        <v>305</v>
      </c>
      <c r="B137" s="17">
        <v>28.46</v>
      </c>
      <c r="C137" s="17">
        <v>0.26</v>
      </c>
      <c r="D137" s="17">
        <v>4.92</v>
      </c>
      <c r="E137" s="17" t="s">
        <v>90</v>
      </c>
      <c r="F137" s="17" t="s">
        <v>110</v>
      </c>
      <c r="G137" s="17"/>
      <c r="H137" s="18">
        <v>2.9905092592592594E-2</v>
      </c>
      <c r="I137" s="17" t="s">
        <v>306</v>
      </c>
      <c r="J137" s="17">
        <v>101.2</v>
      </c>
      <c r="K137" s="17">
        <v>-84.8</v>
      </c>
      <c r="L137" s="17" t="s">
        <v>87</v>
      </c>
      <c r="M137" s="17">
        <v>391</v>
      </c>
    </row>
    <row r="138" spans="1:13" x14ac:dyDescent="0.3">
      <c r="A138" s="19" t="s">
        <v>307</v>
      </c>
      <c r="B138" s="20">
        <v>24.33</v>
      </c>
      <c r="C138" s="20">
        <v>7.0000000000000007E-2</v>
      </c>
      <c r="D138" s="20">
        <v>0.73499999999999999</v>
      </c>
      <c r="E138" s="20" t="s">
        <v>90</v>
      </c>
      <c r="F138" s="20" t="s">
        <v>308</v>
      </c>
      <c r="G138" s="20"/>
      <c r="H138" s="21">
        <v>3.1710648148148148E-2</v>
      </c>
      <c r="I138" s="20" t="s">
        <v>309</v>
      </c>
      <c r="J138" s="20">
        <v>121.7</v>
      </c>
      <c r="K138" s="20">
        <v>-24.8</v>
      </c>
      <c r="L138" s="20" t="s">
        <v>310</v>
      </c>
      <c r="M138" s="20">
        <v>-197</v>
      </c>
    </row>
    <row r="139" spans="1:13" x14ac:dyDescent="0.3">
      <c r="A139" s="19" t="s">
        <v>307</v>
      </c>
      <c r="B139" s="20">
        <v>24.36</v>
      </c>
      <c r="C139" s="20">
        <v>7.0000000000000007E-2</v>
      </c>
      <c r="D139" s="20">
        <v>0.745</v>
      </c>
      <c r="E139" s="20" t="s">
        <v>90</v>
      </c>
      <c r="F139" s="20" t="s">
        <v>92</v>
      </c>
      <c r="G139" s="20"/>
      <c r="H139" s="21">
        <v>3.1710648148148148E-2</v>
      </c>
      <c r="I139" s="20" t="s">
        <v>309</v>
      </c>
      <c r="J139" s="20">
        <v>121.7</v>
      </c>
      <c r="K139" s="20">
        <v>-24.8</v>
      </c>
      <c r="L139" s="20" t="s">
        <v>310</v>
      </c>
      <c r="M139" s="20">
        <v>-197</v>
      </c>
    </row>
    <row r="140" spans="1:13" x14ac:dyDescent="0.3">
      <c r="A140" s="19" t="s">
        <v>307</v>
      </c>
      <c r="B140" s="20">
        <v>24.5</v>
      </c>
      <c r="C140" s="20">
        <v>0.15</v>
      </c>
      <c r="D140" s="20">
        <v>0.79</v>
      </c>
      <c r="E140" s="20" t="s">
        <v>90</v>
      </c>
      <c r="F140" s="20" t="s">
        <v>311</v>
      </c>
      <c r="G140" s="20"/>
      <c r="H140" s="21">
        <v>3.1710648148148148E-2</v>
      </c>
      <c r="I140" s="20" t="s">
        <v>309</v>
      </c>
      <c r="J140" s="20">
        <v>121.7</v>
      </c>
      <c r="K140" s="20">
        <v>-24.8</v>
      </c>
      <c r="L140" s="20" t="s">
        <v>310</v>
      </c>
      <c r="M140" s="20">
        <v>-197</v>
      </c>
    </row>
    <row r="141" spans="1:13" x14ac:dyDescent="0.3">
      <c r="A141" s="19" t="s">
        <v>307</v>
      </c>
      <c r="B141" s="20">
        <v>24.5</v>
      </c>
      <c r="C141" s="20">
        <v>0.15</v>
      </c>
      <c r="D141" s="20">
        <v>0.79400000000000004</v>
      </c>
      <c r="E141" s="20" t="s">
        <v>90</v>
      </c>
      <c r="F141" s="20" t="s">
        <v>308</v>
      </c>
      <c r="G141" s="20"/>
      <c r="H141" s="21">
        <v>3.1710648148148148E-2</v>
      </c>
      <c r="I141" s="20" t="s">
        <v>309</v>
      </c>
      <c r="J141" s="20">
        <v>121.7</v>
      </c>
      <c r="K141" s="20">
        <v>-24.8</v>
      </c>
      <c r="L141" s="20" t="s">
        <v>310</v>
      </c>
      <c r="M141" s="20">
        <v>-197</v>
      </c>
    </row>
    <row r="142" spans="1:13" x14ac:dyDescent="0.3">
      <c r="A142" s="19" t="s">
        <v>307</v>
      </c>
      <c r="B142" s="20">
        <v>24.49</v>
      </c>
      <c r="C142" s="20">
        <v>0.06</v>
      </c>
      <c r="D142" s="20">
        <v>0.79100000000000004</v>
      </c>
      <c r="E142" s="20" t="s">
        <v>202</v>
      </c>
      <c r="F142" s="20" t="s">
        <v>216</v>
      </c>
      <c r="G142" s="20"/>
      <c r="H142" s="21">
        <v>3.1710648148148148E-2</v>
      </c>
      <c r="I142" s="20" t="s">
        <v>309</v>
      </c>
      <c r="J142" s="20">
        <v>121.7</v>
      </c>
      <c r="K142" s="20">
        <v>-24.8</v>
      </c>
      <c r="L142" s="20" t="s">
        <v>310</v>
      </c>
      <c r="M142" s="20">
        <v>-197</v>
      </c>
    </row>
    <row r="143" spans="1:13" x14ac:dyDescent="0.3">
      <c r="A143" s="19" t="s">
        <v>307</v>
      </c>
      <c r="B143" s="20">
        <v>24.55</v>
      </c>
      <c r="C143" s="20">
        <v>0.08</v>
      </c>
      <c r="D143" s="20">
        <v>0.81</v>
      </c>
      <c r="E143" s="20" t="s">
        <v>218</v>
      </c>
      <c r="F143" s="20" t="s">
        <v>312</v>
      </c>
      <c r="G143" s="20"/>
      <c r="H143" s="21">
        <v>3.1710648148148148E-2</v>
      </c>
      <c r="I143" s="20" t="s">
        <v>309</v>
      </c>
      <c r="J143" s="20">
        <v>121.7</v>
      </c>
      <c r="K143" s="20">
        <v>-24.8</v>
      </c>
      <c r="L143" s="20" t="s">
        <v>310</v>
      </c>
      <c r="M143" s="20">
        <v>-197</v>
      </c>
    </row>
    <row r="144" spans="1:13" x14ac:dyDescent="0.3">
      <c r="A144" s="19" t="s">
        <v>307</v>
      </c>
      <c r="B144" s="20">
        <v>24.55</v>
      </c>
      <c r="C144" s="20">
        <v>0.08</v>
      </c>
      <c r="D144" s="20">
        <v>0.81299999999999994</v>
      </c>
      <c r="E144" s="20" t="s">
        <v>218</v>
      </c>
      <c r="F144" s="20" t="s">
        <v>308</v>
      </c>
      <c r="G144" s="20"/>
      <c r="H144" s="21">
        <v>3.1710648148148148E-2</v>
      </c>
      <c r="I144" s="20" t="s">
        <v>309</v>
      </c>
      <c r="J144" s="20">
        <v>121.7</v>
      </c>
      <c r="K144" s="20">
        <v>-24.8</v>
      </c>
      <c r="L144" s="20" t="s">
        <v>310</v>
      </c>
      <c r="M144" s="20">
        <v>-197</v>
      </c>
    </row>
    <row r="145" spans="1:13" x14ac:dyDescent="0.3">
      <c r="A145" s="16" t="s">
        <v>313</v>
      </c>
      <c r="B145" s="17">
        <v>27.81</v>
      </c>
      <c r="C145" s="17" t="s">
        <v>93</v>
      </c>
      <c r="D145" s="17">
        <v>3.65</v>
      </c>
      <c r="E145" s="17" t="s">
        <v>90</v>
      </c>
      <c r="F145" s="17" t="s">
        <v>106</v>
      </c>
      <c r="G145" s="17"/>
      <c r="H145" s="18">
        <v>3.2738425925925928E-2</v>
      </c>
      <c r="I145" s="17" t="s">
        <v>314</v>
      </c>
      <c r="J145" s="17">
        <v>113.9</v>
      </c>
      <c r="K145" s="17">
        <v>-83.6</v>
      </c>
      <c r="L145" s="17" t="s">
        <v>315</v>
      </c>
      <c r="M145" s="17">
        <v>176</v>
      </c>
    </row>
    <row r="146" spans="1:13" x14ac:dyDescent="0.3">
      <c r="A146" s="16" t="s">
        <v>313</v>
      </c>
      <c r="B146" s="17">
        <v>27.9</v>
      </c>
      <c r="C146" s="17">
        <v>0.1</v>
      </c>
      <c r="D146" s="17">
        <v>3.8</v>
      </c>
      <c r="E146" s="17" t="s">
        <v>90</v>
      </c>
      <c r="F146" s="17" t="s">
        <v>316</v>
      </c>
      <c r="G146" s="17"/>
      <c r="H146" s="18">
        <v>3.2738425925925928E-2</v>
      </c>
      <c r="I146" s="17" t="s">
        <v>314</v>
      </c>
      <c r="J146" s="17">
        <v>113.9</v>
      </c>
      <c r="K146" s="17">
        <v>-83.6</v>
      </c>
      <c r="L146" s="17" t="s">
        <v>315</v>
      </c>
      <c r="M146" s="17">
        <v>176</v>
      </c>
    </row>
    <row r="147" spans="1:13" x14ac:dyDescent="0.3">
      <c r="A147" s="16" t="s">
        <v>313</v>
      </c>
      <c r="B147" s="17">
        <v>27.43</v>
      </c>
      <c r="C147" s="17" t="s">
        <v>93</v>
      </c>
      <c r="D147" s="17">
        <v>3.06</v>
      </c>
      <c r="E147" s="17" t="s">
        <v>94</v>
      </c>
      <c r="F147" s="17" t="s">
        <v>95</v>
      </c>
      <c r="G147" s="17"/>
      <c r="H147" s="18">
        <v>3.2738425925925928E-2</v>
      </c>
      <c r="I147" s="17" t="s">
        <v>314</v>
      </c>
      <c r="J147" s="17">
        <v>113.9</v>
      </c>
      <c r="K147" s="17">
        <v>-83.6</v>
      </c>
      <c r="L147" s="17" t="s">
        <v>315</v>
      </c>
      <c r="M147" s="17">
        <v>176</v>
      </c>
    </row>
    <row r="148" spans="1:13" x14ac:dyDescent="0.3">
      <c r="A148" s="16" t="s">
        <v>313</v>
      </c>
      <c r="B148" s="23">
        <v>28.06</v>
      </c>
      <c r="C148" s="17" t="s">
        <v>93</v>
      </c>
      <c r="D148" s="17">
        <v>4.09</v>
      </c>
      <c r="E148" s="17" t="s">
        <v>94</v>
      </c>
      <c r="F148" s="17" t="s">
        <v>110</v>
      </c>
      <c r="G148" s="17"/>
      <c r="H148" s="18">
        <v>3.2738425925925928E-2</v>
      </c>
      <c r="I148" s="17" t="s">
        <v>314</v>
      </c>
      <c r="J148" s="17">
        <v>113.9</v>
      </c>
      <c r="K148" s="17">
        <v>-83.6</v>
      </c>
      <c r="L148" s="17" t="s">
        <v>315</v>
      </c>
      <c r="M148" s="17">
        <v>176</v>
      </c>
    </row>
    <row r="149" spans="1:13" x14ac:dyDescent="0.3">
      <c r="A149" s="19" t="s">
        <v>317</v>
      </c>
      <c r="B149" s="20">
        <v>27.59</v>
      </c>
      <c r="C149" s="20">
        <v>0.06</v>
      </c>
      <c r="D149" s="20">
        <v>3.3</v>
      </c>
      <c r="E149" s="20" t="s">
        <v>90</v>
      </c>
      <c r="F149" s="20" t="s">
        <v>318</v>
      </c>
      <c r="G149" s="20"/>
      <c r="H149" s="21">
        <v>3.3021990740740741E-2</v>
      </c>
      <c r="I149" s="20" t="s">
        <v>319</v>
      </c>
      <c r="J149" s="20">
        <v>97.4</v>
      </c>
      <c r="K149" s="20">
        <v>-88</v>
      </c>
      <c r="L149" s="20" t="s">
        <v>320</v>
      </c>
      <c r="M149" s="20">
        <v>251</v>
      </c>
    </row>
    <row r="150" spans="1:13" x14ac:dyDescent="0.3">
      <c r="A150" s="19" t="s">
        <v>317</v>
      </c>
      <c r="B150" s="20">
        <v>27.98</v>
      </c>
      <c r="C150" s="20" t="s">
        <v>93</v>
      </c>
      <c r="D150" s="20">
        <v>3.94</v>
      </c>
      <c r="E150" s="20" t="s">
        <v>90</v>
      </c>
      <c r="F150" s="20" t="s">
        <v>110</v>
      </c>
      <c r="G150" s="20"/>
      <c r="H150" s="21">
        <v>3.3021990740740741E-2</v>
      </c>
      <c r="I150" s="20" t="s">
        <v>319</v>
      </c>
      <c r="J150" s="20">
        <v>97.4</v>
      </c>
      <c r="K150" s="20">
        <v>-88</v>
      </c>
      <c r="L150" s="20" t="s">
        <v>320</v>
      </c>
      <c r="M150" s="20">
        <v>251</v>
      </c>
    </row>
    <row r="151" spans="1:13" x14ac:dyDescent="0.3">
      <c r="A151" s="19" t="s">
        <v>317</v>
      </c>
      <c r="B151" s="20">
        <v>27.62</v>
      </c>
      <c r="C151" s="20">
        <v>0.26</v>
      </c>
      <c r="D151" s="20">
        <v>3.34</v>
      </c>
      <c r="E151" s="20" t="s">
        <v>235</v>
      </c>
      <c r="F151" s="20" t="s">
        <v>321</v>
      </c>
      <c r="G151" s="20"/>
      <c r="H151" s="21">
        <v>3.3021990740740741E-2</v>
      </c>
      <c r="I151" s="20" t="s">
        <v>319</v>
      </c>
      <c r="J151" s="20">
        <v>97.4</v>
      </c>
      <c r="K151" s="20">
        <v>-88</v>
      </c>
      <c r="L151" s="20" t="s">
        <v>320</v>
      </c>
      <c r="M151" s="20">
        <v>251</v>
      </c>
    </row>
    <row r="152" spans="1:13" x14ac:dyDescent="0.3">
      <c r="A152" s="19" t="s">
        <v>317</v>
      </c>
      <c r="B152" s="20">
        <v>26.8</v>
      </c>
      <c r="C152" s="20" t="s">
        <v>93</v>
      </c>
      <c r="D152" s="20">
        <v>2.29</v>
      </c>
      <c r="E152" s="20" t="s">
        <v>193</v>
      </c>
      <c r="F152" s="20" t="s">
        <v>322</v>
      </c>
      <c r="G152" s="20"/>
      <c r="H152" s="21">
        <v>3.3021990740740741E-2</v>
      </c>
      <c r="I152" s="20" t="s">
        <v>319</v>
      </c>
      <c r="J152" s="20">
        <v>97.4</v>
      </c>
      <c r="K152" s="20">
        <v>-88</v>
      </c>
      <c r="L152" s="20" t="s">
        <v>320</v>
      </c>
      <c r="M152" s="20">
        <v>251</v>
      </c>
    </row>
    <row r="153" spans="1:13" x14ac:dyDescent="0.3">
      <c r="A153" s="19" t="s">
        <v>317</v>
      </c>
      <c r="B153" s="20">
        <v>27.86</v>
      </c>
      <c r="C153" s="20" t="s">
        <v>93</v>
      </c>
      <c r="D153" s="20">
        <v>3.73</v>
      </c>
      <c r="E153" s="20" t="s">
        <v>94</v>
      </c>
      <c r="F153" s="20" t="s">
        <v>95</v>
      </c>
      <c r="G153" s="20"/>
      <c r="H153" s="21">
        <v>3.3021990740740741E-2</v>
      </c>
      <c r="I153" s="20" t="s">
        <v>319</v>
      </c>
      <c r="J153" s="20">
        <v>97.4</v>
      </c>
      <c r="K153" s="20">
        <v>-88</v>
      </c>
      <c r="L153" s="20" t="s">
        <v>320</v>
      </c>
      <c r="M153" s="20">
        <v>251</v>
      </c>
    </row>
    <row r="154" spans="1:13" x14ac:dyDescent="0.3">
      <c r="A154" s="16" t="s">
        <v>323</v>
      </c>
      <c r="B154" s="17" t="s">
        <v>324</v>
      </c>
      <c r="C154" s="17">
        <v>0.24</v>
      </c>
      <c r="D154" s="17">
        <v>66.5</v>
      </c>
      <c r="E154" s="17" t="s">
        <v>113</v>
      </c>
      <c r="F154" s="17" t="s">
        <v>222</v>
      </c>
      <c r="G154" s="17" t="s">
        <v>325</v>
      </c>
      <c r="H154" s="18">
        <v>3.3350694444444447E-2</v>
      </c>
      <c r="I154" s="17" t="s">
        <v>326</v>
      </c>
      <c r="J154" s="17">
        <v>122</v>
      </c>
      <c r="K154" s="17">
        <v>-35.200000000000003</v>
      </c>
      <c r="L154" s="17" t="s">
        <v>327</v>
      </c>
      <c r="M154" s="17">
        <v>5176</v>
      </c>
    </row>
    <row r="155" spans="1:13" x14ac:dyDescent="0.3">
      <c r="A155" s="20" t="s">
        <v>328</v>
      </c>
      <c r="B155" s="20">
        <v>27.66</v>
      </c>
      <c r="C155" s="20">
        <v>0.22</v>
      </c>
      <c r="D155" s="20">
        <v>3.4</v>
      </c>
      <c r="E155" s="20" t="s">
        <v>90</v>
      </c>
      <c r="F155" s="20" t="s">
        <v>110</v>
      </c>
      <c r="G155" s="20"/>
      <c r="H155" s="21">
        <v>3.4269675925925926E-2</v>
      </c>
      <c r="I155" s="20" t="s">
        <v>329</v>
      </c>
      <c r="J155" s="20">
        <v>119.8</v>
      </c>
      <c r="K155" s="20">
        <v>-80.900000000000006</v>
      </c>
      <c r="L155" s="20" t="s">
        <v>330</v>
      </c>
      <c r="M155" s="20" t="s">
        <v>149</v>
      </c>
    </row>
    <row r="156" spans="1:13" x14ac:dyDescent="0.3">
      <c r="A156" s="20" t="s">
        <v>328</v>
      </c>
      <c r="B156" s="20">
        <v>27.52</v>
      </c>
      <c r="C156" s="20">
        <v>0.08</v>
      </c>
      <c r="D156" s="20">
        <v>3.19</v>
      </c>
      <c r="E156" s="20" t="s">
        <v>100</v>
      </c>
      <c r="F156" s="20" t="s">
        <v>141</v>
      </c>
      <c r="G156" s="20"/>
      <c r="H156" s="21">
        <v>3.4269675925925926E-2</v>
      </c>
      <c r="I156" s="20" t="s">
        <v>329</v>
      </c>
      <c r="J156" s="20">
        <v>119.8</v>
      </c>
      <c r="K156" s="20">
        <v>-80.900000000000006</v>
      </c>
      <c r="L156" s="20" t="s">
        <v>330</v>
      </c>
      <c r="M156" s="20" t="s">
        <v>149</v>
      </c>
    </row>
    <row r="157" spans="1:13" x14ac:dyDescent="0.3">
      <c r="A157" s="16" t="s">
        <v>331</v>
      </c>
      <c r="B157" s="17">
        <v>27.62</v>
      </c>
      <c r="C157" s="17">
        <v>0.16</v>
      </c>
      <c r="D157" s="17">
        <v>3.34</v>
      </c>
      <c r="E157" s="17" t="s">
        <v>90</v>
      </c>
      <c r="F157" s="17" t="s">
        <v>110</v>
      </c>
      <c r="G157" s="17"/>
      <c r="H157" s="18">
        <v>3.4597222222222224E-2</v>
      </c>
      <c r="I157" s="17" t="s">
        <v>332</v>
      </c>
      <c r="J157" s="17">
        <v>119.4</v>
      </c>
      <c r="K157" s="17">
        <v>-83.9</v>
      </c>
      <c r="L157" s="17" t="s">
        <v>333</v>
      </c>
      <c r="M157" s="17">
        <v>315</v>
      </c>
    </row>
    <row r="158" spans="1:13" x14ac:dyDescent="0.3">
      <c r="A158" s="19" t="s">
        <v>334</v>
      </c>
      <c r="B158" s="20">
        <v>27.67</v>
      </c>
      <c r="C158" s="20" t="s">
        <v>93</v>
      </c>
      <c r="D158" s="20">
        <v>3.42</v>
      </c>
      <c r="E158" s="20" t="s">
        <v>90</v>
      </c>
      <c r="F158" s="20" t="s">
        <v>110</v>
      </c>
      <c r="G158" s="20"/>
      <c r="H158" s="21">
        <v>3.5003472222222227E-2</v>
      </c>
      <c r="I158" s="20" t="s">
        <v>335</v>
      </c>
      <c r="J158" s="20">
        <v>121</v>
      </c>
      <c r="K158" s="20">
        <v>-82.8</v>
      </c>
      <c r="L158" s="20" t="s">
        <v>336</v>
      </c>
      <c r="M158" s="20" t="s">
        <v>149</v>
      </c>
    </row>
    <row r="159" spans="1:13" x14ac:dyDescent="0.3">
      <c r="A159" s="19" t="s">
        <v>334</v>
      </c>
      <c r="B159" s="20">
        <v>26.72</v>
      </c>
      <c r="C159" s="20">
        <v>0.13</v>
      </c>
      <c r="D159" s="20">
        <v>2.21</v>
      </c>
      <c r="E159" s="20" t="s">
        <v>100</v>
      </c>
      <c r="F159" s="20" t="s">
        <v>141</v>
      </c>
      <c r="G159" s="20"/>
      <c r="H159" s="21">
        <v>3.5003472222222227E-2</v>
      </c>
      <c r="I159" s="20" t="s">
        <v>335</v>
      </c>
      <c r="J159" s="20">
        <v>121</v>
      </c>
      <c r="K159" s="20">
        <v>-82.8</v>
      </c>
      <c r="L159" s="20" t="s">
        <v>336</v>
      </c>
      <c r="M159" s="20" t="s">
        <v>149</v>
      </c>
    </row>
    <row r="160" spans="1:13" x14ac:dyDescent="0.3">
      <c r="A160" s="16" t="s">
        <v>337</v>
      </c>
      <c r="B160" s="17">
        <v>31.45</v>
      </c>
      <c r="C160" s="17">
        <v>0.47</v>
      </c>
      <c r="D160" s="17">
        <v>19.5</v>
      </c>
      <c r="E160" s="17" t="s">
        <v>100</v>
      </c>
      <c r="F160" s="17" t="s">
        <v>104</v>
      </c>
      <c r="G160" s="17" t="s">
        <v>85</v>
      </c>
      <c r="H160" s="18">
        <v>3.5438657407407405E-2</v>
      </c>
      <c r="I160" s="17" t="s">
        <v>338</v>
      </c>
      <c r="J160" s="17">
        <v>122.6</v>
      </c>
      <c r="K160" s="17">
        <v>-69.900000000000006</v>
      </c>
      <c r="L160" s="17" t="s">
        <v>339</v>
      </c>
      <c r="M160" s="17">
        <v>1811</v>
      </c>
    </row>
    <row r="161" spans="1:13" x14ac:dyDescent="0.3">
      <c r="A161" s="19" t="s">
        <v>340</v>
      </c>
      <c r="B161" s="20">
        <v>32.19</v>
      </c>
      <c r="C161" s="20">
        <v>0.5</v>
      </c>
      <c r="D161" s="20">
        <v>27.4</v>
      </c>
      <c r="E161" s="20" t="s">
        <v>78</v>
      </c>
      <c r="F161" s="20" t="s">
        <v>79</v>
      </c>
      <c r="G161" s="20"/>
      <c r="H161" s="21">
        <v>3.6601851851851851E-2</v>
      </c>
      <c r="I161" s="20" t="s">
        <v>341</v>
      </c>
      <c r="J161" s="20">
        <v>299.10000000000002</v>
      </c>
      <c r="K161" s="20">
        <v>-85.9</v>
      </c>
      <c r="L161" s="20" t="s">
        <v>342</v>
      </c>
      <c r="M161" s="20">
        <v>1611</v>
      </c>
    </row>
    <row r="162" spans="1:13" x14ac:dyDescent="0.3">
      <c r="A162" s="19" t="s">
        <v>340</v>
      </c>
      <c r="B162" s="20">
        <v>32.31</v>
      </c>
      <c r="C162" s="20" t="s">
        <v>93</v>
      </c>
      <c r="D162" s="20">
        <v>29</v>
      </c>
      <c r="E162" s="20" t="s">
        <v>94</v>
      </c>
      <c r="F162" s="20" t="s">
        <v>95</v>
      </c>
      <c r="G162" s="20"/>
      <c r="H162" s="21">
        <v>3.6601851851851851E-2</v>
      </c>
      <c r="I162" s="20" t="s">
        <v>341</v>
      </c>
      <c r="J162" s="20">
        <v>299.10000000000002</v>
      </c>
      <c r="K162" s="20">
        <v>-85.9</v>
      </c>
      <c r="L162" s="20" t="s">
        <v>342</v>
      </c>
      <c r="M162" s="20">
        <v>1611</v>
      </c>
    </row>
    <row r="163" spans="1:13" x14ac:dyDescent="0.3">
      <c r="A163" s="17" t="s">
        <v>343</v>
      </c>
      <c r="B163" s="17">
        <v>18.7</v>
      </c>
      <c r="C163" s="17">
        <v>0.18</v>
      </c>
      <c r="D163" s="17">
        <v>5.5E-2</v>
      </c>
      <c r="E163" s="17" t="s">
        <v>83</v>
      </c>
      <c r="F163" s="17" t="s">
        <v>344</v>
      </c>
      <c r="G163" s="17" t="s">
        <v>345</v>
      </c>
      <c r="H163" s="18">
        <v>3.6620370370370373E-2</v>
      </c>
      <c r="I163" s="17" t="s">
        <v>346</v>
      </c>
      <c r="J163" s="17">
        <v>302.8</v>
      </c>
      <c r="K163" s="17">
        <v>-44.3</v>
      </c>
      <c r="L163" s="17" t="s">
        <v>347</v>
      </c>
      <c r="M163" s="17">
        <v>34</v>
      </c>
    </row>
    <row r="164" spans="1:13" x14ac:dyDescent="0.3">
      <c r="A164" s="17" t="s">
        <v>343</v>
      </c>
      <c r="B164" s="17">
        <v>18.77</v>
      </c>
      <c r="C164" s="17">
        <v>7.0000000000000007E-2</v>
      </c>
      <c r="D164" s="17">
        <v>5.7000000000000002E-2</v>
      </c>
      <c r="E164" s="17" t="s">
        <v>83</v>
      </c>
      <c r="F164" s="17" t="s">
        <v>348</v>
      </c>
      <c r="G164" s="17" t="s">
        <v>349</v>
      </c>
      <c r="H164" s="18">
        <v>3.6620370370370373E-2</v>
      </c>
      <c r="I164" s="17" t="s">
        <v>346</v>
      </c>
      <c r="J164" s="17">
        <v>302.8</v>
      </c>
      <c r="K164" s="17">
        <v>-44.3</v>
      </c>
      <c r="L164" s="17" t="s">
        <v>347</v>
      </c>
      <c r="M164" s="17">
        <v>34</v>
      </c>
    </row>
    <row r="165" spans="1:13" x14ac:dyDescent="0.3">
      <c r="A165" s="17" t="s">
        <v>343</v>
      </c>
      <c r="B165" s="17">
        <v>18.8</v>
      </c>
      <c r="C165" s="17" t="s">
        <v>93</v>
      </c>
      <c r="D165" s="17">
        <v>5.8000000000000003E-2</v>
      </c>
      <c r="E165" s="17" t="s">
        <v>83</v>
      </c>
      <c r="F165" s="17" t="s">
        <v>350</v>
      </c>
      <c r="G165" s="17" t="s">
        <v>351</v>
      </c>
      <c r="H165" s="18">
        <v>3.6620370370370373E-2</v>
      </c>
      <c r="I165" s="17" t="s">
        <v>346</v>
      </c>
      <c r="J165" s="17">
        <v>302.8</v>
      </c>
      <c r="K165" s="17">
        <v>-44.3</v>
      </c>
      <c r="L165" s="17" t="s">
        <v>347</v>
      </c>
      <c r="M165" s="17">
        <v>34</v>
      </c>
    </row>
    <row r="166" spans="1:13" x14ac:dyDescent="0.3">
      <c r="A166" s="17" t="s">
        <v>343</v>
      </c>
      <c r="B166" s="17">
        <v>18.829999999999998</v>
      </c>
      <c r="C166" s="17">
        <v>0.05</v>
      </c>
      <c r="D166" s="17">
        <v>5.8000000000000003E-2</v>
      </c>
      <c r="E166" s="17" t="s">
        <v>83</v>
      </c>
      <c r="F166" s="17" t="s">
        <v>256</v>
      </c>
      <c r="G166" s="17" t="s">
        <v>352</v>
      </c>
      <c r="H166" s="18">
        <v>3.6620370370370373E-2</v>
      </c>
      <c r="I166" s="17" t="s">
        <v>346</v>
      </c>
      <c r="J166" s="17">
        <v>302.8</v>
      </c>
      <c r="K166" s="17">
        <v>-44.3</v>
      </c>
      <c r="L166" s="17" t="s">
        <v>347</v>
      </c>
      <c r="M166" s="17">
        <v>34</v>
      </c>
    </row>
    <row r="167" spans="1:13" x14ac:dyDescent="0.3">
      <c r="A167" s="17" t="s">
        <v>343</v>
      </c>
      <c r="B167" s="17">
        <v>18.84</v>
      </c>
      <c r="C167" s="17">
        <v>0.1</v>
      </c>
      <c r="D167" s="17">
        <v>5.8999999999999997E-2</v>
      </c>
      <c r="E167" s="17" t="s">
        <v>83</v>
      </c>
      <c r="F167" s="17" t="s">
        <v>281</v>
      </c>
      <c r="G167" s="17"/>
      <c r="H167" s="18">
        <v>3.6620370370370373E-2</v>
      </c>
      <c r="I167" s="17" t="s">
        <v>346</v>
      </c>
      <c r="J167" s="17">
        <v>302.8</v>
      </c>
      <c r="K167" s="17">
        <v>-44.3</v>
      </c>
      <c r="L167" s="17" t="s">
        <v>347</v>
      </c>
      <c r="M167" s="17">
        <v>34</v>
      </c>
    </row>
    <row r="168" spans="1:13" x14ac:dyDescent="0.3">
      <c r="A168" s="17" t="s">
        <v>343</v>
      </c>
      <c r="B168" s="17">
        <v>18.88</v>
      </c>
      <c r="C168" s="17">
        <v>0.12</v>
      </c>
      <c r="D168" s="17">
        <v>0.06</v>
      </c>
      <c r="E168" s="17" t="s">
        <v>83</v>
      </c>
      <c r="F168" s="17" t="s">
        <v>353</v>
      </c>
      <c r="G168" s="17" t="s">
        <v>354</v>
      </c>
      <c r="H168" s="18">
        <v>3.6620370370370373E-2</v>
      </c>
      <c r="I168" s="17" t="s">
        <v>346</v>
      </c>
      <c r="J168" s="17">
        <v>302.8</v>
      </c>
      <c r="K168" s="17">
        <v>-44.3</v>
      </c>
      <c r="L168" s="17" t="s">
        <v>347</v>
      </c>
      <c r="M168" s="17">
        <v>34</v>
      </c>
    </row>
    <row r="169" spans="1:13" x14ac:dyDescent="0.3">
      <c r="A169" s="17" t="s">
        <v>343</v>
      </c>
      <c r="B169" s="17">
        <v>18.88</v>
      </c>
      <c r="C169" s="17">
        <v>0.01</v>
      </c>
      <c r="D169" s="17">
        <v>0.06</v>
      </c>
      <c r="E169" s="17" t="s">
        <v>83</v>
      </c>
      <c r="F169" s="17" t="s">
        <v>355</v>
      </c>
      <c r="G169" s="17" t="s">
        <v>356</v>
      </c>
      <c r="H169" s="18">
        <v>3.6620370370370373E-2</v>
      </c>
      <c r="I169" s="17" t="s">
        <v>346</v>
      </c>
      <c r="J169" s="17">
        <v>302.8</v>
      </c>
      <c r="K169" s="17">
        <v>-44.3</v>
      </c>
      <c r="L169" s="17" t="s">
        <v>347</v>
      </c>
      <c r="M169" s="17">
        <v>34</v>
      </c>
    </row>
    <row r="170" spans="1:13" x14ac:dyDescent="0.3">
      <c r="A170" s="17" t="s">
        <v>343</v>
      </c>
      <c r="B170" s="17">
        <v>18.88</v>
      </c>
      <c r="C170" s="17">
        <v>0.01</v>
      </c>
      <c r="D170" s="17">
        <v>0.06</v>
      </c>
      <c r="E170" s="17" t="s">
        <v>83</v>
      </c>
      <c r="F170" s="17" t="s">
        <v>355</v>
      </c>
      <c r="G170" s="17" t="s">
        <v>357</v>
      </c>
      <c r="H170" s="18">
        <v>3.6620370370370373E-2</v>
      </c>
      <c r="I170" s="17" t="s">
        <v>346</v>
      </c>
      <c r="J170" s="17">
        <v>302.8</v>
      </c>
      <c r="K170" s="17">
        <v>-44.3</v>
      </c>
      <c r="L170" s="17" t="s">
        <v>347</v>
      </c>
      <c r="M170" s="17">
        <v>34</v>
      </c>
    </row>
    <row r="171" spans="1:13" x14ac:dyDescent="0.3">
      <c r="A171" s="17" t="s">
        <v>343</v>
      </c>
      <c r="B171" s="17">
        <v>18.899999999999999</v>
      </c>
      <c r="C171" s="17">
        <v>7.0000000000000007E-2</v>
      </c>
      <c r="D171" s="17">
        <v>0.06</v>
      </c>
      <c r="E171" s="17" t="s">
        <v>83</v>
      </c>
      <c r="F171" s="17" t="s">
        <v>358</v>
      </c>
      <c r="G171" s="17" t="s">
        <v>359</v>
      </c>
      <c r="H171" s="18">
        <v>3.6620370370370373E-2</v>
      </c>
      <c r="I171" s="17" t="s">
        <v>346</v>
      </c>
      <c r="J171" s="17">
        <v>302.8</v>
      </c>
      <c r="K171" s="17">
        <v>-44.3</v>
      </c>
      <c r="L171" s="17" t="s">
        <v>347</v>
      </c>
      <c r="M171" s="17">
        <v>34</v>
      </c>
    </row>
    <row r="172" spans="1:13" x14ac:dyDescent="0.3">
      <c r="A172" s="17" t="s">
        <v>343</v>
      </c>
      <c r="B172" s="17">
        <v>18.899999999999999</v>
      </c>
      <c r="C172" s="17">
        <v>7.0000000000000007E-2</v>
      </c>
      <c r="D172" s="17">
        <v>0.06</v>
      </c>
      <c r="E172" s="17" t="s">
        <v>83</v>
      </c>
      <c r="F172" s="17" t="s">
        <v>344</v>
      </c>
      <c r="G172" s="17" t="s">
        <v>345</v>
      </c>
      <c r="H172" s="18">
        <v>3.6620370370370373E-2</v>
      </c>
      <c r="I172" s="17" t="s">
        <v>346</v>
      </c>
      <c r="J172" s="17">
        <v>302.8</v>
      </c>
      <c r="K172" s="17">
        <v>-44.3</v>
      </c>
      <c r="L172" s="17" t="s">
        <v>347</v>
      </c>
      <c r="M172" s="17">
        <v>34</v>
      </c>
    </row>
    <row r="173" spans="1:13" x14ac:dyDescent="0.3">
      <c r="A173" s="17" t="s">
        <v>343</v>
      </c>
      <c r="B173" s="17">
        <v>18.91</v>
      </c>
      <c r="C173" s="17">
        <v>0.04</v>
      </c>
      <c r="D173" s="17">
        <v>6.0999999999999999E-2</v>
      </c>
      <c r="E173" s="17" t="s">
        <v>83</v>
      </c>
      <c r="F173" s="17" t="s">
        <v>355</v>
      </c>
      <c r="G173" s="17"/>
      <c r="H173" s="18">
        <v>3.6620370370370373E-2</v>
      </c>
      <c r="I173" s="17" t="s">
        <v>346</v>
      </c>
      <c r="J173" s="17">
        <v>302.8</v>
      </c>
      <c r="K173" s="17">
        <v>-44.3</v>
      </c>
      <c r="L173" s="17" t="s">
        <v>347</v>
      </c>
      <c r="M173" s="17">
        <v>34</v>
      </c>
    </row>
    <row r="174" spans="1:13" x14ac:dyDescent="0.3">
      <c r="A174" s="17" t="s">
        <v>343</v>
      </c>
      <c r="B174" s="17">
        <v>18.93</v>
      </c>
      <c r="C174" s="17" t="s">
        <v>93</v>
      </c>
      <c r="D174" s="17">
        <v>6.0999999999999999E-2</v>
      </c>
      <c r="E174" s="17" t="s">
        <v>83</v>
      </c>
      <c r="F174" s="17" t="s">
        <v>360</v>
      </c>
      <c r="G174" s="17" t="s">
        <v>361</v>
      </c>
      <c r="H174" s="18">
        <v>3.6620370370370373E-2</v>
      </c>
      <c r="I174" s="17" t="s">
        <v>346</v>
      </c>
      <c r="J174" s="17">
        <v>302.8</v>
      </c>
      <c r="K174" s="17">
        <v>-44.3</v>
      </c>
      <c r="L174" s="17" t="s">
        <v>347</v>
      </c>
      <c r="M174" s="17">
        <v>34</v>
      </c>
    </row>
    <row r="175" spans="1:13" x14ac:dyDescent="0.3">
      <c r="A175" s="17" t="s">
        <v>343</v>
      </c>
      <c r="B175" s="17">
        <v>18.940000000000001</v>
      </c>
      <c r="C175" s="17" t="s">
        <v>93</v>
      </c>
      <c r="D175" s="17">
        <v>6.0999999999999999E-2</v>
      </c>
      <c r="E175" s="17" t="s">
        <v>83</v>
      </c>
      <c r="F175" s="17" t="s">
        <v>360</v>
      </c>
      <c r="G175" s="17" t="s">
        <v>362</v>
      </c>
      <c r="H175" s="18">
        <v>3.6620370370370373E-2</v>
      </c>
      <c r="I175" s="17" t="s">
        <v>346</v>
      </c>
      <c r="J175" s="17">
        <v>302.8</v>
      </c>
      <c r="K175" s="17">
        <v>-44.3</v>
      </c>
      <c r="L175" s="17" t="s">
        <v>347</v>
      </c>
      <c r="M175" s="17">
        <v>34</v>
      </c>
    </row>
    <row r="176" spans="1:13" x14ac:dyDescent="0.3">
      <c r="A176" s="17" t="s">
        <v>343</v>
      </c>
      <c r="B176" s="17">
        <v>18.940000000000001</v>
      </c>
      <c r="C176" s="17">
        <v>0.04</v>
      </c>
      <c r="D176" s="17">
        <v>6.0999999999999999E-2</v>
      </c>
      <c r="E176" s="17" t="s">
        <v>83</v>
      </c>
      <c r="F176" s="17" t="s">
        <v>363</v>
      </c>
      <c r="G176" s="17" t="s">
        <v>364</v>
      </c>
      <c r="H176" s="18">
        <v>3.6620370370370373E-2</v>
      </c>
      <c r="I176" s="17" t="s">
        <v>346</v>
      </c>
      <c r="J176" s="17">
        <v>302.8</v>
      </c>
      <c r="K176" s="17">
        <v>-44.3</v>
      </c>
      <c r="L176" s="17" t="s">
        <v>347</v>
      </c>
      <c r="M176" s="17">
        <v>34</v>
      </c>
    </row>
    <row r="177" spans="1:13" x14ac:dyDescent="0.3">
      <c r="A177" s="17" t="s">
        <v>343</v>
      </c>
      <c r="B177" s="17">
        <v>18.96</v>
      </c>
      <c r="C177" s="17" t="s">
        <v>93</v>
      </c>
      <c r="D177" s="17">
        <v>6.2E-2</v>
      </c>
      <c r="E177" s="17" t="s">
        <v>83</v>
      </c>
      <c r="F177" s="17" t="s">
        <v>360</v>
      </c>
      <c r="G177" s="17" t="s">
        <v>365</v>
      </c>
      <c r="H177" s="18">
        <v>3.6620370370370373E-2</v>
      </c>
      <c r="I177" s="17" t="s">
        <v>346</v>
      </c>
      <c r="J177" s="17">
        <v>302.8</v>
      </c>
      <c r="K177" s="17">
        <v>-44.3</v>
      </c>
      <c r="L177" s="17" t="s">
        <v>347</v>
      </c>
      <c r="M177" s="17">
        <v>34</v>
      </c>
    </row>
    <row r="178" spans="1:13" x14ac:dyDescent="0.3">
      <c r="A178" s="17" t="s">
        <v>343</v>
      </c>
      <c r="B178" s="17">
        <v>18.98</v>
      </c>
      <c r="C178" s="17">
        <v>0.28000000000000003</v>
      </c>
      <c r="D178" s="17">
        <v>6.3E-2</v>
      </c>
      <c r="E178" s="17" t="s">
        <v>83</v>
      </c>
      <c r="F178" s="17" t="s">
        <v>366</v>
      </c>
      <c r="G178" s="17" t="s">
        <v>367</v>
      </c>
      <c r="H178" s="18">
        <v>3.6620370370370373E-2</v>
      </c>
      <c r="I178" s="17" t="s">
        <v>346</v>
      </c>
      <c r="J178" s="17">
        <v>302.8</v>
      </c>
      <c r="K178" s="17">
        <v>-44.3</v>
      </c>
      <c r="L178" s="17" t="s">
        <v>347</v>
      </c>
      <c r="M178" s="17">
        <v>34</v>
      </c>
    </row>
    <row r="179" spans="1:13" x14ac:dyDescent="0.3">
      <c r="A179" s="17" t="s">
        <v>343</v>
      </c>
      <c r="B179" s="17">
        <v>18.98</v>
      </c>
      <c r="C179" s="17">
        <v>0.02</v>
      </c>
      <c r="D179" s="17">
        <v>6.3E-2</v>
      </c>
      <c r="E179" s="17" t="s">
        <v>83</v>
      </c>
      <c r="F179" s="17" t="s">
        <v>256</v>
      </c>
      <c r="G179" s="17" t="s">
        <v>368</v>
      </c>
      <c r="H179" s="18">
        <v>3.6620370370370373E-2</v>
      </c>
      <c r="I179" s="17" t="s">
        <v>346</v>
      </c>
      <c r="J179" s="17">
        <v>302.8</v>
      </c>
      <c r="K179" s="17">
        <v>-44.3</v>
      </c>
      <c r="L179" s="17" t="s">
        <v>347</v>
      </c>
      <c r="M179" s="17">
        <v>34</v>
      </c>
    </row>
    <row r="180" spans="1:13" x14ac:dyDescent="0.3">
      <c r="A180" s="17" t="s">
        <v>343</v>
      </c>
      <c r="B180" s="17">
        <v>18.989999999999998</v>
      </c>
      <c r="C180" s="17">
        <v>0.05</v>
      </c>
      <c r="D180" s="17">
        <v>6.3E-2</v>
      </c>
      <c r="E180" s="17" t="s">
        <v>83</v>
      </c>
      <c r="F180" s="17" t="s">
        <v>88</v>
      </c>
      <c r="G180" s="17" t="s">
        <v>89</v>
      </c>
      <c r="H180" s="18">
        <v>3.6620370370370373E-2</v>
      </c>
      <c r="I180" s="17" t="s">
        <v>369</v>
      </c>
      <c r="J180" s="17">
        <v>302.8</v>
      </c>
      <c r="K180" s="17">
        <v>-44.3</v>
      </c>
      <c r="L180" s="17" t="s">
        <v>347</v>
      </c>
      <c r="M180" s="17">
        <v>34</v>
      </c>
    </row>
    <row r="181" spans="1:13" x14ac:dyDescent="0.3">
      <c r="A181" s="17" t="s">
        <v>343</v>
      </c>
      <c r="B181" s="17">
        <v>18.989999999999998</v>
      </c>
      <c r="C181" s="17">
        <v>0.05</v>
      </c>
      <c r="D181" s="17">
        <v>6.3E-2</v>
      </c>
      <c r="E181" s="17" t="s">
        <v>83</v>
      </c>
      <c r="F181" s="17" t="s">
        <v>370</v>
      </c>
      <c r="G181" s="17" t="s">
        <v>371</v>
      </c>
      <c r="H181" s="18">
        <v>3.6620370370370373E-2</v>
      </c>
      <c r="I181" s="17" t="s">
        <v>369</v>
      </c>
      <c r="J181" s="17">
        <v>302.8</v>
      </c>
      <c r="K181" s="17">
        <v>-44.3</v>
      </c>
      <c r="L181" s="17" t="s">
        <v>347</v>
      </c>
      <c r="M181" s="17">
        <v>34</v>
      </c>
    </row>
    <row r="182" spans="1:13" x14ac:dyDescent="0.3">
      <c r="A182" s="17" t="s">
        <v>343</v>
      </c>
      <c r="B182" s="17">
        <v>19</v>
      </c>
      <c r="C182" s="17">
        <v>2.5000000000000001E-2</v>
      </c>
      <c r="D182" s="17">
        <v>6.3E-2</v>
      </c>
      <c r="E182" s="17" t="s">
        <v>83</v>
      </c>
      <c r="F182" s="17" t="s">
        <v>372</v>
      </c>
      <c r="G182" s="17" t="s">
        <v>373</v>
      </c>
      <c r="H182" s="18">
        <v>3.6620370370370373E-2</v>
      </c>
      <c r="I182" s="17" t="s">
        <v>346</v>
      </c>
      <c r="J182" s="17">
        <v>302.8</v>
      </c>
      <c r="K182" s="17">
        <v>-44.3</v>
      </c>
      <c r="L182" s="17" t="s">
        <v>347</v>
      </c>
      <c r="M182" s="17">
        <v>34</v>
      </c>
    </row>
    <row r="183" spans="1:13" x14ac:dyDescent="0.3">
      <c r="A183" s="17" t="s">
        <v>343</v>
      </c>
      <c r="B183" s="17">
        <v>19</v>
      </c>
      <c r="C183" s="17">
        <v>2.5000000000000001E-2</v>
      </c>
      <c r="D183" s="17">
        <v>6.3E-2</v>
      </c>
      <c r="E183" s="17" t="s">
        <v>83</v>
      </c>
      <c r="F183" s="17" t="s">
        <v>372</v>
      </c>
      <c r="G183" s="17" t="s">
        <v>374</v>
      </c>
      <c r="H183" s="18">
        <v>3.6620370370370373E-2</v>
      </c>
      <c r="I183" s="17" t="s">
        <v>346</v>
      </c>
      <c r="J183" s="17">
        <v>302.8</v>
      </c>
      <c r="K183" s="17">
        <v>-44.3</v>
      </c>
      <c r="L183" s="17" t="s">
        <v>347</v>
      </c>
      <c r="M183" s="17">
        <v>34</v>
      </c>
    </row>
    <row r="184" spans="1:13" x14ac:dyDescent="0.3">
      <c r="A184" s="17" t="s">
        <v>343</v>
      </c>
      <c r="B184" s="17">
        <v>19</v>
      </c>
      <c r="C184" s="17">
        <v>0.03</v>
      </c>
      <c r="D184" s="17">
        <v>6.3E-2</v>
      </c>
      <c r="E184" s="17" t="s">
        <v>83</v>
      </c>
      <c r="F184" s="17" t="s">
        <v>283</v>
      </c>
      <c r="G184" s="17" t="s">
        <v>284</v>
      </c>
      <c r="H184" s="18">
        <v>3.6620370370370373E-2</v>
      </c>
      <c r="I184" s="17" t="s">
        <v>346</v>
      </c>
      <c r="J184" s="17">
        <v>302.8</v>
      </c>
      <c r="K184" s="17">
        <v>-44.3</v>
      </c>
      <c r="L184" s="17" t="s">
        <v>347</v>
      </c>
      <c r="M184" s="17">
        <v>34</v>
      </c>
    </row>
    <row r="185" spans="1:13" x14ac:dyDescent="0.3">
      <c r="A185" s="17" t="s">
        <v>343</v>
      </c>
      <c r="B185" s="17">
        <v>19.010000000000002</v>
      </c>
      <c r="C185" s="17">
        <v>0.13</v>
      </c>
      <c r="D185" s="17">
        <v>6.3E-2</v>
      </c>
      <c r="E185" s="17" t="s">
        <v>83</v>
      </c>
      <c r="F185" s="17" t="s">
        <v>375</v>
      </c>
      <c r="G185" s="17" t="s">
        <v>376</v>
      </c>
      <c r="H185" s="18">
        <v>3.6620370370370373E-2</v>
      </c>
      <c r="I185" s="17" t="s">
        <v>346</v>
      </c>
      <c r="J185" s="17">
        <v>302.8</v>
      </c>
      <c r="K185" s="17">
        <v>-44.3</v>
      </c>
      <c r="L185" s="17" t="s">
        <v>347</v>
      </c>
      <c r="M185" s="17">
        <v>34</v>
      </c>
    </row>
    <row r="186" spans="1:13" x14ac:dyDescent="0.3">
      <c r="A186" s="17" t="s">
        <v>343</v>
      </c>
      <c r="B186" s="17">
        <v>19.02</v>
      </c>
      <c r="C186" s="17">
        <v>0.03</v>
      </c>
      <c r="D186" s="17">
        <v>6.4000000000000001E-2</v>
      </c>
      <c r="E186" s="17" t="s">
        <v>83</v>
      </c>
      <c r="F186" s="17" t="s">
        <v>283</v>
      </c>
      <c r="G186" s="17" t="s">
        <v>265</v>
      </c>
      <c r="H186" s="18">
        <v>3.6620370370370373E-2</v>
      </c>
      <c r="I186" s="17" t="s">
        <v>346</v>
      </c>
      <c r="J186" s="17">
        <v>302.8</v>
      </c>
      <c r="K186" s="17">
        <v>-44.3</v>
      </c>
      <c r="L186" s="17" t="s">
        <v>347</v>
      </c>
      <c r="M186" s="17">
        <v>34</v>
      </c>
    </row>
    <row r="187" spans="1:13" x14ac:dyDescent="0.3">
      <c r="A187" s="17" t="s">
        <v>343</v>
      </c>
      <c r="B187" s="17">
        <v>19.03</v>
      </c>
      <c r="C187" s="17">
        <v>0.11</v>
      </c>
      <c r="D187" s="17">
        <v>6.4000000000000001E-2</v>
      </c>
      <c r="E187" s="17" t="s">
        <v>83</v>
      </c>
      <c r="F187" s="17" t="s">
        <v>344</v>
      </c>
      <c r="G187" s="17" t="s">
        <v>345</v>
      </c>
      <c r="H187" s="18">
        <v>3.6620370370370373E-2</v>
      </c>
      <c r="I187" s="17" t="s">
        <v>346</v>
      </c>
      <c r="J187" s="17">
        <v>302.8</v>
      </c>
      <c r="K187" s="17">
        <v>-44.3</v>
      </c>
      <c r="L187" s="17" t="s">
        <v>347</v>
      </c>
      <c r="M187" s="17">
        <v>34</v>
      </c>
    </row>
    <row r="188" spans="1:13" x14ac:dyDescent="0.3">
      <c r="A188" s="17" t="s">
        <v>343</v>
      </c>
      <c r="B188" s="17">
        <v>19.04</v>
      </c>
      <c r="C188" s="17">
        <v>0.11</v>
      </c>
      <c r="D188" s="17">
        <v>6.4000000000000001E-2</v>
      </c>
      <c r="E188" s="17" t="s">
        <v>83</v>
      </c>
      <c r="F188" s="17" t="s">
        <v>375</v>
      </c>
      <c r="G188" s="17" t="s">
        <v>376</v>
      </c>
      <c r="H188" s="18">
        <v>3.6620370370370373E-2</v>
      </c>
      <c r="I188" s="17" t="s">
        <v>346</v>
      </c>
      <c r="J188" s="17">
        <v>302.8</v>
      </c>
      <c r="K188" s="17">
        <v>-44.3</v>
      </c>
      <c r="L188" s="17" t="s">
        <v>347</v>
      </c>
      <c r="M188" s="17">
        <v>34</v>
      </c>
    </row>
    <row r="189" spans="1:13" x14ac:dyDescent="0.3">
      <c r="A189" s="17" t="s">
        <v>343</v>
      </c>
      <c r="B189" s="17">
        <v>19.04</v>
      </c>
      <c r="C189" s="17">
        <v>0.17</v>
      </c>
      <c r="D189" s="17">
        <v>6.4000000000000001E-2</v>
      </c>
      <c r="E189" s="17" t="s">
        <v>83</v>
      </c>
      <c r="F189" s="17" t="s">
        <v>377</v>
      </c>
      <c r="G189" s="17" t="s">
        <v>252</v>
      </c>
      <c r="H189" s="18">
        <v>3.6620370370370373E-2</v>
      </c>
      <c r="I189" s="17" t="s">
        <v>346</v>
      </c>
      <c r="J189" s="17">
        <v>302.8</v>
      </c>
      <c r="K189" s="17">
        <v>-44.3</v>
      </c>
      <c r="L189" s="17" t="s">
        <v>347</v>
      </c>
      <c r="M189" s="17">
        <v>34</v>
      </c>
    </row>
    <row r="190" spans="1:13" x14ac:dyDescent="0.3">
      <c r="A190" s="17" t="s">
        <v>343</v>
      </c>
      <c r="B190" s="17">
        <v>19.05</v>
      </c>
      <c r="C190" s="17">
        <v>0.13</v>
      </c>
      <c r="D190" s="17">
        <v>6.5000000000000002E-2</v>
      </c>
      <c r="E190" s="17" t="s">
        <v>83</v>
      </c>
      <c r="F190" s="17" t="s">
        <v>378</v>
      </c>
      <c r="G190" s="17" t="s">
        <v>379</v>
      </c>
      <c r="H190" s="18">
        <v>3.6620370370370373E-2</v>
      </c>
      <c r="I190" s="17" t="s">
        <v>346</v>
      </c>
      <c r="J190" s="17">
        <v>302.8</v>
      </c>
      <c r="K190" s="17">
        <v>-44.3</v>
      </c>
      <c r="L190" s="17" t="s">
        <v>347</v>
      </c>
      <c r="M190" s="17">
        <v>34</v>
      </c>
    </row>
    <row r="191" spans="1:13" x14ac:dyDescent="0.3">
      <c r="A191" s="17" t="s">
        <v>343</v>
      </c>
      <c r="B191" s="17">
        <v>19.07</v>
      </c>
      <c r="C191" s="17">
        <v>0.12</v>
      </c>
      <c r="D191" s="17">
        <v>6.5000000000000002E-2</v>
      </c>
      <c r="E191" s="17" t="s">
        <v>83</v>
      </c>
      <c r="F191" s="17" t="s">
        <v>380</v>
      </c>
      <c r="G191" s="17" t="s">
        <v>381</v>
      </c>
      <c r="H191" s="18">
        <v>3.6620370370370373E-2</v>
      </c>
      <c r="I191" s="17" t="s">
        <v>346</v>
      </c>
      <c r="J191" s="17">
        <v>302.8</v>
      </c>
      <c r="K191" s="17">
        <v>-44.3</v>
      </c>
      <c r="L191" s="17" t="s">
        <v>347</v>
      </c>
      <c r="M191" s="17">
        <v>34</v>
      </c>
    </row>
    <row r="192" spans="1:13" x14ac:dyDescent="0.3">
      <c r="A192" s="17" t="s">
        <v>343</v>
      </c>
      <c r="B192" s="17">
        <v>19.09</v>
      </c>
      <c r="C192" s="17">
        <v>0.23</v>
      </c>
      <c r="D192" s="17">
        <v>6.6000000000000003E-2</v>
      </c>
      <c r="E192" s="17" t="s">
        <v>83</v>
      </c>
      <c r="F192" s="17" t="s">
        <v>344</v>
      </c>
      <c r="G192" s="17" t="s">
        <v>345</v>
      </c>
      <c r="H192" s="18">
        <v>3.6620370370370373E-2</v>
      </c>
      <c r="I192" s="17" t="s">
        <v>346</v>
      </c>
      <c r="J192" s="17">
        <v>302.8</v>
      </c>
      <c r="K192" s="17">
        <v>-44.3</v>
      </c>
      <c r="L192" s="17" t="s">
        <v>347</v>
      </c>
      <c r="M192" s="17">
        <v>34</v>
      </c>
    </row>
    <row r="193" spans="1:13" x14ac:dyDescent="0.3">
      <c r="A193" s="17" t="s">
        <v>343</v>
      </c>
      <c r="B193" s="17">
        <v>19.09</v>
      </c>
      <c r="C193" s="17">
        <v>0.02</v>
      </c>
      <c r="D193" s="17">
        <v>6.6000000000000003E-2</v>
      </c>
      <c r="E193" s="17" t="s">
        <v>83</v>
      </c>
      <c r="F193" s="17" t="s">
        <v>382</v>
      </c>
      <c r="G193" s="17" t="s">
        <v>383</v>
      </c>
      <c r="H193" s="18">
        <v>3.6620370370370373E-2</v>
      </c>
      <c r="I193" s="17" t="s">
        <v>346</v>
      </c>
      <c r="J193" s="17">
        <v>302.8</v>
      </c>
      <c r="K193" s="17">
        <v>-44.3</v>
      </c>
      <c r="L193" s="17" t="s">
        <v>347</v>
      </c>
      <c r="M193" s="17">
        <v>34</v>
      </c>
    </row>
    <row r="194" spans="1:13" x14ac:dyDescent="0.3">
      <c r="A194" s="17" t="s">
        <v>343</v>
      </c>
      <c r="B194" s="17">
        <v>19.100000000000001</v>
      </c>
      <c r="C194" s="17" t="s">
        <v>93</v>
      </c>
      <c r="D194" s="17">
        <v>6.6000000000000003E-2</v>
      </c>
      <c r="E194" s="17" t="s">
        <v>83</v>
      </c>
      <c r="F194" s="17" t="s">
        <v>384</v>
      </c>
      <c r="G194" s="17" t="s">
        <v>385</v>
      </c>
      <c r="H194" s="18">
        <v>3.6620370370370373E-2</v>
      </c>
      <c r="I194" s="17" t="s">
        <v>346</v>
      </c>
      <c r="J194" s="17">
        <v>302.8</v>
      </c>
      <c r="K194" s="17">
        <v>-44.3</v>
      </c>
      <c r="L194" s="17" t="s">
        <v>347</v>
      </c>
      <c r="M194" s="17">
        <v>34</v>
      </c>
    </row>
    <row r="195" spans="1:13" x14ac:dyDescent="0.3">
      <c r="A195" s="17" t="s">
        <v>343</v>
      </c>
      <c r="B195" s="17">
        <v>19.11</v>
      </c>
      <c r="C195" s="17">
        <v>0.11</v>
      </c>
      <c r="D195" s="17">
        <v>6.6000000000000003E-2</v>
      </c>
      <c r="E195" s="17" t="s">
        <v>83</v>
      </c>
      <c r="F195" s="17" t="s">
        <v>377</v>
      </c>
      <c r="G195" s="17" t="s">
        <v>386</v>
      </c>
      <c r="H195" s="18">
        <v>3.6620370370370373E-2</v>
      </c>
      <c r="I195" s="17" t="s">
        <v>346</v>
      </c>
      <c r="J195" s="17">
        <v>302.8</v>
      </c>
      <c r="K195" s="17">
        <v>-44.3</v>
      </c>
      <c r="L195" s="17" t="s">
        <v>347</v>
      </c>
      <c r="M195" s="17">
        <v>34</v>
      </c>
    </row>
    <row r="196" spans="1:13" x14ac:dyDescent="0.3">
      <c r="A196" s="17" t="s">
        <v>343</v>
      </c>
      <c r="B196" s="17">
        <v>19.14</v>
      </c>
      <c r="C196" s="17">
        <v>0.1</v>
      </c>
      <c r="D196" s="17">
        <v>6.7000000000000004E-2</v>
      </c>
      <c r="E196" s="17" t="s">
        <v>83</v>
      </c>
      <c r="F196" s="17" t="s">
        <v>285</v>
      </c>
      <c r="G196" s="17" t="s">
        <v>387</v>
      </c>
      <c r="H196" s="18">
        <v>3.6620370370370373E-2</v>
      </c>
      <c r="I196" s="17" t="s">
        <v>346</v>
      </c>
      <c r="J196" s="17">
        <v>302.8</v>
      </c>
      <c r="K196" s="17">
        <v>-44.3</v>
      </c>
      <c r="L196" s="17" t="s">
        <v>347</v>
      </c>
      <c r="M196" s="17">
        <v>34</v>
      </c>
    </row>
    <row r="197" spans="1:13" x14ac:dyDescent="0.3">
      <c r="A197" s="17" t="s">
        <v>343</v>
      </c>
      <c r="B197" s="17">
        <v>19.14</v>
      </c>
      <c r="C197" s="17">
        <v>0.15</v>
      </c>
      <c r="D197" s="17">
        <v>6.7000000000000004E-2</v>
      </c>
      <c r="E197" s="17" t="s">
        <v>83</v>
      </c>
      <c r="F197" s="17" t="s">
        <v>366</v>
      </c>
      <c r="G197" s="17" t="s">
        <v>388</v>
      </c>
      <c r="H197" s="18">
        <v>3.6620370370370373E-2</v>
      </c>
      <c r="I197" s="17" t="s">
        <v>346</v>
      </c>
      <c r="J197" s="17">
        <v>302.8</v>
      </c>
      <c r="K197" s="17">
        <v>-44.3</v>
      </c>
      <c r="L197" s="17" t="s">
        <v>347</v>
      </c>
      <c r="M197" s="17">
        <v>34</v>
      </c>
    </row>
    <row r="198" spans="1:13" x14ac:dyDescent="0.3">
      <c r="A198" s="17" t="s">
        <v>343</v>
      </c>
      <c r="B198" s="17">
        <v>19.16</v>
      </c>
      <c r="C198" s="17" t="s">
        <v>93</v>
      </c>
      <c r="D198" s="17">
        <v>6.8000000000000005E-2</v>
      </c>
      <c r="E198" s="17" t="s">
        <v>83</v>
      </c>
      <c r="F198" s="17" t="s">
        <v>389</v>
      </c>
      <c r="G198" s="17" t="s">
        <v>390</v>
      </c>
      <c r="H198" s="18">
        <v>3.6620370370370373E-2</v>
      </c>
      <c r="I198" s="17" t="s">
        <v>346</v>
      </c>
      <c r="J198" s="17">
        <v>302.8</v>
      </c>
      <c r="K198" s="17">
        <v>-44.3</v>
      </c>
      <c r="L198" s="17" t="s">
        <v>347</v>
      </c>
      <c r="M198" s="17">
        <v>34</v>
      </c>
    </row>
    <row r="199" spans="1:13" x14ac:dyDescent="0.3">
      <c r="A199" s="17" t="s">
        <v>343</v>
      </c>
      <c r="B199" s="17">
        <v>19.190000000000001</v>
      </c>
      <c r="C199" s="17">
        <v>0.12</v>
      </c>
      <c r="D199" s="17">
        <v>6.9000000000000006E-2</v>
      </c>
      <c r="E199" s="17" t="s">
        <v>83</v>
      </c>
      <c r="F199" s="17" t="s">
        <v>358</v>
      </c>
      <c r="G199" s="17" t="s">
        <v>391</v>
      </c>
      <c r="H199" s="18">
        <v>3.6620370370370373E-2</v>
      </c>
      <c r="I199" s="17" t="s">
        <v>346</v>
      </c>
      <c r="J199" s="17">
        <v>302.8</v>
      </c>
      <c r="K199" s="17">
        <v>-44.3</v>
      </c>
      <c r="L199" s="17" t="s">
        <v>347</v>
      </c>
      <c r="M199" s="17">
        <v>34</v>
      </c>
    </row>
    <row r="200" spans="1:13" x14ac:dyDescent="0.3">
      <c r="A200" s="17" t="s">
        <v>343</v>
      </c>
      <c r="B200" s="17">
        <v>19.190000000000001</v>
      </c>
      <c r="C200" s="17">
        <v>0.17</v>
      </c>
      <c r="D200" s="17">
        <v>6.9000000000000006E-2</v>
      </c>
      <c r="E200" s="17" t="s">
        <v>83</v>
      </c>
      <c r="F200" s="17" t="s">
        <v>366</v>
      </c>
      <c r="G200" s="17" t="s">
        <v>392</v>
      </c>
      <c r="H200" s="18">
        <v>3.6620370370370373E-2</v>
      </c>
      <c r="I200" s="17" t="s">
        <v>346</v>
      </c>
      <c r="J200" s="17">
        <v>302.8</v>
      </c>
      <c r="K200" s="17">
        <v>-44.3</v>
      </c>
      <c r="L200" s="17" t="s">
        <v>347</v>
      </c>
      <c r="M200" s="17">
        <v>34</v>
      </c>
    </row>
    <row r="201" spans="1:13" x14ac:dyDescent="0.3">
      <c r="A201" s="17" t="s">
        <v>343</v>
      </c>
      <c r="B201" s="17">
        <v>19.28</v>
      </c>
      <c r="C201" s="17">
        <v>0.17</v>
      </c>
      <c r="D201" s="17">
        <v>7.1999999999999995E-2</v>
      </c>
      <c r="E201" s="17" t="s">
        <v>83</v>
      </c>
      <c r="F201" s="17" t="s">
        <v>366</v>
      </c>
      <c r="G201" s="17" t="s">
        <v>393</v>
      </c>
      <c r="H201" s="18">
        <v>3.6620370370370373E-2</v>
      </c>
      <c r="I201" s="17" t="s">
        <v>346</v>
      </c>
      <c r="J201" s="17">
        <v>302.8</v>
      </c>
      <c r="K201" s="17">
        <v>-44.3</v>
      </c>
      <c r="L201" s="17" t="s">
        <v>347</v>
      </c>
      <c r="M201" s="17">
        <v>34</v>
      </c>
    </row>
    <row r="202" spans="1:13" x14ac:dyDescent="0.3">
      <c r="A202" s="17" t="s">
        <v>343</v>
      </c>
      <c r="B202" s="17">
        <v>18.739999999999998</v>
      </c>
      <c r="C202" s="17">
        <v>0.08</v>
      </c>
      <c r="D202" s="17">
        <v>5.6000000000000001E-2</v>
      </c>
      <c r="E202" s="17" t="s">
        <v>90</v>
      </c>
      <c r="F202" s="17" t="s">
        <v>348</v>
      </c>
      <c r="G202" s="17"/>
      <c r="H202" s="18">
        <v>3.6620370370370373E-2</v>
      </c>
      <c r="I202" s="17" t="s">
        <v>369</v>
      </c>
      <c r="J202" s="17">
        <v>302.8</v>
      </c>
      <c r="K202" s="17">
        <v>-44.3</v>
      </c>
      <c r="L202" s="17" t="s">
        <v>347</v>
      </c>
      <c r="M202" s="17">
        <v>34</v>
      </c>
    </row>
    <row r="203" spans="1:13" x14ac:dyDescent="0.3">
      <c r="A203" s="17" t="s">
        <v>343</v>
      </c>
      <c r="B203" s="17">
        <v>18.989999999999998</v>
      </c>
      <c r="C203" s="17">
        <v>0.08</v>
      </c>
      <c r="D203" s="17">
        <v>6.3E-2</v>
      </c>
      <c r="E203" s="17" t="s">
        <v>90</v>
      </c>
      <c r="F203" s="17" t="s">
        <v>88</v>
      </c>
      <c r="G203" s="17"/>
      <c r="H203" s="18">
        <v>3.6620370370370373E-2</v>
      </c>
      <c r="I203" s="17" t="s">
        <v>369</v>
      </c>
      <c r="J203" s="17">
        <v>302.8</v>
      </c>
      <c r="K203" s="17">
        <v>-44.3</v>
      </c>
      <c r="L203" s="17" t="s">
        <v>347</v>
      </c>
      <c r="M203" s="17">
        <v>34</v>
      </c>
    </row>
    <row r="204" spans="1:13" x14ac:dyDescent="0.3">
      <c r="A204" s="17" t="s">
        <v>343</v>
      </c>
      <c r="B204" s="17">
        <v>18.989999999999998</v>
      </c>
      <c r="C204" s="17">
        <v>0.08</v>
      </c>
      <c r="D204" s="17">
        <v>6.3E-2</v>
      </c>
      <c r="E204" s="17" t="s">
        <v>90</v>
      </c>
      <c r="F204" s="17" t="s">
        <v>394</v>
      </c>
      <c r="G204" s="17"/>
      <c r="H204" s="18">
        <v>3.6620370370370373E-2</v>
      </c>
      <c r="I204" s="17" t="s">
        <v>369</v>
      </c>
      <c r="J204" s="17">
        <v>302.8</v>
      </c>
      <c r="K204" s="17">
        <v>-44.3</v>
      </c>
      <c r="L204" s="17" t="s">
        <v>347</v>
      </c>
      <c r="M204" s="17">
        <v>34</v>
      </c>
    </row>
    <row r="205" spans="1:13" x14ac:dyDescent="0.3">
      <c r="A205" s="17" t="s">
        <v>343</v>
      </c>
      <c r="B205" s="17">
        <v>18.88</v>
      </c>
      <c r="C205" s="17">
        <v>0.04</v>
      </c>
      <c r="D205" s="17">
        <v>0.06</v>
      </c>
      <c r="E205" s="17" t="s">
        <v>90</v>
      </c>
      <c r="F205" s="17" t="s">
        <v>355</v>
      </c>
      <c r="G205" s="17"/>
      <c r="H205" s="18">
        <v>3.6620370370370373E-2</v>
      </c>
      <c r="I205" s="17" t="s">
        <v>369</v>
      </c>
      <c r="J205" s="17">
        <v>302.8</v>
      </c>
      <c r="K205" s="17">
        <v>-44.3</v>
      </c>
      <c r="L205" s="17" t="s">
        <v>347</v>
      </c>
      <c r="M205" s="17">
        <v>34</v>
      </c>
    </row>
    <row r="206" spans="1:13" x14ac:dyDescent="0.3">
      <c r="A206" s="17" t="s">
        <v>343</v>
      </c>
      <c r="B206" s="17">
        <v>19.09</v>
      </c>
      <c r="C206" s="17">
        <v>0.28999999999999998</v>
      </c>
      <c r="D206" s="17">
        <v>6.6000000000000003E-2</v>
      </c>
      <c r="E206" s="17" t="s">
        <v>235</v>
      </c>
      <c r="F206" s="17" t="s">
        <v>395</v>
      </c>
      <c r="G206" s="17"/>
      <c r="H206" s="18">
        <v>3.6620370370370373E-2</v>
      </c>
      <c r="I206" s="17" t="s">
        <v>369</v>
      </c>
      <c r="J206" s="17">
        <v>302.8</v>
      </c>
      <c r="K206" s="17">
        <v>-44.3</v>
      </c>
      <c r="L206" s="17" t="s">
        <v>347</v>
      </c>
      <c r="M206" s="17">
        <v>34</v>
      </c>
    </row>
    <row r="207" spans="1:13" x14ac:dyDescent="0.3">
      <c r="A207" s="17" t="s">
        <v>343</v>
      </c>
      <c r="B207" s="17">
        <v>19.399999999999999</v>
      </c>
      <c r="C207" s="17">
        <v>0.32</v>
      </c>
      <c r="D207" s="17">
        <v>7.5999999999999998E-2</v>
      </c>
      <c r="E207" s="17" t="s">
        <v>235</v>
      </c>
      <c r="F207" s="17" t="s">
        <v>395</v>
      </c>
      <c r="G207" s="17"/>
      <c r="H207" s="18">
        <v>3.6620370370370373E-2</v>
      </c>
      <c r="I207" s="17" t="s">
        <v>369</v>
      </c>
      <c r="J207" s="17">
        <v>302.8</v>
      </c>
      <c r="K207" s="17">
        <v>-44.3</v>
      </c>
      <c r="L207" s="17" t="s">
        <v>347</v>
      </c>
      <c r="M207" s="17">
        <v>34</v>
      </c>
    </row>
    <row r="208" spans="1:13" x14ac:dyDescent="0.3">
      <c r="A208" s="17" t="s">
        <v>343</v>
      </c>
      <c r="B208" s="17">
        <v>19.66</v>
      </c>
      <c r="C208" s="17" t="s">
        <v>93</v>
      </c>
      <c r="D208" s="17">
        <v>8.5999999999999993E-2</v>
      </c>
      <c r="E208" s="17" t="s">
        <v>94</v>
      </c>
      <c r="F208" s="17" t="s">
        <v>95</v>
      </c>
      <c r="G208" s="17"/>
      <c r="H208" s="18">
        <v>3.6620370370370373E-2</v>
      </c>
      <c r="I208" s="17" t="s">
        <v>369</v>
      </c>
      <c r="J208" s="17">
        <v>302.8</v>
      </c>
      <c r="K208" s="17">
        <v>-44.3</v>
      </c>
      <c r="L208" s="17" t="s">
        <v>347</v>
      </c>
      <c r="M208" s="17">
        <v>34</v>
      </c>
    </row>
    <row r="209" spans="1:13" x14ac:dyDescent="0.3">
      <c r="A209" s="17" t="s">
        <v>343</v>
      </c>
      <c r="B209" s="23">
        <v>18.899999999999999</v>
      </c>
      <c r="C209" s="17" t="s">
        <v>93</v>
      </c>
      <c r="D209" s="17">
        <v>0.06</v>
      </c>
      <c r="E209" s="17" t="s">
        <v>294</v>
      </c>
      <c r="F209" s="17" t="s">
        <v>396</v>
      </c>
      <c r="G209" s="17"/>
      <c r="H209" s="18">
        <v>3.6620370370370373E-2</v>
      </c>
      <c r="I209" s="17" t="s">
        <v>369</v>
      </c>
      <c r="J209" s="17">
        <v>302.8</v>
      </c>
      <c r="K209" s="17">
        <v>-44.3</v>
      </c>
      <c r="L209" s="17" t="s">
        <v>347</v>
      </c>
      <c r="M209" s="17">
        <v>34</v>
      </c>
    </row>
    <row r="210" spans="1:13" x14ac:dyDescent="0.3">
      <c r="A210" s="17" t="s">
        <v>343</v>
      </c>
      <c r="B210" s="17">
        <v>18.89</v>
      </c>
      <c r="C210" s="17">
        <v>0.04</v>
      </c>
      <c r="D210" s="17">
        <v>0.06</v>
      </c>
      <c r="E210" s="17" t="s">
        <v>294</v>
      </c>
      <c r="F210" s="17" t="s">
        <v>397</v>
      </c>
      <c r="G210" s="17"/>
      <c r="H210" s="18">
        <v>3.6620370370370373E-2</v>
      </c>
      <c r="I210" s="17" t="s">
        <v>369</v>
      </c>
      <c r="J210" s="17">
        <v>302.8</v>
      </c>
      <c r="K210" s="17">
        <v>-44.3</v>
      </c>
      <c r="L210" s="17" t="s">
        <v>347</v>
      </c>
      <c r="M210" s="17">
        <v>34</v>
      </c>
    </row>
    <row r="211" spans="1:13" x14ac:dyDescent="0.3">
      <c r="A211" s="17" t="s">
        <v>343</v>
      </c>
      <c r="B211" s="17">
        <v>18.91</v>
      </c>
      <c r="C211" s="17">
        <v>0.03</v>
      </c>
      <c r="D211" s="17">
        <v>6.0999999999999999E-2</v>
      </c>
      <c r="E211" s="17" t="s">
        <v>294</v>
      </c>
      <c r="F211" s="17" t="s">
        <v>398</v>
      </c>
      <c r="G211" s="17">
        <v>40</v>
      </c>
      <c r="H211" s="18">
        <v>3.6620370370370373E-2</v>
      </c>
      <c r="I211" s="17" t="s">
        <v>369</v>
      </c>
      <c r="J211" s="17">
        <v>302.8</v>
      </c>
      <c r="K211" s="17">
        <v>-44.3</v>
      </c>
      <c r="L211" s="17" t="s">
        <v>347</v>
      </c>
      <c r="M211" s="17">
        <v>34</v>
      </c>
    </row>
    <row r="212" spans="1:13" x14ac:dyDescent="0.3">
      <c r="A212" s="17" t="s">
        <v>343</v>
      </c>
      <c r="B212" s="17">
        <v>18.760000000000002</v>
      </c>
      <c r="C212" s="17">
        <v>7.0000000000000007E-2</v>
      </c>
      <c r="D212" s="17">
        <v>5.7000000000000002E-2</v>
      </c>
      <c r="E212" s="17" t="s">
        <v>202</v>
      </c>
      <c r="F212" s="17" t="s">
        <v>348</v>
      </c>
      <c r="G212" s="17" t="s">
        <v>399</v>
      </c>
      <c r="H212" s="18">
        <v>3.6620370370370373E-2</v>
      </c>
      <c r="I212" s="17" t="s">
        <v>369</v>
      </c>
      <c r="J212" s="17">
        <v>302.8</v>
      </c>
      <c r="K212" s="17">
        <v>-44.3</v>
      </c>
      <c r="L212" s="17" t="s">
        <v>347</v>
      </c>
      <c r="M212" s="17">
        <v>34</v>
      </c>
    </row>
    <row r="213" spans="1:13" x14ac:dyDescent="0.3">
      <c r="A213" s="17" t="s">
        <v>343</v>
      </c>
      <c r="B213" s="17">
        <v>18.86</v>
      </c>
      <c r="C213" s="17">
        <v>7.0000000000000007E-2</v>
      </c>
      <c r="D213" s="17">
        <v>5.8999999999999997E-2</v>
      </c>
      <c r="E213" s="17" t="s">
        <v>202</v>
      </c>
      <c r="F213" s="17" t="s">
        <v>355</v>
      </c>
      <c r="G213" s="17"/>
      <c r="H213" s="18">
        <v>3.6620370370370373E-2</v>
      </c>
      <c r="I213" s="17" t="s">
        <v>369</v>
      </c>
      <c r="J213" s="17">
        <v>302.8</v>
      </c>
      <c r="K213" s="17">
        <v>-44.3</v>
      </c>
      <c r="L213" s="17" t="s">
        <v>347</v>
      </c>
      <c r="M213" s="17">
        <v>34</v>
      </c>
    </row>
    <row r="214" spans="1:13" x14ac:dyDescent="0.3">
      <c r="A214" s="17" t="s">
        <v>343</v>
      </c>
      <c r="B214" s="17">
        <v>18.93</v>
      </c>
      <c r="C214" s="17">
        <v>0.24</v>
      </c>
      <c r="D214" s="17">
        <v>6.0999999999999999E-2</v>
      </c>
      <c r="E214" s="17" t="s">
        <v>202</v>
      </c>
      <c r="F214" s="17" t="s">
        <v>400</v>
      </c>
      <c r="G214" s="17">
        <v>45</v>
      </c>
      <c r="H214" s="18">
        <v>3.6620370370370373E-2</v>
      </c>
      <c r="I214" s="17" t="s">
        <v>369</v>
      </c>
      <c r="J214" s="17">
        <v>302.8</v>
      </c>
      <c r="K214" s="17">
        <v>-44.3</v>
      </c>
      <c r="L214" s="17" t="s">
        <v>347</v>
      </c>
      <c r="M214" s="17">
        <v>34</v>
      </c>
    </row>
    <row r="215" spans="1:13" x14ac:dyDescent="0.3">
      <c r="A215" s="17" t="s">
        <v>343</v>
      </c>
      <c r="B215" s="17">
        <v>18.71</v>
      </c>
      <c r="C215" s="17">
        <v>7.0000000000000007E-2</v>
      </c>
      <c r="D215" s="17">
        <v>5.5E-2</v>
      </c>
      <c r="E215" s="17" t="s">
        <v>401</v>
      </c>
      <c r="F215" s="17" t="s">
        <v>348</v>
      </c>
      <c r="G215" s="17"/>
      <c r="H215" s="18">
        <v>3.6620370370370373E-2</v>
      </c>
      <c r="I215" s="17" t="s">
        <v>369</v>
      </c>
      <c r="J215" s="17">
        <v>302.8</v>
      </c>
      <c r="K215" s="17">
        <v>-44.3</v>
      </c>
      <c r="L215" s="17" t="s">
        <v>347</v>
      </c>
      <c r="M215" s="17">
        <v>34</v>
      </c>
    </row>
    <row r="216" spans="1:13" x14ac:dyDescent="0.3">
      <c r="A216" s="17" t="s">
        <v>343</v>
      </c>
      <c r="B216" s="17">
        <v>18.850000000000001</v>
      </c>
      <c r="C216" s="17">
        <v>0.06</v>
      </c>
      <c r="D216" s="17">
        <v>5.8999999999999997E-2</v>
      </c>
      <c r="E216" s="17" t="s">
        <v>401</v>
      </c>
      <c r="F216" s="17" t="s">
        <v>355</v>
      </c>
      <c r="G216" s="17"/>
      <c r="H216" s="18">
        <v>3.6620370370370373E-2</v>
      </c>
      <c r="I216" s="17" t="s">
        <v>369</v>
      </c>
      <c r="J216" s="17">
        <v>302.8</v>
      </c>
      <c r="K216" s="17">
        <v>-44.3</v>
      </c>
      <c r="L216" s="17" t="s">
        <v>347</v>
      </c>
      <c r="M216" s="17">
        <v>34</v>
      </c>
    </row>
    <row r="217" spans="1:13" x14ac:dyDescent="0.3">
      <c r="A217" s="17" t="s">
        <v>343</v>
      </c>
      <c r="B217" s="17">
        <v>19</v>
      </c>
      <c r="C217" s="17" t="s">
        <v>93</v>
      </c>
      <c r="D217" s="17">
        <v>6.3E-2</v>
      </c>
      <c r="E217" s="17" t="s">
        <v>402</v>
      </c>
      <c r="F217" s="17" t="s">
        <v>403</v>
      </c>
      <c r="G217" s="17"/>
      <c r="H217" s="18">
        <v>3.6620370370370373E-2</v>
      </c>
      <c r="I217" s="17" t="s">
        <v>369</v>
      </c>
      <c r="J217" s="17">
        <v>302.8</v>
      </c>
      <c r="K217" s="17">
        <v>-44.3</v>
      </c>
      <c r="L217" s="17" t="s">
        <v>347</v>
      </c>
      <c r="M217" s="17">
        <v>34</v>
      </c>
    </row>
    <row r="218" spans="1:13" x14ac:dyDescent="0.3">
      <c r="A218" s="19" t="s">
        <v>404</v>
      </c>
      <c r="B218" s="20">
        <v>24.42</v>
      </c>
      <c r="C218" s="20">
        <v>7.0000000000000007E-2</v>
      </c>
      <c r="D218" s="20">
        <v>0.76600000000000001</v>
      </c>
      <c r="E218" s="20" t="s">
        <v>90</v>
      </c>
      <c r="F218" s="20" t="s">
        <v>92</v>
      </c>
      <c r="G218" s="20"/>
      <c r="H218" s="21">
        <v>3.6724537037037035E-2</v>
      </c>
      <c r="I218" s="20" t="s">
        <v>405</v>
      </c>
      <c r="J218" s="20">
        <v>123.2</v>
      </c>
      <c r="K218" s="20">
        <v>-19.7</v>
      </c>
      <c r="L218" s="20" t="s">
        <v>177</v>
      </c>
      <c r="M218" s="20">
        <v>-40</v>
      </c>
    </row>
    <row r="219" spans="1:13" x14ac:dyDescent="0.3">
      <c r="A219" s="19" t="s">
        <v>404</v>
      </c>
      <c r="B219" s="20">
        <v>24.48</v>
      </c>
      <c r="C219" s="20">
        <v>0.2</v>
      </c>
      <c r="D219" s="20">
        <v>0.79</v>
      </c>
      <c r="E219" s="20" t="s">
        <v>90</v>
      </c>
      <c r="F219" s="20" t="s">
        <v>406</v>
      </c>
      <c r="G219" s="20" t="s">
        <v>85</v>
      </c>
      <c r="H219" s="21">
        <v>3.6724537037037035E-2</v>
      </c>
      <c r="I219" s="20" t="s">
        <v>405</v>
      </c>
      <c r="J219" s="20">
        <v>123.2</v>
      </c>
      <c r="K219" s="20">
        <v>-19.7</v>
      </c>
      <c r="L219" s="20" t="s">
        <v>177</v>
      </c>
      <c r="M219" s="20">
        <v>-40</v>
      </c>
    </row>
    <row r="220" spans="1:13" x14ac:dyDescent="0.3">
      <c r="A220" s="16" t="s">
        <v>407</v>
      </c>
      <c r="B220" s="17">
        <v>26.36</v>
      </c>
      <c r="C220" s="17">
        <v>0.28999999999999998</v>
      </c>
      <c r="D220" s="17">
        <v>1.87</v>
      </c>
      <c r="E220" s="17" t="s">
        <v>83</v>
      </c>
      <c r="F220" s="17" t="s">
        <v>266</v>
      </c>
      <c r="G220" s="17" t="s">
        <v>267</v>
      </c>
      <c r="H220" s="18">
        <v>3.8119212962962966E-2</v>
      </c>
      <c r="I220" s="17" t="s">
        <v>408</v>
      </c>
      <c r="J220" s="17">
        <v>299.2</v>
      </c>
      <c r="K220" s="17">
        <v>-79.400000000000006</v>
      </c>
      <c r="L220" s="17" t="s">
        <v>409</v>
      </c>
      <c r="M220" s="17">
        <v>98</v>
      </c>
    </row>
    <row r="221" spans="1:13" x14ac:dyDescent="0.3">
      <c r="A221" s="16" t="s">
        <v>407</v>
      </c>
      <c r="B221" s="17">
        <v>26.361000000000001</v>
      </c>
      <c r="C221" s="17">
        <v>0.05</v>
      </c>
      <c r="D221" s="17">
        <v>1.87</v>
      </c>
      <c r="E221" s="17" t="s">
        <v>83</v>
      </c>
      <c r="F221" s="17" t="s">
        <v>410</v>
      </c>
      <c r="G221" s="17" t="s">
        <v>411</v>
      </c>
      <c r="H221" s="18">
        <v>3.8119212962962966E-2</v>
      </c>
      <c r="I221" s="17" t="s">
        <v>408</v>
      </c>
      <c r="J221" s="17">
        <v>299.2</v>
      </c>
      <c r="K221" s="17">
        <v>-79.400000000000006</v>
      </c>
      <c r="L221" s="17" t="s">
        <v>409</v>
      </c>
      <c r="M221" s="17">
        <v>98</v>
      </c>
    </row>
    <row r="222" spans="1:13" x14ac:dyDescent="0.3">
      <c r="A222" s="16" t="s">
        <v>407</v>
      </c>
      <c r="B222" s="17">
        <v>26.364999999999998</v>
      </c>
      <c r="C222" s="17">
        <v>0.05</v>
      </c>
      <c r="D222" s="17">
        <v>1.87</v>
      </c>
      <c r="E222" s="17" t="s">
        <v>83</v>
      </c>
      <c r="F222" s="17" t="s">
        <v>410</v>
      </c>
      <c r="G222" s="17" t="s">
        <v>412</v>
      </c>
      <c r="H222" s="18">
        <v>3.8119212962962966E-2</v>
      </c>
      <c r="I222" s="17" t="s">
        <v>408</v>
      </c>
      <c r="J222" s="17">
        <v>299.2</v>
      </c>
      <c r="K222" s="17">
        <v>-79.400000000000006</v>
      </c>
      <c r="L222" s="17" t="s">
        <v>409</v>
      </c>
      <c r="M222" s="17">
        <v>98</v>
      </c>
    </row>
    <row r="223" spans="1:13" x14ac:dyDescent="0.3">
      <c r="A223" s="16" t="s">
        <v>407</v>
      </c>
      <c r="B223" s="17">
        <v>26.359000000000002</v>
      </c>
      <c r="C223" s="17">
        <v>0.05</v>
      </c>
      <c r="D223" s="17">
        <v>1.87</v>
      </c>
      <c r="E223" s="17" t="s">
        <v>83</v>
      </c>
      <c r="F223" s="17" t="s">
        <v>410</v>
      </c>
      <c r="G223" s="17" t="s">
        <v>413</v>
      </c>
      <c r="H223" s="18">
        <v>3.8119212962962966E-2</v>
      </c>
      <c r="I223" s="17" t="s">
        <v>408</v>
      </c>
      <c r="J223" s="17">
        <v>299.2</v>
      </c>
      <c r="K223" s="17">
        <v>-79.400000000000006</v>
      </c>
      <c r="L223" s="17" t="s">
        <v>409</v>
      </c>
      <c r="M223" s="17">
        <v>98</v>
      </c>
    </row>
    <row r="224" spans="1:13" x14ac:dyDescent="0.3">
      <c r="A224" s="16" t="s">
        <v>407</v>
      </c>
      <c r="B224" s="17">
        <v>26.37</v>
      </c>
      <c r="C224" s="17">
        <v>0.05</v>
      </c>
      <c r="D224" s="17">
        <v>1.88</v>
      </c>
      <c r="E224" s="17" t="s">
        <v>83</v>
      </c>
      <c r="F224" s="17" t="s">
        <v>410</v>
      </c>
      <c r="G224" s="17" t="s">
        <v>414</v>
      </c>
      <c r="H224" s="18">
        <v>3.8119212962962966E-2</v>
      </c>
      <c r="I224" s="17" t="s">
        <v>408</v>
      </c>
      <c r="J224" s="17">
        <v>299.2</v>
      </c>
      <c r="K224" s="17">
        <v>-79.400000000000006</v>
      </c>
      <c r="L224" s="17" t="s">
        <v>409</v>
      </c>
      <c r="M224" s="17">
        <v>98</v>
      </c>
    </row>
    <row r="225" spans="1:13" x14ac:dyDescent="0.3">
      <c r="A225" s="16" t="s">
        <v>407</v>
      </c>
      <c r="B225" s="17">
        <v>26.388999999999999</v>
      </c>
      <c r="C225" s="17">
        <v>0.05</v>
      </c>
      <c r="D225" s="17">
        <v>1.9</v>
      </c>
      <c r="E225" s="17" t="s">
        <v>83</v>
      </c>
      <c r="F225" s="17" t="s">
        <v>410</v>
      </c>
      <c r="G225" s="17" t="s">
        <v>415</v>
      </c>
      <c r="H225" s="18">
        <v>3.8119212962962966E-2</v>
      </c>
      <c r="I225" s="17" t="s">
        <v>408</v>
      </c>
      <c r="J225" s="17">
        <v>299.2</v>
      </c>
      <c r="K225" s="17">
        <v>-79.400000000000006</v>
      </c>
      <c r="L225" s="17" t="s">
        <v>409</v>
      </c>
      <c r="M225" s="17">
        <v>98</v>
      </c>
    </row>
    <row r="226" spans="1:13" x14ac:dyDescent="0.3">
      <c r="A226" s="16" t="s">
        <v>407</v>
      </c>
      <c r="B226" s="17">
        <v>26.43</v>
      </c>
      <c r="C226" s="17">
        <v>6.5000000000000002E-2</v>
      </c>
      <c r="D226" s="17">
        <v>1.93</v>
      </c>
      <c r="E226" s="17" t="s">
        <v>83</v>
      </c>
      <c r="F226" s="17" t="s">
        <v>416</v>
      </c>
      <c r="G226" s="17" t="s">
        <v>413</v>
      </c>
      <c r="H226" s="18">
        <v>3.8119212962962966E-2</v>
      </c>
      <c r="I226" s="17" t="s">
        <v>408</v>
      </c>
      <c r="J226" s="17">
        <v>299.2</v>
      </c>
      <c r="K226" s="17">
        <v>-79.400000000000006</v>
      </c>
      <c r="L226" s="17" t="s">
        <v>409</v>
      </c>
      <c r="M226" s="17">
        <v>98</v>
      </c>
    </row>
    <row r="227" spans="1:13" x14ac:dyDescent="0.3">
      <c r="A227" s="16" t="s">
        <v>407</v>
      </c>
      <c r="B227" s="17">
        <v>26.43</v>
      </c>
      <c r="C227" s="17">
        <v>0.04</v>
      </c>
      <c r="D227" s="17">
        <v>1.93</v>
      </c>
      <c r="E227" s="17" t="s">
        <v>83</v>
      </c>
      <c r="F227" s="17" t="s">
        <v>417</v>
      </c>
      <c r="G227" s="17" t="s">
        <v>418</v>
      </c>
      <c r="H227" s="18">
        <v>3.8119212962962966E-2</v>
      </c>
      <c r="I227" s="17" t="s">
        <v>408</v>
      </c>
      <c r="J227" s="17">
        <v>299.2</v>
      </c>
      <c r="K227" s="17">
        <v>-79.400000000000006</v>
      </c>
      <c r="L227" s="17" t="s">
        <v>409</v>
      </c>
      <c r="M227" s="17">
        <v>98</v>
      </c>
    </row>
    <row r="228" spans="1:13" x14ac:dyDescent="0.3">
      <c r="A228" s="16" t="s">
        <v>407</v>
      </c>
      <c r="B228" s="17">
        <v>26.45</v>
      </c>
      <c r="C228" s="17">
        <v>0.32</v>
      </c>
      <c r="D228" s="17">
        <v>1.95</v>
      </c>
      <c r="E228" s="17" t="s">
        <v>83</v>
      </c>
      <c r="F228" s="17" t="s">
        <v>266</v>
      </c>
      <c r="G228" s="17" t="s">
        <v>271</v>
      </c>
      <c r="H228" s="18">
        <v>3.8119212962962966E-2</v>
      </c>
      <c r="I228" s="17" t="s">
        <v>408</v>
      </c>
      <c r="J228" s="17">
        <v>299.2</v>
      </c>
      <c r="K228" s="17">
        <v>-79.400000000000006</v>
      </c>
      <c r="L228" s="17" t="s">
        <v>409</v>
      </c>
      <c r="M228" s="17">
        <v>98</v>
      </c>
    </row>
    <row r="229" spans="1:13" x14ac:dyDescent="0.3">
      <c r="A229" s="16" t="s">
        <v>407</v>
      </c>
      <c r="B229" s="17">
        <v>26.48</v>
      </c>
      <c r="C229" s="17">
        <v>0.03</v>
      </c>
      <c r="D229" s="17">
        <v>1.98</v>
      </c>
      <c r="E229" s="17" t="s">
        <v>83</v>
      </c>
      <c r="F229" s="17" t="s">
        <v>419</v>
      </c>
      <c r="G229" s="17"/>
      <c r="H229" s="18">
        <v>3.8119212962962966E-2</v>
      </c>
      <c r="I229" s="17" t="s">
        <v>408</v>
      </c>
      <c r="J229" s="17">
        <v>299.2</v>
      </c>
      <c r="K229" s="17">
        <v>-79.400000000000006</v>
      </c>
      <c r="L229" s="17" t="s">
        <v>409</v>
      </c>
      <c r="M229" s="17">
        <v>98</v>
      </c>
    </row>
    <row r="230" spans="1:13" x14ac:dyDescent="0.3">
      <c r="A230" s="16" t="s">
        <v>407</v>
      </c>
      <c r="B230" s="17">
        <v>26.5</v>
      </c>
      <c r="C230" s="17">
        <v>7.0000000000000007E-2</v>
      </c>
      <c r="D230" s="17">
        <v>2</v>
      </c>
      <c r="E230" s="17" t="s">
        <v>83</v>
      </c>
      <c r="F230" s="17" t="s">
        <v>260</v>
      </c>
      <c r="G230" s="17" t="s">
        <v>420</v>
      </c>
      <c r="H230" s="18">
        <v>3.8119212962962966E-2</v>
      </c>
      <c r="I230" s="17" t="s">
        <v>408</v>
      </c>
      <c r="J230" s="17">
        <v>299.2</v>
      </c>
      <c r="K230" s="17">
        <v>-79.400000000000006</v>
      </c>
      <c r="L230" s="17" t="s">
        <v>409</v>
      </c>
      <c r="M230" s="17">
        <v>98</v>
      </c>
    </row>
    <row r="231" spans="1:13" x14ac:dyDescent="0.3">
      <c r="A231" s="16" t="s">
        <v>407</v>
      </c>
      <c r="B231" s="17">
        <v>26.52</v>
      </c>
      <c r="C231" s="17">
        <v>0.03</v>
      </c>
      <c r="D231" s="17">
        <v>2.0099999999999998</v>
      </c>
      <c r="E231" s="17" t="s">
        <v>83</v>
      </c>
      <c r="F231" s="17" t="s">
        <v>256</v>
      </c>
      <c r="G231" s="17" t="s">
        <v>421</v>
      </c>
      <c r="H231" s="18">
        <v>3.8119212962962966E-2</v>
      </c>
      <c r="I231" s="17" t="s">
        <v>408</v>
      </c>
      <c r="J231" s="17">
        <v>299.2</v>
      </c>
      <c r="K231" s="17">
        <v>-79.400000000000006</v>
      </c>
      <c r="L231" s="17" t="s">
        <v>409</v>
      </c>
      <c r="M231" s="17">
        <v>98</v>
      </c>
    </row>
    <row r="232" spans="1:13" x14ac:dyDescent="0.3">
      <c r="A232" s="16" t="s">
        <v>407</v>
      </c>
      <c r="B232" s="17">
        <v>26.53</v>
      </c>
      <c r="C232" s="17">
        <v>0.05</v>
      </c>
      <c r="D232" s="17">
        <v>2.02</v>
      </c>
      <c r="E232" s="17" t="s">
        <v>83</v>
      </c>
      <c r="F232" s="17" t="s">
        <v>88</v>
      </c>
      <c r="G232" s="17" t="s">
        <v>89</v>
      </c>
      <c r="H232" s="18">
        <v>3.8119212962962966E-2</v>
      </c>
      <c r="I232" s="17" t="s">
        <v>408</v>
      </c>
      <c r="J232" s="17">
        <v>299.2</v>
      </c>
      <c r="K232" s="17">
        <v>-79.400000000000006</v>
      </c>
      <c r="L232" s="17" t="s">
        <v>409</v>
      </c>
      <c r="M232" s="17">
        <v>98</v>
      </c>
    </row>
    <row r="233" spans="1:13" x14ac:dyDescent="0.3">
      <c r="A233" s="16" t="s">
        <v>407</v>
      </c>
      <c r="B233" s="17">
        <v>26.53</v>
      </c>
      <c r="C233" s="17">
        <v>7.0000000000000007E-2</v>
      </c>
      <c r="D233" s="17">
        <v>2.02</v>
      </c>
      <c r="E233" s="17" t="s">
        <v>83</v>
      </c>
      <c r="F233" s="17" t="s">
        <v>260</v>
      </c>
      <c r="G233" s="17" t="s">
        <v>422</v>
      </c>
      <c r="H233" s="18">
        <v>3.8119212962962966E-2</v>
      </c>
      <c r="I233" s="17" t="s">
        <v>408</v>
      </c>
      <c r="J233" s="17">
        <v>299.2</v>
      </c>
      <c r="K233" s="17">
        <v>-79.400000000000006</v>
      </c>
      <c r="L233" s="17" t="s">
        <v>409</v>
      </c>
      <c r="M233" s="17">
        <v>98</v>
      </c>
    </row>
    <row r="234" spans="1:13" x14ac:dyDescent="0.3">
      <c r="A234" s="16" t="s">
        <v>407</v>
      </c>
      <c r="B234" s="17">
        <v>26.54</v>
      </c>
      <c r="C234" s="17">
        <v>0.28999999999999998</v>
      </c>
      <c r="D234" s="17">
        <v>2.0299999999999998</v>
      </c>
      <c r="E234" s="17" t="s">
        <v>83</v>
      </c>
      <c r="F234" s="17" t="s">
        <v>266</v>
      </c>
      <c r="G234" s="17" t="s">
        <v>276</v>
      </c>
      <c r="H234" s="18">
        <v>3.8119212962962966E-2</v>
      </c>
      <c r="I234" s="17" t="s">
        <v>408</v>
      </c>
      <c r="J234" s="17">
        <v>299.2</v>
      </c>
      <c r="K234" s="17">
        <v>-79.400000000000006</v>
      </c>
      <c r="L234" s="17" t="s">
        <v>409</v>
      </c>
      <c r="M234" s="17">
        <v>98</v>
      </c>
    </row>
    <row r="235" spans="1:13" x14ac:dyDescent="0.3">
      <c r="A235" s="16" t="s">
        <v>407</v>
      </c>
      <c r="B235" s="17">
        <v>26.55</v>
      </c>
      <c r="C235" s="17">
        <v>0.12</v>
      </c>
      <c r="D235" s="17">
        <v>2.04</v>
      </c>
      <c r="E235" s="17" t="s">
        <v>83</v>
      </c>
      <c r="F235" s="17" t="s">
        <v>262</v>
      </c>
      <c r="G235" s="17" t="s">
        <v>263</v>
      </c>
      <c r="H235" s="18">
        <v>3.8119212962962966E-2</v>
      </c>
      <c r="I235" s="17" t="s">
        <v>408</v>
      </c>
      <c r="J235" s="17">
        <v>299.2</v>
      </c>
      <c r="K235" s="17">
        <v>-79.400000000000006</v>
      </c>
      <c r="L235" s="17" t="s">
        <v>409</v>
      </c>
      <c r="M235" s="17">
        <v>98</v>
      </c>
    </row>
    <row r="236" spans="1:13" x14ac:dyDescent="0.3">
      <c r="A236" s="16" t="s">
        <v>407</v>
      </c>
      <c r="B236" s="17">
        <v>26.66</v>
      </c>
      <c r="C236" s="17">
        <v>0.1</v>
      </c>
      <c r="D236" s="17">
        <v>2.15</v>
      </c>
      <c r="E236" s="17" t="s">
        <v>83</v>
      </c>
      <c r="F236" s="17" t="s">
        <v>423</v>
      </c>
      <c r="G236" s="17" t="s">
        <v>424</v>
      </c>
      <c r="H236" s="18">
        <v>3.8119212962962966E-2</v>
      </c>
      <c r="I236" s="17" t="s">
        <v>408</v>
      </c>
      <c r="J236" s="17">
        <v>299.2</v>
      </c>
      <c r="K236" s="17">
        <v>-79.400000000000006</v>
      </c>
      <c r="L236" s="17" t="s">
        <v>409</v>
      </c>
      <c r="M236" s="17">
        <v>98</v>
      </c>
    </row>
    <row r="237" spans="1:13" x14ac:dyDescent="0.3">
      <c r="A237" s="16" t="s">
        <v>407</v>
      </c>
      <c r="B237" s="17">
        <v>26.67</v>
      </c>
      <c r="C237" s="17" t="s">
        <v>93</v>
      </c>
      <c r="D237" s="17">
        <v>2.16</v>
      </c>
      <c r="E237" s="17" t="s">
        <v>83</v>
      </c>
      <c r="F237" s="17" t="s">
        <v>84</v>
      </c>
      <c r="G237" s="17" t="s">
        <v>424</v>
      </c>
      <c r="H237" s="18">
        <v>3.8119212962962966E-2</v>
      </c>
      <c r="I237" s="17" t="s">
        <v>408</v>
      </c>
      <c r="J237" s="17">
        <v>299.2</v>
      </c>
      <c r="K237" s="17">
        <v>-79.400000000000006</v>
      </c>
      <c r="L237" s="17" t="s">
        <v>409</v>
      </c>
      <c r="M237" s="17">
        <v>98</v>
      </c>
    </row>
    <row r="238" spans="1:13" x14ac:dyDescent="0.3">
      <c r="A238" s="16" t="s">
        <v>407</v>
      </c>
      <c r="B238" s="17">
        <v>26.86</v>
      </c>
      <c r="C238" s="17">
        <v>0.04</v>
      </c>
      <c r="D238" s="17">
        <v>2.36</v>
      </c>
      <c r="E238" s="17" t="s">
        <v>83</v>
      </c>
      <c r="F238" s="17" t="s">
        <v>283</v>
      </c>
      <c r="G238" s="17" t="s">
        <v>265</v>
      </c>
      <c r="H238" s="18">
        <v>3.8119212962962966E-2</v>
      </c>
      <c r="I238" s="17" t="s">
        <v>408</v>
      </c>
      <c r="J238" s="17">
        <v>299.2</v>
      </c>
      <c r="K238" s="17">
        <v>-79.400000000000006</v>
      </c>
      <c r="L238" s="17" t="s">
        <v>409</v>
      </c>
      <c r="M238" s="17">
        <v>98</v>
      </c>
    </row>
    <row r="239" spans="1:13" x14ac:dyDescent="0.3">
      <c r="A239" s="16" t="s">
        <v>407</v>
      </c>
      <c r="B239" s="17">
        <v>27.2</v>
      </c>
      <c r="C239" s="17">
        <v>0.04</v>
      </c>
      <c r="D239" s="17">
        <v>2.75</v>
      </c>
      <c r="E239" s="17" t="s">
        <v>83</v>
      </c>
      <c r="F239" s="17" t="s">
        <v>283</v>
      </c>
      <c r="G239" s="17" t="s">
        <v>284</v>
      </c>
      <c r="H239" s="18">
        <v>3.8119212962962966E-2</v>
      </c>
      <c r="I239" s="17" t="s">
        <v>408</v>
      </c>
      <c r="J239" s="17">
        <v>299.2</v>
      </c>
      <c r="K239" s="17">
        <v>-79.400000000000006</v>
      </c>
      <c r="L239" s="17" t="s">
        <v>409</v>
      </c>
      <c r="M239" s="17">
        <v>98</v>
      </c>
    </row>
    <row r="240" spans="1:13" x14ac:dyDescent="0.3">
      <c r="A240" s="16" t="s">
        <v>407</v>
      </c>
      <c r="B240" s="17">
        <v>26.3</v>
      </c>
      <c r="C240" s="17">
        <v>0.03</v>
      </c>
      <c r="D240" s="17">
        <v>1.82</v>
      </c>
      <c r="E240" s="17" t="s">
        <v>90</v>
      </c>
      <c r="F240" s="17" t="s">
        <v>425</v>
      </c>
      <c r="G240" s="17" t="s">
        <v>426</v>
      </c>
      <c r="H240" s="18">
        <v>3.8119212962962966E-2</v>
      </c>
      <c r="I240" s="17" t="s">
        <v>408</v>
      </c>
      <c r="J240" s="17">
        <v>299.2</v>
      </c>
      <c r="K240" s="17">
        <v>-79.400000000000006</v>
      </c>
      <c r="L240" s="17" t="s">
        <v>409</v>
      </c>
      <c r="M240" s="17">
        <v>98</v>
      </c>
    </row>
    <row r="241" spans="1:13" x14ac:dyDescent="0.3">
      <c r="A241" s="16" t="s">
        <v>407</v>
      </c>
      <c r="B241" s="17">
        <v>26.36</v>
      </c>
      <c r="C241" s="17">
        <v>0.02</v>
      </c>
      <c r="D241" s="17">
        <v>1.87</v>
      </c>
      <c r="E241" s="17" t="s">
        <v>90</v>
      </c>
      <c r="F241" s="17" t="s">
        <v>425</v>
      </c>
      <c r="G241" s="17" t="s">
        <v>427</v>
      </c>
      <c r="H241" s="18">
        <v>3.8119212962962966E-2</v>
      </c>
      <c r="I241" s="17" t="s">
        <v>408</v>
      </c>
      <c r="J241" s="17">
        <v>299.2</v>
      </c>
      <c r="K241" s="17">
        <v>-79.400000000000006</v>
      </c>
      <c r="L241" s="17" t="s">
        <v>409</v>
      </c>
      <c r="M241" s="17">
        <v>98</v>
      </c>
    </row>
    <row r="242" spans="1:13" x14ac:dyDescent="0.3">
      <c r="A242" s="16" t="s">
        <v>407</v>
      </c>
      <c r="B242" s="17">
        <v>26.56</v>
      </c>
      <c r="C242" s="17">
        <v>7.0000000000000007E-2</v>
      </c>
      <c r="D242" s="17">
        <v>2.0499999999999998</v>
      </c>
      <c r="E242" s="17" t="s">
        <v>90</v>
      </c>
      <c r="F242" s="17" t="s">
        <v>428</v>
      </c>
      <c r="G242" s="17"/>
      <c r="H242" s="18">
        <v>3.8119212962962966E-2</v>
      </c>
      <c r="I242" s="17" t="s">
        <v>408</v>
      </c>
      <c r="J242" s="17">
        <v>299.2</v>
      </c>
      <c r="K242" s="17">
        <v>-79.400000000000006</v>
      </c>
      <c r="L242" s="17" t="s">
        <v>409</v>
      </c>
      <c r="M242" s="17">
        <v>98</v>
      </c>
    </row>
    <row r="243" spans="1:13" x14ac:dyDescent="0.3">
      <c r="A243" s="16" t="s">
        <v>407</v>
      </c>
      <c r="B243" s="17">
        <v>26.65</v>
      </c>
      <c r="C243" s="17">
        <v>7.0000000000000007E-2</v>
      </c>
      <c r="D243" s="17">
        <v>2.14</v>
      </c>
      <c r="E243" s="17" t="s">
        <v>90</v>
      </c>
      <c r="F243" s="17" t="s">
        <v>88</v>
      </c>
      <c r="G243" s="17"/>
      <c r="H243" s="18">
        <v>3.8119212962962966E-2</v>
      </c>
      <c r="I243" s="17" t="s">
        <v>408</v>
      </c>
      <c r="J243" s="17">
        <v>299.2</v>
      </c>
      <c r="K243" s="17">
        <v>-79.400000000000006</v>
      </c>
      <c r="L243" s="17" t="s">
        <v>409</v>
      </c>
      <c r="M243" s="17">
        <v>98</v>
      </c>
    </row>
    <row r="244" spans="1:13" x14ac:dyDescent="0.3">
      <c r="A244" s="16" t="s">
        <v>407</v>
      </c>
      <c r="B244" s="17">
        <v>26.9</v>
      </c>
      <c r="C244" s="17">
        <v>0.4</v>
      </c>
      <c r="D244" s="17">
        <v>2.4</v>
      </c>
      <c r="E244" s="17" t="s">
        <v>235</v>
      </c>
      <c r="F244" s="17" t="s">
        <v>429</v>
      </c>
      <c r="G244" s="17" t="s">
        <v>430</v>
      </c>
      <c r="H244" s="18">
        <v>3.8119212962962966E-2</v>
      </c>
      <c r="I244" s="17" t="s">
        <v>408</v>
      </c>
      <c r="J244" s="17">
        <v>299.2</v>
      </c>
      <c r="K244" s="17">
        <v>-79.400000000000006</v>
      </c>
      <c r="L244" s="17" t="s">
        <v>409</v>
      </c>
      <c r="M244" s="17">
        <v>98</v>
      </c>
    </row>
    <row r="245" spans="1:13" x14ac:dyDescent="0.3">
      <c r="A245" s="16" t="s">
        <v>407</v>
      </c>
      <c r="B245" s="17">
        <v>26.68</v>
      </c>
      <c r="C245" s="17">
        <v>0.14000000000000001</v>
      </c>
      <c r="D245" s="17">
        <v>2.17</v>
      </c>
      <c r="E245" s="17" t="s">
        <v>289</v>
      </c>
      <c r="F245" s="17" t="s">
        <v>431</v>
      </c>
      <c r="G245" s="17" t="s">
        <v>432</v>
      </c>
      <c r="H245" s="18">
        <v>3.8119212962962966E-2</v>
      </c>
      <c r="I245" s="17" t="s">
        <v>408</v>
      </c>
      <c r="J245" s="17">
        <v>299.2</v>
      </c>
      <c r="K245" s="17">
        <v>-79.400000000000006</v>
      </c>
      <c r="L245" s="17" t="s">
        <v>409</v>
      </c>
      <c r="M245" s="17">
        <v>98</v>
      </c>
    </row>
    <row r="246" spans="1:13" x14ac:dyDescent="0.3">
      <c r="A246" s="16" t="s">
        <v>407</v>
      </c>
      <c r="B246" s="17">
        <v>26.71</v>
      </c>
      <c r="C246" s="17">
        <v>0.14000000000000001</v>
      </c>
      <c r="D246" s="17">
        <v>2.2000000000000002</v>
      </c>
      <c r="E246" s="17" t="s">
        <v>289</v>
      </c>
      <c r="F246" s="17" t="s">
        <v>431</v>
      </c>
      <c r="G246" s="17" t="s">
        <v>433</v>
      </c>
      <c r="H246" s="18">
        <v>3.8119212962962966E-2</v>
      </c>
      <c r="I246" s="17" t="s">
        <v>408</v>
      </c>
      <c r="J246" s="17">
        <v>299.2</v>
      </c>
      <c r="K246" s="17">
        <v>-79.400000000000006</v>
      </c>
      <c r="L246" s="17" t="s">
        <v>409</v>
      </c>
      <c r="M246" s="17">
        <v>98</v>
      </c>
    </row>
    <row r="247" spans="1:13" x14ac:dyDescent="0.3">
      <c r="A247" s="16" t="s">
        <v>407</v>
      </c>
      <c r="B247" s="17">
        <v>26.89</v>
      </c>
      <c r="C247" s="17">
        <v>0.14000000000000001</v>
      </c>
      <c r="D247" s="17">
        <v>2.39</v>
      </c>
      <c r="E247" s="17" t="s">
        <v>289</v>
      </c>
      <c r="F247" s="17" t="s">
        <v>431</v>
      </c>
      <c r="G247" s="17" t="s">
        <v>434</v>
      </c>
      <c r="H247" s="18">
        <v>3.8119212962962966E-2</v>
      </c>
      <c r="I247" s="17" t="s">
        <v>408</v>
      </c>
      <c r="J247" s="17">
        <v>299.2</v>
      </c>
      <c r="K247" s="17">
        <v>-79.400000000000006</v>
      </c>
      <c r="L247" s="17" t="s">
        <v>409</v>
      </c>
      <c r="M247" s="17">
        <v>98</v>
      </c>
    </row>
    <row r="248" spans="1:13" x14ac:dyDescent="0.3">
      <c r="A248" s="16" t="s">
        <v>407</v>
      </c>
      <c r="B248" s="17">
        <v>27.04</v>
      </c>
      <c r="C248" s="17" t="s">
        <v>93</v>
      </c>
      <c r="D248" s="17">
        <v>2.56</v>
      </c>
      <c r="E248" s="17" t="s">
        <v>94</v>
      </c>
      <c r="F248" s="17" t="s">
        <v>95</v>
      </c>
      <c r="G248" s="17"/>
      <c r="H248" s="18">
        <v>3.8119212962962966E-2</v>
      </c>
      <c r="I248" s="17" t="s">
        <v>408</v>
      </c>
      <c r="J248" s="17">
        <v>299.2</v>
      </c>
      <c r="K248" s="17">
        <v>-79.400000000000006</v>
      </c>
      <c r="L248" s="17" t="s">
        <v>409</v>
      </c>
      <c r="M248" s="17">
        <v>98</v>
      </c>
    </row>
    <row r="249" spans="1:13" x14ac:dyDescent="0.3">
      <c r="A249" s="19" t="s">
        <v>435</v>
      </c>
      <c r="B249" s="20">
        <v>35.450000000000003</v>
      </c>
      <c r="C249" s="20">
        <v>0.16</v>
      </c>
      <c r="D249" s="20">
        <v>123</v>
      </c>
      <c r="E249" s="20" t="s">
        <v>78</v>
      </c>
      <c r="F249" s="20" t="s">
        <v>79</v>
      </c>
      <c r="G249" s="20"/>
      <c r="H249" s="21">
        <v>3.859722222222222E-2</v>
      </c>
      <c r="I249" s="20" t="s">
        <v>436</v>
      </c>
      <c r="J249" s="20">
        <v>140.6</v>
      </c>
      <c r="K249" s="20">
        <v>-86.9</v>
      </c>
      <c r="L249" s="20" t="s">
        <v>196</v>
      </c>
      <c r="M249" s="20">
        <v>3642</v>
      </c>
    </row>
    <row r="250" spans="1:13" ht="28.8" x14ac:dyDescent="0.3">
      <c r="A250" s="16" t="s">
        <v>437</v>
      </c>
      <c r="B250" s="17" t="s">
        <v>438</v>
      </c>
      <c r="C250" s="17">
        <v>4.3999999999999997E-2</v>
      </c>
      <c r="D250" s="17">
        <v>185</v>
      </c>
      <c r="E250" s="17" t="s">
        <v>113</v>
      </c>
      <c r="F250" s="17" t="s">
        <v>114</v>
      </c>
      <c r="G250" s="17" t="s">
        <v>439</v>
      </c>
      <c r="H250" s="18">
        <v>4.0797453703703704E-2</v>
      </c>
      <c r="I250" s="17" t="s">
        <v>440</v>
      </c>
      <c r="J250" s="17">
        <v>125.7</v>
      </c>
      <c r="K250" s="17">
        <v>-50.1</v>
      </c>
      <c r="L250" s="17" t="s">
        <v>441</v>
      </c>
      <c r="M250" s="17">
        <v>11753</v>
      </c>
    </row>
    <row r="251" spans="1:13" x14ac:dyDescent="0.3">
      <c r="A251" s="16" t="s">
        <v>437</v>
      </c>
      <c r="B251" s="17" t="s">
        <v>442</v>
      </c>
      <c r="C251" s="17">
        <v>0.18</v>
      </c>
      <c r="D251" s="17">
        <v>208</v>
      </c>
      <c r="E251" s="17" t="s">
        <v>113</v>
      </c>
      <c r="F251" s="17" t="s">
        <v>119</v>
      </c>
      <c r="G251" s="17" t="s">
        <v>439</v>
      </c>
      <c r="H251" s="18">
        <v>4.0797453703703704E-2</v>
      </c>
      <c r="I251" s="17" t="s">
        <v>440</v>
      </c>
      <c r="J251" s="17">
        <v>125.7</v>
      </c>
      <c r="K251" s="17">
        <v>-50.1</v>
      </c>
      <c r="L251" s="17" t="s">
        <v>441</v>
      </c>
      <c r="M251" s="17">
        <v>11753</v>
      </c>
    </row>
    <row r="252" spans="1:13" x14ac:dyDescent="0.3">
      <c r="A252" s="16" t="s">
        <v>437</v>
      </c>
      <c r="B252" s="17">
        <v>36.75</v>
      </c>
      <c r="C252" s="17">
        <v>0.14000000000000001</v>
      </c>
      <c r="D252" s="17">
        <v>224</v>
      </c>
      <c r="E252" s="17" t="s">
        <v>113</v>
      </c>
      <c r="F252" s="17" t="s">
        <v>120</v>
      </c>
      <c r="G252" s="17" t="s">
        <v>443</v>
      </c>
      <c r="H252" s="18">
        <v>4.0797453703703704E-2</v>
      </c>
      <c r="I252" s="17" t="s">
        <v>440</v>
      </c>
      <c r="J252" s="17">
        <v>125.7</v>
      </c>
      <c r="K252" s="17">
        <v>-50.1</v>
      </c>
      <c r="L252" s="17" t="s">
        <v>441</v>
      </c>
      <c r="M252" s="17">
        <v>11753</v>
      </c>
    </row>
    <row r="253" spans="1:13" x14ac:dyDescent="0.3">
      <c r="A253" s="19" t="s">
        <v>444</v>
      </c>
      <c r="B253" s="22">
        <v>19.8</v>
      </c>
      <c r="C253" s="20" t="s">
        <v>93</v>
      </c>
      <c r="D253" s="20">
        <v>9.0999999999999998E-2</v>
      </c>
      <c r="E253" s="20" t="s">
        <v>90</v>
      </c>
      <c r="F253" s="20" t="s">
        <v>445</v>
      </c>
      <c r="G253" s="20"/>
      <c r="H253" s="21">
        <v>4.1775462962962966E-2</v>
      </c>
      <c r="I253" s="20" t="s">
        <v>446</v>
      </c>
      <c r="J253" s="20">
        <v>287.5</v>
      </c>
      <c r="K253" s="20">
        <v>-83.2</v>
      </c>
      <c r="L253" s="20" t="s">
        <v>215</v>
      </c>
      <c r="M253" s="20">
        <v>115</v>
      </c>
    </row>
    <row r="254" spans="1:13" x14ac:dyDescent="0.3">
      <c r="A254" s="19" t="s">
        <v>444</v>
      </c>
      <c r="B254" s="20">
        <v>19.71</v>
      </c>
      <c r="C254" s="20" t="s">
        <v>93</v>
      </c>
      <c r="D254" s="20">
        <v>8.7999999999999995E-2</v>
      </c>
      <c r="E254" s="20" t="s">
        <v>202</v>
      </c>
      <c r="F254" s="20" t="s">
        <v>447</v>
      </c>
      <c r="G254" s="20" t="s">
        <v>448</v>
      </c>
      <c r="H254" s="21">
        <v>4.1775462962962966E-2</v>
      </c>
      <c r="I254" s="20" t="s">
        <v>446</v>
      </c>
      <c r="J254" s="20">
        <v>287.5</v>
      </c>
      <c r="K254" s="20">
        <v>-83.2</v>
      </c>
      <c r="L254" s="20" t="s">
        <v>215</v>
      </c>
      <c r="M254" s="20">
        <v>115</v>
      </c>
    </row>
    <row r="255" spans="1:13" ht="28.8" x14ac:dyDescent="0.3">
      <c r="A255" s="16" t="s">
        <v>449</v>
      </c>
      <c r="B255" s="17" t="s">
        <v>450</v>
      </c>
      <c r="C255" s="17">
        <v>0.112</v>
      </c>
      <c r="D255" s="17">
        <v>61.4</v>
      </c>
      <c r="E255" s="17" t="s">
        <v>113</v>
      </c>
      <c r="F255" s="17" t="s">
        <v>114</v>
      </c>
      <c r="G255" s="17" t="s">
        <v>451</v>
      </c>
      <c r="H255" s="18">
        <v>4.4055555555555549E-2</v>
      </c>
      <c r="I255" s="17" t="s">
        <v>452</v>
      </c>
      <c r="J255" s="17">
        <v>125.9</v>
      </c>
      <c r="K255" s="17">
        <v>-30.6</v>
      </c>
      <c r="L255" s="17" t="s">
        <v>453</v>
      </c>
      <c r="M255" s="17">
        <v>5474</v>
      </c>
    </row>
    <row r="256" spans="1:13" x14ac:dyDescent="0.3">
      <c r="A256" s="16" t="s">
        <v>449</v>
      </c>
      <c r="B256" s="17" t="s">
        <v>454</v>
      </c>
      <c r="C256" s="17">
        <v>0.23</v>
      </c>
      <c r="D256" s="17">
        <v>67.400000000000006</v>
      </c>
      <c r="E256" s="17" t="s">
        <v>113</v>
      </c>
      <c r="F256" s="17" t="s">
        <v>119</v>
      </c>
      <c r="G256" s="17" t="s">
        <v>451</v>
      </c>
      <c r="H256" s="18">
        <v>4.4055555555555549E-2</v>
      </c>
      <c r="I256" s="17" t="s">
        <v>452</v>
      </c>
      <c r="J256" s="17">
        <v>125.9</v>
      </c>
      <c r="K256" s="17">
        <v>-30.6</v>
      </c>
      <c r="L256" s="17" t="s">
        <v>453</v>
      </c>
      <c r="M256" s="17">
        <v>5474</v>
      </c>
    </row>
    <row r="257" spans="1:13" x14ac:dyDescent="0.3">
      <c r="A257" s="16" t="s">
        <v>449</v>
      </c>
      <c r="B257" s="17">
        <v>34.520000000000003</v>
      </c>
      <c r="C257" s="17">
        <v>0.14000000000000001</v>
      </c>
      <c r="D257" s="17">
        <v>80.2</v>
      </c>
      <c r="E257" s="17" t="s">
        <v>113</v>
      </c>
      <c r="F257" s="17" t="s">
        <v>120</v>
      </c>
      <c r="G257" s="17" t="s">
        <v>455</v>
      </c>
      <c r="H257" s="18">
        <v>4.4055555555555549E-2</v>
      </c>
      <c r="I257" s="17" t="s">
        <v>452</v>
      </c>
      <c r="J257" s="17">
        <v>125.9</v>
      </c>
      <c r="K257" s="17">
        <v>-30.6</v>
      </c>
      <c r="L257" s="17" t="s">
        <v>453</v>
      </c>
      <c r="M257" s="17">
        <v>5474</v>
      </c>
    </row>
    <row r="258" spans="1:13" x14ac:dyDescent="0.3">
      <c r="A258" s="19" t="s">
        <v>456</v>
      </c>
      <c r="B258" s="20">
        <v>24.08</v>
      </c>
      <c r="C258" s="20">
        <v>0.3</v>
      </c>
      <c r="D258" s="20">
        <v>0.65500000000000003</v>
      </c>
      <c r="E258" s="20" t="s">
        <v>90</v>
      </c>
      <c r="F258" s="20" t="s">
        <v>457</v>
      </c>
      <c r="G258" s="20"/>
      <c r="H258" s="21">
        <v>4.4386574074074071E-2</v>
      </c>
      <c r="I258" s="20" t="s">
        <v>458</v>
      </c>
      <c r="J258" s="20">
        <v>126.8</v>
      </c>
      <c r="K258" s="20">
        <v>-40.9</v>
      </c>
      <c r="L258" s="20" t="s">
        <v>459</v>
      </c>
      <c r="M258" s="20">
        <v>-149</v>
      </c>
    </row>
    <row r="259" spans="1:13" x14ac:dyDescent="0.3">
      <c r="A259" s="19" t="s">
        <v>456</v>
      </c>
      <c r="B259" s="20">
        <v>24.43</v>
      </c>
      <c r="C259" s="20">
        <v>7.0000000000000007E-2</v>
      </c>
      <c r="D259" s="20">
        <v>0.76900000000000002</v>
      </c>
      <c r="E259" s="20" t="s">
        <v>90</v>
      </c>
      <c r="F259" s="20" t="s">
        <v>92</v>
      </c>
      <c r="G259" s="20"/>
      <c r="H259" s="21">
        <v>4.4386574074074071E-2</v>
      </c>
      <c r="I259" s="20" t="s">
        <v>458</v>
      </c>
      <c r="J259" s="20">
        <v>126.8</v>
      </c>
      <c r="K259" s="20">
        <v>-40.9</v>
      </c>
      <c r="L259" s="20" t="s">
        <v>459</v>
      </c>
      <c r="M259" s="20">
        <v>-149</v>
      </c>
    </row>
    <row r="260" spans="1:13" x14ac:dyDescent="0.3">
      <c r="A260" s="19" t="s">
        <v>456</v>
      </c>
      <c r="B260" s="20">
        <v>24.43</v>
      </c>
      <c r="C260" s="20">
        <v>0.08</v>
      </c>
      <c r="D260" s="20">
        <v>0.76900000000000002</v>
      </c>
      <c r="E260" s="20" t="s">
        <v>90</v>
      </c>
      <c r="F260" s="20" t="s">
        <v>460</v>
      </c>
      <c r="G260" s="20" t="s">
        <v>85</v>
      </c>
      <c r="H260" s="21">
        <v>4.4386574074074071E-2</v>
      </c>
      <c r="I260" s="20" t="s">
        <v>458</v>
      </c>
      <c r="J260" s="20">
        <v>126.8</v>
      </c>
      <c r="K260" s="20">
        <v>-40.9</v>
      </c>
      <c r="L260" s="20" t="s">
        <v>459</v>
      </c>
      <c r="M260" s="20">
        <v>-149</v>
      </c>
    </row>
    <row r="261" spans="1:13" x14ac:dyDescent="0.3">
      <c r="A261" s="19" t="s">
        <v>456</v>
      </c>
      <c r="B261" s="20">
        <v>24.54</v>
      </c>
      <c r="C261" s="20">
        <v>0.21</v>
      </c>
      <c r="D261" s="20">
        <v>0.81</v>
      </c>
      <c r="E261" s="20" t="s">
        <v>90</v>
      </c>
      <c r="F261" s="20" t="s">
        <v>461</v>
      </c>
      <c r="G261" s="20" t="s">
        <v>85</v>
      </c>
      <c r="H261" s="21">
        <v>4.4386574074074071E-2</v>
      </c>
      <c r="I261" s="20" t="s">
        <v>458</v>
      </c>
      <c r="J261" s="20">
        <v>126.8</v>
      </c>
      <c r="K261" s="20">
        <v>-40.9</v>
      </c>
      <c r="L261" s="20" t="s">
        <v>459</v>
      </c>
      <c r="M261" s="20">
        <v>-149</v>
      </c>
    </row>
    <row r="262" spans="1:13" x14ac:dyDescent="0.3">
      <c r="A262" s="19" t="s">
        <v>456</v>
      </c>
      <c r="B262" s="20">
        <v>23.96</v>
      </c>
      <c r="C262" s="20">
        <v>0.12</v>
      </c>
      <c r="D262" s="20">
        <v>0.61899999999999999</v>
      </c>
      <c r="E262" s="20" t="s">
        <v>401</v>
      </c>
      <c r="F262" s="20" t="s">
        <v>457</v>
      </c>
      <c r="G262" s="20"/>
      <c r="H262" s="21">
        <v>4.4386574074074071E-2</v>
      </c>
      <c r="I262" s="20" t="s">
        <v>458</v>
      </c>
      <c r="J262" s="20">
        <v>126.8</v>
      </c>
      <c r="K262" s="20">
        <v>-40.9</v>
      </c>
      <c r="L262" s="20" t="s">
        <v>459</v>
      </c>
      <c r="M262" s="20">
        <v>-149</v>
      </c>
    </row>
    <row r="263" spans="1:13" x14ac:dyDescent="0.3">
      <c r="A263" s="19" t="s">
        <v>456</v>
      </c>
      <c r="B263" s="20">
        <v>23.93</v>
      </c>
      <c r="C263" s="20">
        <v>7.0000000000000007E-2</v>
      </c>
      <c r="D263" s="20">
        <v>0.61</v>
      </c>
      <c r="E263" s="20" t="s">
        <v>96</v>
      </c>
      <c r="F263" s="20" t="s">
        <v>457</v>
      </c>
      <c r="G263" s="20"/>
      <c r="H263" s="21">
        <v>4.4386574074074071E-2</v>
      </c>
      <c r="I263" s="20" t="s">
        <v>458</v>
      </c>
      <c r="J263" s="20">
        <v>126.8</v>
      </c>
      <c r="K263" s="20">
        <v>-40.9</v>
      </c>
      <c r="L263" s="20" t="s">
        <v>459</v>
      </c>
      <c r="M263" s="20">
        <v>-149</v>
      </c>
    </row>
    <row r="264" spans="1:13" x14ac:dyDescent="0.3">
      <c r="A264" s="19" t="s">
        <v>456</v>
      </c>
      <c r="B264" s="20">
        <v>23.98</v>
      </c>
      <c r="C264" s="20">
        <v>0.1</v>
      </c>
      <c r="D264" s="20">
        <v>0.625</v>
      </c>
      <c r="E264" s="20" t="s">
        <v>218</v>
      </c>
      <c r="F264" s="20" t="s">
        <v>457</v>
      </c>
      <c r="G264" s="20"/>
      <c r="H264" s="21">
        <v>4.4386574074074071E-2</v>
      </c>
      <c r="I264" s="20" t="s">
        <v>458</v>
      </c>
      <c r="J264" s="20">
        <v>126.8</v>
      </c>
      <c r="K264" s="20">
        <v>-40.9</v>
      </c>
      <c r="L264" s="20" t="s">
        <v>459</v>
      </c>
      <c r="M264" s="20">
        <v>-149</v>
      </c>
    </row>
    <row r="265" spans="1:13" x14ac:dyDescent="0.3">
      <c r="A265" s="17" t="s">
        <v>462</v>
      </c>
      <c r="B265" s="17">
        <v>24.06</v>
      </c>
      <c r="C265" s="17">
        <v>0.15</v>
      </c>
      <c r="D265" s="17">
        <v>0.65</v>
      </c>
      <c r="E265" s="17" t="s">
        <v>83</v>
      </c>
      <c r="F265" s="17" t="s">
        <v>260</v>
      </c>
      <c r="G265" s="17" t="s">
        <v>463</v>
      </c>
      <c r="H265" s="18">
        <v>4.4997685185185182E-2</v>
      </c>
      <c r="I265" s="17" t="s">
        <v>464</v>
      </c>
      <c r="J265" s="17">
        <v>129.69999999999999</v>
      </c>
      <c r="K265" s="17">
        <v>-60.6</v>
      </c>
      <c r="L265" s="17" t="s">
        <v>87</v>
      </c>
      <c r="M265" s="17">
        <v>-152</v>
      </c>
    </row>
    <row r="266" spans="1:13" x14ac:dyDescent="0.3">
      <c r="A266" s="17" t="s">
        <v>462</v>
      </c>
      <c r="B266" s="17">
        <v>24.17</v>
      </c>
      <c r="C266" s="17">
        <v>7.0000000000000007E-2</v>
      </c>
      <c r="D266" s="17">
        <v>0.68200000000000005</v>
      </c>
      <c r="E266" s="17" t="s">
        <v>83</v>
      </c>
      <c r="F266" s="17" t="s">
        <v>465</v>
      </c>
      <c r="G266" s="17" t="s">
        <v>466</v>
      </c>
      <c r="H266" s="18">
        <v>4.4997685185185182E-2</v>
      </c>
      <c r="I266" s="17" t="s">
        <v>464</v>
      </c>
      <c r="J266" s="17">
        <v>129.69999999999999</v>
      </c>
      <c r="K266" s="17">
        <v>-60.6</v>
      </c>
      <c r="L266" s="17" t="s">
        <v>87</v>
      </c>
      <c r="M266" s="17">
        <v>-152</v>
      </c>
    </row>
    <row r="267" spans="1:13" x14ac:dyDescent="0.3">
      <c r="A267" s="17" t="s">
        <v>462</v>
      </c>
      <c r="B267" s="17">
        <v>24.19</v>
      </c>
      <c r="C267" s="17">
        <v>0.11</v>
      </c>
      <c r="D267" s="17">
        <v>0.68899999999999995</v>
      </c>
      <c r="E267" s="17" t="s">
        <v>83</v>
      </c>
      <c r="F267" s="17" t="s">
        <v>266</v>
      </c>
      <c r="G267" s="17" t="s">
        <v>267</v>
      </c>
      <c r="H267" s="18">
        <v>4.4997685185185182E-2</v>
      </c>
      <c r="I267" s="17" t="s">
        <v>464</v>
      </c>
      <c r="J267" s="17">
        <v>129.69999999999999</v>
      </c>
      <c r="K267" s="17">
        <v>-60.6</v>
      </c>
      <c r="L267" s="17" t="s">
        <v>87</v>
      </c>
      <c r="M267" s="17">
        <v>-152</v>
      </c>
    </row>
    <row r="268" spans="1:13" x14ac:dyDescent="0.3">
      <c r="A268" s="17" t="s">
        <v>462</v>
      </c>
      <c r="B268" s="17">
        <v>24.19</v>
      </c>
      <c r="C268" s="17">
        <v>0.15</v>
      </c>
      <c r="D268" s="17">
        <v>0.69</v>
      </c>
      <c r="E268" s="17" t="s">
        <v>83</v>
      </c>
      <c r="F268" s="17" t="s">
        <v>260</v>
      </c>
      <c r="G268" s="17" t="s">
        <v>467</v>
      </c>
      <c r="H268" s="18">
        <v>4.4997685185185182E-2</v>
      </c>
      <c r="I268" s="17" t="s">
        <v>464</v>
      </c>
      <c r="J268" s="17">
        <v>129.69999999999999</v>
      </c>
      <c r="K268" s="17">
        <v>-60.6</v>
      </c>
      <c r="L268" s="17" t="s">
        <v>87</v>
      </c>
      <c r="M268" s="17">
        <v>-152</v>
      </c>
    </row>
    <row r="269" spans="1:13" x14ac:dyDescent="0.3">
      <c r="A269" s="17" t="s">
        <v>462</v>
      </c>
      <c r="B269" s="17">
        <v>24.2</v>
      </c>
      <c r="C269" s="17">
        <v>0.2</v>
      </c>
      <c r="D269" s="17">
        <v>0.69199999999999995</v>
      </c>
      <c r="E269" s="17" t="s">
        <v>83</v>
      </c>
      <c r="F269" s="17" t="s">
        <v>266</v>
      </c>
      <c r="G269" s="17" t="s">
        <v>271</v>
      </c>
      <c r="H269" s="18">
        <v>4.4997685185185182E-2</v>
      </c>
      <c r="I269" s="17" t="s">
        <v>464</v>
      </c>
      <c r="J269" s="17">
        <v>129.69999999999999</v>
      </c>
      <c r="K269" s="17">
        <v>-60.6</v>
      </c>
      <c r="L269" s="17" t="s">
        <v>87</v>
      </c>
      <c r="M269" s="17">
        <v>-152</v>
      </c>
    </row>
    <row r="270" spans="1:13" x14ac:dyDescent="0.3">
      <c r="A270" s="17" t="s">
        <v>462</v>
      </c>
      <c r="B270" s="17">
        <v>24.2</v>
      </c>
      <c r="C270" s="17">
        <v>0.02</v>
      </c>
      <c r="D270" s="17">
        <v>0.69199999999999995</v>
      </c>
      <c r="E270" s="17" t="s">
        <v>83</v>
      </c>
      <c r="F270" s="17" t="s">
        <v>465</v>
      </c>
      <c r="G270" s="17" t="s">
        <v>468</v>
      </c>
      <c r="H270" s="18">
        <v>4.4997685185185182E-2</v>
      </c>
      <c r="I270" s="17" t="s">
        <v>464</v>
      </c>
      <c r="J270" s="17">
        <v>129.69999999999999</v>
      </c>
      <c r="K270" s="17">
        <v>-60.6</v>
      </c>
      <c r="L270" s="17" t="s">
        <v>87</v>
      </c>
      <c r="M270" s="17">
        <v>-152</v>
      </c>
    </row>
    <row r="271" spans="1:13" x14ac:dyDescent="0.3">
      <c r="A271" s="17" t="s">
        <v>462</v>
      </c>
      <c r="B271" s="17">
        <v>24.23</v>
      </c>
      <c r="C271" s="17">
        <v>0.19</v>
      </c>
      <c r="D271" s="17">
        <v>0.70099999999999996</v>
      </c>
      <c r="E271" s="17" t="s">
        <v>83</v>
      </c>
      <c r="F271" s="17" t="s">
        <v>266</v>
      </c>
      <c r="G271" s="17" t="s">
        <v>276</v>
      </c>
      <c r="H271" s="18">
        <v>4.4997685185185182E-2</v>
      </c>
      <c r="I271" s="17" t="s">
        <v>464</v>
      </c>
      <c r="J271" s="17">
        <v>129.69999999999999</v>
      </c>
      <c r="K271" s="17">
        <v>-60.6</v>
      </c>
      <c r="L271" s="17" t="s">
        <v>87</v>
      </c>
      <c r="M271" s="17">
        <v>-152</v>
      </c>
    </row>
    <row r="272" spans="1:13" x14ac:dyDescent="0.3">
      <c r="A272" s="17" t="s">
        <v>462</v>
      </c>
      <c r="B272" s="17">
        <v>24.25</v>
      </c>
      <c r="C272" s="17">
        <v>0.14000000000000001</v>
      </c>
      <c r="D272" s="17">
        <v>0.70799999999999996</v>
      </c>
      <c r="E272" s="17" t="s">
        <v>83</v>
      </c>
      <c r="F272" s="17" t="s">
        <v>88</v>
      </c>
      <c r="G272" s="17" t="s">
        <v>89</v>
      </c>
      <c r="H272" s="18">
        <v>4.4997685185185182E-2</v>
      </c>
      <c r="I272" s="17" t="s">
        <v>464</v>
      </c>
      <c r="J272" s="17">
        <v>129.69999999999999</v>
      </c>
      <c r="K272" s="17">
        <v>-60.6</v>
      </c>
      <c r="L272" s="17" t="s">
        <v>87</v>
      </c>
      <c r="M272" s="17">
        <v>-152</v>
      </c>
    </row>
    <row r="273" spans="1:13" x14ac:dyDescent="0.3">
      <c r="A273" s="17" t="s">
        <v>462</v>
      </c>
      <c r="B273" s="17">
        <v>24.29</v>
      </c>
      <c r="C273" s="17">
        <v>0.14000000000000001</v>
      </c>
      <c r="D273" s="17">
        <v>0.72099999999999997</v>
      </c>
      <c r="E273" s="17" t="s">
        <v>83</v>
      </c>
      <c r="F273" s="17" t="s">
        <v>262</v>
      </c>
      <c r="G273" s="17" t="s">
        <v>263</v>
      </c>
      <c r="H273" s="18">
        <v>4.4997685185185182E-2</v>
      </c>
      <c r="I273" s="17" t="s">
        <v>464</v>
      </c>
      <c r="J273" s="17">
        <v>129.69999999999999</v>
      </c>
      <c r="K273" s="17">
        <v>-60.6</v>
      </c>
      <c r="L273" s="17" t="s">
        <v>87</v>
      </c>
      <c r="M273" s="17">
        <v>-152</v>
      </c>
    </row>
    <row r="274" spans="1:13" x14ac:dyDescent="0.3">
      <c r="A274" s="17" t="s">
        <v>462</v>
      </c>
      <c r="B274" s="17">
        <v>24.29</v>
      </c>
      <c r="C274" s="17">
        <v>0.04</v>
      </c>
      <c r="D274" s="17">
        <v>0.72099999999999997</v>
      </c>
      <c r="E274" s="17" t="s">
        <v>83</v>
      </c>
      <c r="F274" s="17" t="s">
        <v>469</v>
      </c>
      <c r="G274" s="17" t="s">
        <v>470</v>
      </c>
      <c r="H274" s="18">
        <v>4.4997685185185182E-2</v>
      </c>
      <c r="I274" s="17" t="s">
        <v>464</v>
      </c>
      <c r="J274" s="17">
        <v>129.69999999999999</v>
      </c>
      <c r="K274" s="17">
        <v>-60.6</v>
      </c>
      <c r="L274" s="17" t="s">
        <v>87</v>
      </c>
      <c r="M274" s="17">
        <v>-152</v>
      </c>
    </row>
    <row r="275" spans="1:13" x14ac:dyDescent="0.3">
      <c r="A275" s="17" t="s">
        <v>462</v>
      </c>
      <c r="B275" s="17">
        <v>24.31</v>
      </c>
      <c r="C275" s="17">
        <v>0.06</v>
      </c>
      <c r="D275" s="17">
        <v>0.72799999999999998</v>
      </c>
      <c r="E275" s="17" t="s">
        <v>83</v>
      </c>
      <c r="F275" s="17" t="s">
        <v>471</v>
      </c>
      <c r="G275" s="17" t="s">
        <v>472</v>
      </c>
      <c r="H275" s="18">
        <v>4.4997685185185182E-2</v>
      </c>
      <c r="I275" s="17" t="s">
        <v>464</v>
      </c>
      <c r="J275" s="17">
        <v>129.69999999999999</v>
      </c>
      <c r="K275" s="17">
        <v>-60.6</v>
      </c>
      <c r="L275" s="17" t="s">
        <v>87</v>
      </c>
      <c r="M275" s="17">
        <v>-152</v>
      </c>
    </row>
    <row r="276" spans="1:13" x14ac:dyDescent="0.3">
      <c r="A276" s="17" t="s">
        <v>462</v>
      </c>
      <c r="B276" s="17">
        <v>24.31</v>
      </c>
      <c r="C276" s="17">
        <v>0.06</v>
      </c>
      <c r="D276" s="17">
        <v>0.73</v>
      </c>
      <c r="E276" s="17" t="s">
        <v>83</v>
      </c>
      <c r="F276" s="17" t="s">
        <v>471</v>
      </c>
      <c r="G276" s="17"/>
      <c r="H276" s="18">
        <v>4.4997685185185182E-2</v>
      </c>
      <c r="I276" s="17" t="s">
        <v>464</v>
      </c>
      <c r="J276" s="17">
        <v>129.69999999999999</v>
      </c>
      <c r="K276" s="17">
        <v>-60.6</v>
      </c>
      <c r="L276" s="17" t="s">
        <v>87</v>
      </c>
      <c r="M276" s="17">
        <v>-152</v>
      </c>
    </row>
    <row r="277" spans="1:13" x14ac:dyDescent="0.3">
      <c r="A277" s="17" t="s">
        <v>462</v>
      </c>
      <c r="B277" s="17">
        <v>24.38</v>
      </c>
      <c r="C277" s="17">
        <v>0.08</v>
      </c>
      <c r="D277" s="17">
        <v>0.752</v>
      </c>
      <c r="E277" s="17" t="s">
        <v>83</v>
      </c>
      <c r="F277" s="17" t="s">
        <v>355</v>
      </c>
      <c r="G277" s="17"/>
      <c r="H277" s="18">
        <v>4.4997685185185182E-2</v>
      </c>
      <c r="I277" s="17" t="s">
        <v>464</v>
      </c>
      <c r="J277" s="17">
        <v>129.69999999999999</v>
      </c>
      <c r="K277" s="17">
        <v>-60.6</v>
      </c>
      <c r="L277" s="17" t="s">
        <v>87</v>
      </c>
      <c r="M277" s="17">
        <v>-152</v>
      </c>
    </row>
    <row r="278" spans="1:13" x14ac:dyDescent="0.3">
      <c r="A278" s="17" t="s">
        <v>462</v>
      </c>
      <c r="B278" s="17">
        <v>24.42</v>
      </c>
      <c r="C278" s="17">
        <v>0.13</v>
      </c>
      <c r="D278" s="17">
        <v>0.77</v>
      </c>
      <c r="E278" s="17" t="s">
        <v>83</v>
      </c>
      <c r="F278" s="17" t="s">
        <v>84</v>
      </c>
      <c r="G278" s="17" t="s">
        <v>265</v>
      </c>
      <c r="H278" s="18">
        <v>4.4997685185185182E-2</v>
      </c>
      <c r="I278" s="17" t="s">
        <v>464</v>
      </c>
      <c r="J278" s="17">
        <v>129.69999999999999</v>
      </c>
      <c r="K278" s="17">
        <v>-60.6</v>
      </c>
      <c r="L278" s="17" t="s">
        <v>87</v>
      </c>
      <c r="M278" s="17">
        <v>-152</v>
      </c>
    </row>
    <row r="279" spans="1:13" x14ac:dyDescent="0.3">
      <c r="A279" s="17" t="s">
        <v>462</v>
      </c>
      <c r="B279" s="17">
        <v>24.42</v>
      </c>
      <c r="C279" s="17">
        <v>0.12</v>
      </c>
      <c r="D279" s="17">
        <v>0.76600000000000001</v>
      </c>
      <c r="E279" s="17" t="s">
        <v>83</v>
      </c>
      <c r="F279" s="17" t="s">
        <v>355</v>
      </c>
      <c r="G279" s="17" t="s">
        <v>356</v>
      </c>
      <c r="H279" s="18">
        <v>4.4997685185185182E-2</v>
      </c>
      <c r="I279" s="17" t="s">
        <v>464</v>
      </c>
      <c r="J279" s="17">
        <v>129.69999999999999</v>
      </c>
      <c r="K279" s="17">
        <v>-60.6</v>
      </c>
      <c r="L279" s="17" t="s">
        <v>87</v>
      </c>
      <c r="M279" s="17">
        <v>-152</v>
      </c>
    </row>
    <row r="280" spans="1:13" x14ac:dyDescent="0.3">
      <c r="A280" s="17" t="s">
        <v>462</v>
      </c>
      <c r="B280" s="17">
        <v>24.42</v>
      </c>
      <c r="C280" s="17">
        <v>0.13</v>
      </c>
      <c r="D280" s="17">
        <v>0.76600000000000001</v>
      </c>
      <c r="E280" s="17" t="s">
        <v>83</v>
      </c>
      <c r="F280" s="17" t="s">
        <v>355</v>
      </c>
      <c r="G280" s="17" t="s">
        <v>357</v>
      </c>
      <c r="H280" s="18">
        <v>4.4997685185185182E-2</v>
      </c>
      <c r="I280" s="17" t="s">
        <v>464</v>
      </c>
      <c r="J280" s="17">
        <v>129.69999999999999</v>
      </c>
      <c r="K280" s="17">
        <v>-60.6</v>
      </c>
      <c r="L280" s="17" t="s">
        <v>87</v>
      </c>
      <c r="M280" s="17">
        <v>-152</v>
      </c>
    </row>
    <row r="281" spans="1:13" x14ac:dyDescent="0.3">
      <c r="A281" s="17" t="s">
        <v>462</v>
      </c>
      <c r="B281" s="17">
        <v>24.45</v>
      </c>
      <c r="C281" s="17">
        <v>0.15</v>
      </c>
      <c r="D281" s="17">
        <v>0.77600000000000002</v>
      </c>
      <c r="E281" s="17" t="s">
        <v>83</v>
      </c>
      <c r="F281" s="17" t="s">
        <v>471</v>
      </c>
      <c r="G281" s="17" t="s">
        <v>473</v>
      </c>
      <c r="H281" s="18">
        <v>4.4997685185185182E-2</v>
      </c>
      <c r="I281" s="17" t="s">
        <v>464</v>
      </c>
      <c r="J281" s="17">
        <v>129.69999999999999</v>
      </c>
      <c r="K281" s="17">
        <v>-60.6</v>
      </c>
      <c r="L281" s="17" t="s">
        <v>87</v>
      </c>
      <c r="M281" s="17">
        <v>-152</v>
      </c>
    </row>
    <row r="282" spans="1:13" x14ac:dyDescent="0.3">
      <c r="A282" s="17" t="s">
        <v>462</v>
      </c>
      <c r="B282" s="17">
        <v>24.49</v>
      </c>
      <c r="C282" s="17" t="s">
        <v>93</v>
      </c>
      <c r="D282" s="17">
        <v>0.79100000000000004</v>
      </c>
      <c r="E282" s="17" t="s">
        <v>83</v>
      </c>
      <c r="F282" s="17" t="s">
        <v>360</v>
      </c>
      <c r="G282" s="17" t="s">
        <v>390</v>
      </c>
      <c r="H282" s="18">
        <v>4.4997685185185182E-2</v>
      </c>
      <c r="I282" s="17" t="s">
        <v>464</v>
      </c>
      <c r="J282" s="17">
        <v>129.69999999999999</v>
      </c>
      <c r="K282" s="17">
        <v>-60.6</v>
      </c>
      <c r="L282" s="17" t="s">
        <v>87</v>
      </c>
      <c r="M282" s="17">
        <v>-152</v>
      </c>
    </row>
    <row r="283" spans="1:13" x14ac:dyDescent="0.3">
      <c r="A283" s="17" t="s">
        <v>462</v>
      </c>
      <c r="B283" s="17">
        <v>24.53</v>
      </c>
      <c r="C283" s="17">
        <v>0.05</v>
      </c>
      <c r="D283" s="17">
        <v>0.80500000000000005</v>
      </c>
      <c r="E283" s="17" t="s">
        <v>83</v>
      </c>
      <c r="F283" s="17" t="s">
        <v>283</v>
      </c>
      <c r="G283" s="17" t="s">
        <v>265</v>
      </c>
      <c r="H283" s="18">
        <v>4.4997685185185182E-2</v>
      </c>
      <c r="I283" s="17" t="s">
        <v>464</v>
      </c>
      <c r="J283" s="17">
        <v>129.69999999999999</v>
      </c>
      <c r="K283" s="17">
        <v>-60.6</v>
      </c>
      <c r="L283" s="17" t="s">
        <v>87</v>
      </c>
      <c r="M283" s="17">
        <v>-152</v>
      </c>
    </row>
    <row r="284" spans="1:13" x14ac:dyDescent="0.3">
      <c r="A284" s="17" t="s">
        <v>462</v>
      </c>
      <c r="B284" s="17">
        <v>24.6</v>
      </c>
      <c r="C284" s="17">
        <v>0.05</v>
      </c>
      <c r="D284" s="17">
        <v>0.83199999999999996</v>
      </c>
      <c r="E284" s="17" t="s">
        <v>83</v>
      </c>
      <c r="F284" s="17" t="s">
        <v>283</v>
      </c>
      <c r="G284" s="17" t="s">
        <v>284</v>
      </c>
      <c r="H284" s="18">
        <v>4.4997685185185182E-2</v>
      </c>
      <c r="I284" s="17" t="s">
        <v>464</v>
      </c>
      <c r="J284" s="17">
        <v>129.69999999999999</v>
      </c>
      <c r="K284" s="17">
        <v>-60.6</v>
      </c>
      <c r="L284" s="17" t="s">
        <v>87</v>
      </c>
      <c r="M284" s="17">
        <v>-152</v>
      </c>
    </row>
    <row r="285" spans="1:13" x14ac:dyDescent="0.3">
      <c r="A285" s="17" t="s">
        <v>462</v>
      </c>
      <c r="B285" s="17">
        <v>24.2</v>
      </c>
      <c r="C285" s="17">
        <v>7.0000000000000007E-2</v>
      </c>
      <c r="D285" s="17">
        <v>0.69199999999999995</v>
      </c>
      <c r="E285" s="17" t="s">
        <v>90</v>
      </c>
      <c r="F285" s="17" t="s">
        <v>465</v>
      </c>
      <c r="G285" s="17"/>
      <c r="H285" s="18">
        <v>4.4997685185185182E-2</v>
      </c>
      <c r="I285" s="17" t="s">
        <v>464</v>
      </c>
      <c r="J285" s="17">
        <v>129.69999999999999</v>
      </c>
      <c r="K285" s="17">
        <v>-60.6</v>
      </c>
      <c r="L285" s="17" t="s">
        <v>87</v>
      </c>
      <c r="M285" s="17">
        <v>-152</v>
      </c>
    </row>
    <row r="286" spans="1:13" x14ac:dyDescent="0.3">
      <c r="A286" s="17" t="s">
        <v>462</v>
      </c>
      <c r="B286" s="17">
        <v>24.28</v>
      </c>
      <c r="C286" s="17">
        <v>0.05</v>
      </c>
      <c r="D286" s="17">
        <v>0.71799999999999997</v>
      </c>
      <c r="E286" s="17" t="s">
        <v>90</v>
      </c>
      <c r="F286" s="17" t="s">
        <v>355</v>
      </c>
      <c r="G286" s="17"/>
      <c r="H286" s="18">
        <v>4.4997685185185182E-2</v>
      </c>
      <c r="I286" s="17" t="s">
        <v>464</v>
      </c>
      <c r="J286" s="17">
        <v>129.69999999999999</v>
      </c>
      <c r="K286" s="17">
        <v>-60.6</v>
      </c>
      <c r="L286" s="17" t="s">
        <v>87</v>
      </c>
      <c r="M286" s="17">
        <v>-152</v>
      </c>
    </row>
    <row r="287" spans="1:13" x14ac:dyDescent="0.3">
      <c r="A287" s="17" t="s">
        <v>462</v>
      </c>
      <c r="B287" s="17">
        <v>24.29</v>
      </c>
      <c r="C287" s="17">
        <v>0.12</v>
      </c>
      <c r="D287" s="17">
        <v>0.72099999999999997</v>
      </c>
      <c r="E287" s="17" t="s">
        <v>90</v>
      </c>
      <c r="F287" s="17" t="s">
        <v>474</v>
      </c>
      <c r="G287" s="17"/>
      <c r="H287" s="18">
        <v>4.4997685185185182E-2</v>
      </c>
      <c r="I287" s="17" t="s">
        <v>464</v>
      </c>
      <c r="J287" s="17">
        <v>129.69999999999999</v>
      </c>
      <c r="K287" s="17">
        <v>-60.6</v>
      </c>
      <c r="L287" s="17" t="s">
        <v>87</v>
      </c>
      <c r="M287" s="17">
        <v>-152</v>
      </c>
    </row>
    <row r="288" spans="1:13" x14ac:dyDescent="0.3">
      <c r="A288" s="17" t="s">
        <v>462</v>
      </c>
      <c r="B288" s="17">
        <v>24.31</v>
      </c>
      <c r="C288" s="17">
        <v>0.06</v>
      </c>
      <c r="D288" s="17">
        <v>0.72799999999999998</v>
      </c>
      <c r="E288" s="17" t="s">
        <v>90</v>
      </c>
      <c r="F288" s="17" t="s">
        <v>88</v>
      </c>
      <c r="G288" s="17"/>
      <c r="H288" s="18">
        <v>4.4997685185185182E-2</v>
      </c>
      <c r="I288" s="17" t="s">
        <v>464</v>
      </c>
      <c r="J288" s="17">
        <v>129.69999999999999</v>
      </c>
      <c r="K288" s="17">
        <v>-60.6</v>
      </c>
      <c r="L288" s="17" t="s">
        <v>87</v>
      </c>
      <c r="M288" s="17">
        <v>-152</v>
      </c>
    </row>
    <row r="289" spans="1:13" x14ac:dyDescent="0.3">
      <c r="A289" s="17" t="s">
        <v>462</v>
      </c>
      <c r="B289" s="17">
        <v>24.32</v>
      </c>
      <c r="C289" s="17">
        <v>0.09</v>
      </c>
      <c r="D289" s="17">
        <v>0.73099999999999998</v>
      </c>
      <c r="E289" s="17" t="s">
        <v>90</v>
      </c>
      <c r="F289" s="17" t="s">
        <v>471</v>
      </c>
      <c r="G289" s="17"/>
      <c r="H289" s="18">
        <v>4.4997685185185182E-2</v>
      </c>
      <c r="I289" s="17" t="s">
        <v>464</v>
      </c>
      <c r="J289" s="17">
        <v>129.69999999999999</v>
      </c>
      <c r="K289" s="17">
        <v>-60.6</v>
      </c>
      <c r="L289" s="17" t="s">
        <v>87</v>
      </c>
      <c r="M289" s="17">
        <v>-152</v>
      </c>
    </row>
    <row r="290" spans="1:13" x14ac:dyDescent="0.3">
      <c r="A290" s="17" t="s">
        <v>462</v>
      </c>
      <c r="B290" s="17">
        <v>26.04</v>
      </c>
      <c r="C290" s="17" t="s">
        <v>93</v>
      </c>
      <c r="D290" s="17">
        <v>1.61</v>
      </c>
      <c r="E290" s="17" t="s">
        <v>94</v>
      </c>
      <c r="F290" s="17" t="s">
        <v>95</v>
      </c>
      <c r="G290" s="17"/>
      <c r="H290" s="18">
        <v>4.4997685185185182E-2</v>
      </c>
      <c r="I290" s="17" t="s">
        <v>464</v>
      </c>
      <c r="J290" s="17">
        <v>129.69999999999999</v>
      </c>
      <c r="K290" s="17">
        <v>-60.6</v>
      </c>
      <c r="L290" s="17" t="s">
        <v>87</v>
      </c>
      <c r="M290" s="17">
        <v>-152</v>
      </c>
    </row>
    <row r="291" spans="1:13" x14ac:dyDescent="0.3">
      <c r="A291" s="17" t="s">
        <v>462</v>
      </c>
      <c r="B291" s="17">
        <v>24.1</v>
      </c>
      <c r="C291" s="17">
        <v>0.27</v>
      </c>
      <c r="D291" s="17">
        <v>0.66100000000000003</v>
      </c>
      <c r="E291" s="17" t="s">
        <v>202</v>
      </c>
      <c r="F291" s="17" t="s">
        <v>475</v>
      </c>
      <c r="G291" s="17" t="s">
        <v>297</v>
      </c>
      <c r="H291" s="18">
        <v>4.4997685185185182E-2</v>
      </c>
      <c r="I291" s="17" t="s">
        <v>464</v>
      </c>
      <c r="J291" s="17">
        <v>129.69999999999999</v>
      </c>
      <c r="K291" s="17">
        <v>-60.6</v>
      </c>
      <c r="L291" s="17" t="s">
        <v>87</v>
      </c>
      <c r="M291" s="17">
        <v>-152</v>
      </c>
    </row>
    <row r="292" spans="1:13" x14ac:dyDescent="0.3">
      <c r="A292" s="17" t="s">
        <v>462</v>
      </c>
      <c r="B292" s="17">
        <v>24.18</v>
      </c>
      <c r="C292" s="17">
        <v>7.0000000000000007E-2</v>
      </c>
      <c r="D292" s="17">
        <v>0.68500000000000005</v>
      </c>
      <c r="E292" s="17" t="s">
        <v>202</v>
      </c>
      <c r="F292" s="17" t="s">
        <v>465</v>
      </c>
      <c r="G292" s="17" t="s">
        <v>297</v>
      </c>
      <c r="H292" s="18">
        <v>4.4997685185185182E-2</v>
      </c>
      <c r="I292" s="17" t="s">
        <v>464</v>
      </c>
      <c r="J292" s="17">
        <v>129.69999999999999</v>
      </c>
      <c r="K292" s="17">
        <v>-60.6</v>
      </c>
      <c r="L292" s="17" t="s">
        <v>87</v>
      </c>
      <c r="M292" s="17">
        <v>-152</v>
      </c>
    </row>
    <row r="293" spans="1:13" x14ac:dyDescent="0.3">
      <c r="A293" s="17" t="s">
        <v>462</v>
      </c>
      <c r="B293" s="17">
        <v>24.3</v>
      </c>
      <c r="C293" s="17">
        <v>0.05</v>
      </c>
      <c r="D293" s="17">
        <v>0.72399999999999998</v>
      </c>
      <c r="E293" s="17" t="s">
        <v>202</v>
      </c>
      <c r="F293" s="17" t="s">
        <v>355</v>
      </c>
      <c r="G293" s="17"/>
      <c r="H293" s="18">
        <v>4.4997685185185182E-2</v>
      </c>
      <c r="I293" s="17" t="s">
        <v>464</v>
      </c>
      <c r="J293" s="17">
        <v>129.69999999999999</v>
      </c>
      <c r="K293" s="17">
        <v>-60.6</v>
      </c>
      <c r="L293" s="17" t="s">
        <v>87</v>
      </c>
      <c r="M293" s="17">
        <v>-152</v>
      </c>
    </row>
    <row r="294" spans="1:13" x14ac:dyDescent="0.3">
      <c r="A294" s="17" t="s">
        <v>462</v>
      </c>
      <c r="B294" s="17">
        <v>24.32</v>
      </c>
      <c r="C294" s="17">
        <v>0.16</v>
      </c>
      <c r="D294" s="17">
        <v>0.73099999999999998</v>
      </c>
      <c r="E294" s="17" t="s">
        <v>202</v>
      </c>
      <c r="F294" s="17" t="s">
        <v>471</v>
      </c>
      <c r="G294" s="17"/>
      <c r="H294" s="18">
        <v>4.4997685185185182E-2</v>
      </c>
      <c r="I294" s="17" t="s">
        <v>464</v>
      </c>
      <c r="J294" s="17">
        <v>129.69999999999999</v>
      </c>
      <c r="K294" s="17">
        <v>-60.6</v>
      </c>
      <c r="L294" s="17" t="s">
        <v>87</v>
      </c>
      <c r="M294" s="17">
        <v>-152</v>
      </c>
    </row>
    <row r="295" spans="1:13" x14ac:dyDescent="0.3">
      <c r="A295" s="17" t="s">
        <v>462</v>
      </c>
      <c r="B295" s="17">
        <v>24.23</v>
      </c>
      <c r="C295" s="17">
        <v>0.06</v>
      </c>
      <c r="D295" s="17">
        <v>0.70099999999999996</v>
      </c>
      <c r="E295" s="17" t="s">
        <v>401</v>
      </c>
      <c r="F295" s="17" t="s">
        <v>465</v>
      </c>
      <c r="G295" s="17"/>
      <c r="H295" s="18">
        <v>4.4997685185185182E-2</v>
      </c>
      <c r="I295" s="17" t="s">
        <v>464</v>
      </c>
      <c r="J295" s="17">
        <v>129.69999999999999</v>
      </c>
      <c r="K295" s="17">
        <v>-60.6</v>
      </c>
      <c r="L295" s="17" t="s">
        <v>87</v>
      </c>
      <c r="M295" s="17">
        <v>-152</v>
      </c>
    </row>
    <row r="296" spans="1:13" x14ac:dyDescent="0.3">
      <c r="A296" s="17" t="s">
        <v>462</v>
      </c>
      <c r="B296" s="17">
        <v>24.27</v>
      </c>
      <c r="C296" s="17">
        <v>0.08</v>
      </c>
      <c r="D296" s="17">
        <v>0.71399999999999997</v>
      </c>
      <c r="E296" s="17" t="s">
        <v>401</v>
      </c>
      <c r="F296" s="17" t="s">
        <v>355</v>
      </c>
      <c r="G296" s="17"/>
      <c r="H296" s="18">
        <v>4.4997685185185182E-2</v>
      </c>
      <c r="I296" s="17" t="s">
        <v>464</v>
      </c>
      <c r="J296" s="17">
        <v>129.69999999999999</v>
      </c>
      <c r="K296" s="17">
        <v>-60.6</v>
      </c>
      <c r="L296" s="17" t="s">
        <v>87</v>
      </c>
      <c r="M296" s="17">
        <v>-152</v>
      </c>
    </row>
    <row r="297" spans="1:13" x14ac:dyDescent="0.3">
      <c r="A297" s="17" t="s">
        <v>462</v>
      </c>
      <c r="B297" s="17">
        <v>24.3</v>
      </c>
      <c r="C297" s="17">
        <v>0.09</v>
      </c>
      <c r="D297" s="17">
        <v>0.72399999999999998</v>
      </c>
      <c r="E297" s="17" t="s">
        <v>401</v>
      </c>
      <c r="F297" s="17" t="s">
        <v>471</v>
      </c>
      <c r="G297" s="17"/>
      <c r="H297" s="18">
        <v>4.4997685185185182E-2</v>
      </c>
      <c r="I297" s="17" t="s">
        <v>464</v>
      </c>
      <c r="J297" s="17">
        <v>129.69999999999999</v>
      </c>
      <c r="K297" s="17">
        <v>-60.6</v>
      </c>
      <c r="L297" s="17" t="s">
        <v>87</v>
      </c>
      <c r="M297" s="17">
        <v>-152</v>
      </c>
    </row>
    <row r="298" spans="1:13" x14ac:dyDescent="0.3">
      <c r="A298" s="19" t="s">
        <v>476</v>
      </c>
      <c r="B298" s="20">
        <v>28.4</v>
      </c>
      <c r="C298" s="20">
        <v>0.14000000000000001</v>
      </c>
      <c r="D298" s="20">
        <v>4.79</v>
      </c>
      <c r="E298" s="20" t="s">
        <v>90</v>
      </c>
      <c r="F298" s="20" t="s">
        <v>477</v>
      </c>
      <c r="G298" s="20"/>
      <c r="H298" s="21">
        <v>4.6787037037037037E-2</v>
      </c>
      <c r="I298" s="20" t="s">
        <v>478</v>
      </c>
      <c r="J298" s="20">
        <v>128.4</v>
      </c>
      <c r="K298" s="20">
        <v>-46</v>
      </c>
      <c r="L298" s="20" t="s">
        <v>479</v>
      </c>
      <c r="M298" s="20">
        <v>271</v>
      </c>
    </row>
    <row r="299" spans="1:13" x14ac:dyDescent="0.3">
      <c r="A299" s="19" t="s">
        <v>476</v>
      </c>
      <c r="B299" s="20">
        <v>28.7</v>
      </c>
      <c r="C299" s="20">
        <v>1</v>
      </c>
      <c r="D299" s="20">
        <v>5.5</v>
      </c>
      <c r="E299" s="20" t="s">
        <v>193</v>
      </c>
      <c r="F299" s="20" t="s">
        <v>480</v>
      </c>
      <c r="G299" s="20"/>
      <c r="H299" s="21">
        <v>4.6787037037037037E-2</v>
      </c>
      <c r="I299" s="20" t="s">
        <v>478</v>
      </c>
      <c r="J299" s="20">
        <v>128.4</v>
      </c>
      <c r="K299" s="20">
        <v>-46</v>
      </c>
      <c r="L299" s="20" t="s">
        <v>479</v>
      </c>
      <c r="M299" s="20">
        <v>271</v>
      </c>
    </row>
    <row r="300" spans="1:13" x14ac:dyDescent="0.3">
      <c r="A300" s="19" t="s">
        <v>476</v>
      </c>
      <c r="B300" s="20">
        <v>28.89</v>
      </c>
      <c r="C300" s="20">
        <v>0.2</v>
      </c>
      <c r="D300" s="20">
        <v>6</v>
      </c>
      <c r="E300" s="20" t="s">
        <v>193</v>
      </c>
      <c r="F300" s="20" t="s">
        <v>481</v>
      </c>
      <c r="G300" s="20"/>
      <c r="H300" s="21">
        <v>4.6787037037037037E-2</v>
      </c>
      <c r="I300" s="20" t="s">
        <v>478</v>
      </c>
      <c r="J300" s="20">
        <v>128.4</v>
      </c>
      <c r="K300" s="20">
        <v>-46</v>
      </c>
      <c r="L300" s="20" t="s">
        <v>479</v>
      </c>
      <c r="M300" s="20">
        <v>271</v>
      </c>
    </row>
    <row r="301" spans="1:13" x14ac:dyDescent="0.3">
      <c r="A301" s="16" t="s">
        <v>482</v>
      </c>
      <c r="B301" s="17" t="s">
        <v>483</v>
      </c>
      <c r="C301" s="17">
        <v>0.22</v>
      </c>
      <c r="D301" s="17">
        <v>60.9</v>
      </c>
      <c r="E301" s="17" t="s">
        <v>113</v>
      </c>
      <c r="F301" s="17" t="s">
        <v>222</v>
      </c>
      <c r="G301" s="17" t="s">
        <v>484</v>
      </c>
      <c r="H301" s="18">
        <v>4.6804398148148151E-2</v>
      </c>
      <c r="I301" s="17" t="s">
        <v>485</v>
      </c>
      <c r="J301" s="17">
        <v>126.8</v>
      </c>
      <c r="K301" s="17">
        <v>-30.3</v>
      </c>
      <c r="L301" s="17" t="s">
        <v>486</v>
      </c>
      <c r="M301" s="17">
        <v>5369</v>
      </c>
    </row>
    <row r="302" spans="1:13" ht="28.8" x14ac:dyDescent="0.3">
      <c r="A302" s="16" t="s">
        <v>482</v>
      </c>
      <c r="B302" s="17" t="s">
        <v>487</v>
      </c>
      <c r="C302" s="17">
        <v>0.13300000000000001</v>
      </c>
      <c r="D302" s="17">
        <v>65.900000000000006</v>
      </c>
      <c r="E302" s="17" t="s">
        <v>113</v>
      </c>
      <c r="F302" s="17" t="s">
        <v>227</v>
      </c>
      <c r="G302" s="17" t="s">
        <v>484</v>
      </c>
      <c r="H302" s="18">
        <v>4.6804398148148151E-2</v>
      </c>
      <c r="I302" s="17" t="s">
        <v>485</v>
      </c>
      <c r="J302" s="17">
        <v>126.8</v>
      </c>
      <c r="K302" s="17">
        <v>-30.3</v>
      </c>
      <c r="L302" s="17" t="s">
        <v>486</v>
      </c>
      <c r="M302" s="17">
        <v>5369</v>
      </c>
    </row>
    <row r="303" spans="1:13" ht="28.8" x14ac:dyDescent="0.3">
      <c r="A303" s="16" t="s">
        <v>482</v>
      </c>
      <c r="B303" s="17" t="s">
        <v>488</v>
      </c>
      <c r="C303" s="17">
        <v>1.2999999999999999E-2</v>
      </c>
      <c r="D303" s="17">
        <v>69.5</v>
      </c>
      <c r="E303" s="17" t="s">
        <v>113</v>
      </c>
      <c r="F303" s="17" t="s">
        <v>114</v>
      </c>
      <c r="G303" s="17" t="s">
        <v>484</v>
      </c>
      <c r="H303" s="18">
        <v>4.6804398148148151E-2</v>
      </c>
      <c r="I303" s="17" t="s">
        <v>485</v>
      </c>
      <c r="J303" s="17">
        <v>126.8</v>
      </c>
      <c r="K303" s="17">
        <v>-30.3</v>
      </c>
      <c r="L303" s="17" t="s">
        <v>486</v>
      </c>
      <c r="M303" s="17">
        <v>5369</v>
      </c>
    </row>
    <row r="304" spans="1:13" x14ac:dyDescent="0.3">
      <c r="A304" s="16" t="s">
        <v>482</v>
      </c>
      <c r="B304" s="17" t="s">
        <v>489</v>
      </c>
      <c r="C304" s="17">
        <v>0.24</v>
      </c>
      <c r="D304" s="17">
        <v>74.900000000000006</v>
      </c>
      <c r="E304" s="17" t="s">
        <v>113</v>
      </c>
      <c r="F304" s="17" t="s">
        <v>119</v>
      </c>
      <c r="G304" s="17" t="s">
        <v>484</v>
      </c>
      <c r="H304" s="18">
        <v>4.6804398148148151E-2</v>
      </c>
      <c r="I304" s="17" t="s">
        <v>485</v>
      </c>
      <c r="J304" s="17">
        <v>126.8</v>
      </c>
      <c r="K304" s="17">
        <v>-30.3</v>
      </c>
      <c r="L304" s="17" t="s">
        <v>486</v>
      </c>
      <c r="M304" s="17">
        <v>5369</v>
      </c>
    </row>
    <row r="305" spans="1:13" x14ac:dyDescent="0.3">
      <c r="A305" s="16" t="s">
        <v>482</v>
      </c>
      <c r="B305" s="17">
        <v>34.72</v>
      </c>
      <c r="C305" s="17">
        <v>0.14000000000000001</v>
      </c>
      <c r="D305" s="17">
        <v>87.9</v>
      </c>
      <c r="E305" s="17" t="s">
        <v>113</v>
      </c>
      <c r="F305" s="17" t="s">
        <v>120</v>
      </c>
      <c r="G305" s="17" t="s">
        <v>490</v>
      </c>
      <c r="H305" s="18">
        <v>4.6804398148148151E-2</v>
      </c>
      <c r="I305" s="17" t="s">
        <v>485</v>
      </c>
      <c r="J305" s="17">
        <v>126.8</v>
      </c>
      <c r="K305" s="17">
        <v>-30.3</v>
      </c>
      <c r="L305" s="17" t="s">
        <v>486</v>
      </c>
      <c r="M305" s="17">
        <v>5369</v>
      </c>
    </row>
    <row r="306" spans="1:13" x14ac:dyDescent="0.3">
      <c r="A306" s="19" t="s">
        <v>491</v>
      </c>
      <c r="B306" s="20">
        <v>28.15</v>
      </c>
      <c r="C306" s="20" t="s">
        <v>93</v>
      </c>
      <c r="D306" s="20">
        <v>4.26</v>
      </c>
      <c r="E306" s="20" t="s">
        <v>90</v>
      </c>
      <c r="F306" s="20" t="s">
        <v>492</v>
      </c>
      <c r="G306" s="20"/>
      <c r="H306" s="21">
        <v>4.6903935185185187E-2</v>
      </c>
      <c r="I306" s="20" t="s">
        <v>493</v>
      </c>
      <c r="J306" s="20">
        <v>125.5</v>
      </c>
      <c r="K306" s="20">
        <v>-11.4</v>
      </c>
      <c r="L306" s="20" t="s">
        <v>494</v>
      </c>
      <c r="M306" s="20">
        <v>239</v>
      </c>
    </row>
    <row r="307" spans="1:13" x14ac:dyDescent="0.3">
      <c r="A307" s="16" t="s">
        <v>495</v>
      </c>
      <c r="B307" s="17">
        <v>27.43</v>
      </c>
      <c r="C307" s="17">
        <v>0.25</v>
      </c>
      <c r="D307" s="17">
        <v>3.06</v>
      </c>
      <c r="E307" s="17" t="s">
        <v>90</v>
      </c>
      <c r="F307" s="17" t="s">
        <v>189</v>
      </c>
      <c r="G307" s="17"/>
      <c r="H307" s="18">
        <v>4.8229166666666663E-2</v>
      </c>
      <c r="I307" s="17" t="s">
        <v>496</v>
      </c>
      <c r="J307" s="17">
        <v>127</v>
      </c>
      <c r="K307" s="17">
        <v>-27</v>
      </c>
      <c r="L307" s="17" t="s">
        <v>497</v>
      </c>
      <c r="M307" s="17">
        <v>111</v>
      </c>
    </row>
    <row r="308" spans="1:13" x14ac:dyDescent="0.3">
      <c r="A308" s="16" t="s">
        <v>495</v>
      </c>
      <c r="B308" s="23">
        <v>27.67</v>
      </c>
      <c r="C308" s="17" t="s">
        <v>93</v>
      </c>
      <c r="D308" s="17">
        <v>3.42</v>
      </c>
      <c r="E308" s="17" t="s">
        <v>90</v>
      </c>
      <c r="F308" s="17" t="s">
        <v>498</v>
      </c>
      <c r="G308" s="17"/>
      <c r="H308" s="18">
        <v>4.8229166666666663E-2</v>
      </c>
      <c r="I308" s="17" t="s">
        <v>496</v>
      </c>
      <c r="J308" s="17">
        <v>127</v>
      </c>
      <c r="K308" s="17">
        <v>-27</v>
      </c>
      <c r="L308" s="17" t="s">
        <v>497</v>
      </c>
      <c r="M308" s="17">
        <v>111</v>
      </c>
    </row>
    <row r="309" spans="1:13" x14ac:dyDescent="0.3">
      <c r="A309" s="16" t="s">
        <v>495</v>
      </c>
      <c r="B309" s="17">
        <v>27.41</v>
      </c>
      <c r="C309" s="17">
        <v>0.1</v>
      </c>
      <c r="D309" s="17">
        <v>3.03</v>
      </c>
      <c r="E309" s="17" t="s">
        <v>100</v>
      </c>
      <c r="F309" s="17" t="s">
        <v>101</v>
      </c>
      <c r="G309" s="17" t="s">
        <v>85</v>
      </c>
      <c r="H309" s="18">
        <v>4.8229166666666663E-2</v>
      </c>
      <c r="I309" s="17" t="s">
        <v>496</v>
      </c>
      <c r="J309" s="17">
        <v>127</v>
      </c>
      <c r="K309" s="17">
        <v>-27</v>
      </c>
      <c r="L309" s="17" t="s">
        <v>497</v>
      </c>
      <c r="M309" s="17">
        <v>111</v>
      </c>
    </row>
    <row r="310" spans="1:13" x14ac:dyDescent="0.3">
      <c r="A310" s="16" t="s">
        <v>495</v>
      </c>
      <c r="B310" s="17">
        <v>27.57</v>
      </c>
      <c r="C310" s="17">
        <v>0.1</v>
      </c>
      <c r="D310" s="17">
        <v>3.27</v>
      </c>
      <c r="E310" s="17" t="s">
        <v>100</v>
      </c>
      <c r="F310" s="17" t="s">
        <v>104</v>
      </c>
      <c r="G310" s="17" t="s">
        <v>85</v>
      </c>
      <c r="H310" s="18">
        <v>4.8229166666666663E-2</v>
      </c>
      <c r="I310" s="17" t="s">
        <v>496</v>
      </c>
      <c r="J310" s="17">
        <v>127</v>
      </c>
      <c r="K310" s="17">
        <v>-27</v>
      </c>
      <c r="L310" s="17" t="s">
        <v>497</v>
      </c>
      <c r="M310" s="17">
        <v>111</v>
      </c>
    </row>
    <row r="311" spans="1:13" x14ac:dyDescent="0.3">
      <c r="A311" s="16" t="s">
        <v>495</v>
      </c>
      <c r="B311" s="17">
        <v>26.64</v>
      </c>
      <c r="C311" s="17" t="s">
        <v>93</v>
      </c>
      <c r="D311" s="17">
        <v>2.13</v>
      </c>
      <c r="E311" s="17" t="s">
        <v>201</v>
      </c>
      <c r="F311" s="17" t="s">
        <v>95</v>
      </c>
      <c r="G311" s="17"/>
      <c r="H311" s="18">
        <v>4.8229166666666663E-2</v>
      </c>
      <c r="I311" s="17" t="s">
        <v>496</v>
      </c>
      <c r="J311" s="17">
        <v>127</v>
      </c>
      <c r="K311" s="17">
        <v>-27</v>
      </c>
      <c r="L311" s="17" t="s">
        <v>497</v>
      </c>
      <c r="M311" s="17">
        <v>111</v>
      </c>
    </row>
    <row r="312" spans="1:13" x14ac:dyDescent="0.3">
      <c r="A312" s="19" t="s">
        <v>499</v>
      </c>
      <c r="B312" s="20">
        <v>24.44</v>
      </c>
      <c r="C312" s="20">
        <v>0.08</v>
      </c>
      <c r="D312" s="20">
        <v>0.77300000000000002</v>
      </c>
      <c r="E312" s="20" t="s">
        <v>90</v>
      </c>
      <c r="F312" s="20" t="s">
        <v>92</v>
      </c>
      <c r="G312" s="20"/>
      <c r="H312" s="21">
        <v>4.8809027777777771E-2</v>
      </c>
      <c r="I312" s="20" t="s">
        <v>500</v>
      </c>
      <c r="J312" s="20">
        <v>126.2</v>
      </c>
      <c r="K312" s="20">
        <v>-15.1</v>
      </c>
      <c r="L312" s="20" t="s">
        <v>186</v>
      </c>
      <c r="M312" s="20">
        <v>-227</v>
      </c>
    </row>
    <row r="313" spans="1:13" x14ac:dyDescent="0.3">
      <c r="A313" s="19" t="s">
        <v>499</v>
      </c>
      <c r="B313" s="20">
        <v>24.53</v>
      </c>
      <c r="C313" s="20">
        <v>0.2</v>
      </c>
      <c r="D313" s="20">
        <v>0.80500000000000005</v>
      </c>
      <c r="E313" s="20" t="s">
        <v>90</v>
      </c>
      <c r="F313" s="20" t="s">
        <v>406</v>
      </c>
      <c r="G313" s="20" t="s">
        <v>85</v>
      </c>
      <c r="H313" s="21">
        <v>4.8809027777777771E-2</v>
      </c>
      <c r="I313" s="20" t="s">
        <v>500</v>
      </c>
      <c r="J313" s="20">
        <v>126.2</v>
      </c>
      <c r="K313" s="20">
        <v>-15.1</v>
      </c>
      <c r="L313" s="20" t="s">
        <v>186</v>
      </c>
      <c r="M313" s="20">
        <v>-227</v>
      </c>
    </row>
    <row r="314" spans="1:13" x14ac:dyDescent="0.3">
      <c r="A314" s="19" t="s">
        <v>499</v>
      </c>
      <c r="B314" s="20">
        <v>24.55</v>
      </c>
      <c r="C314" s="20">
        <v>0.12</v>
      </c>
      <c r="D314" s="20">
        <v>0.81299999999999994</v>
      </c>
      <c r="E314" s="20" t="s">
        <v>90</v>
      </c>
      <c r="F314" s="20" t="s">
        <v>501</v>
      </c>
      <c r="G314" s="20"/>
      <c r="H314" s="21">
        <v>4.8809027777777771E-2</v>
      </c>
      <c r="I314" s="20" t="s">
        <v>500</v>
      </c>
      <c r="J314" s="20">
        <v>126.2</v>
      </c>
      <c r="K314" s="20">
        <v>-15.1</v>
      </c>
      <c r="L314" s="20" t="s">
        <v>186</v>
      </c>
      <c r="M314" s="20">
        <v>-227</v>
      </c>
    </row>
    <row r="315" spans="1:13" x14ac:dyDescent="0.3">
      <c r="A315" s="16" t="s">
        <v>502</v>
      </c>
      <c r="B315" s="17">
        <v>34.67</v>
      </c>
      <c r="C315" s="17">
        <v>7.0000000000000007E-2</v>
      </c>
      <c r="D315" s="17">
        <v>85.9</v>
      </c>
      <c r="E315" s="17" t="s">
        <v>78</v>
      </c>
      <c r="F315" s="17" t="s">
        <v>79</v>
      </c>
      <c r="G315" s="17"/>
      <c r="H315" s="18">
        <v>4.9232638888888881E-2</v>
      </c>
      <c r="I315" s="17" t="s">
        <v>503</v>
      </c>
      <c r="J315" s="17">
        <v>136.1</v>
      </c>
      <c r="K315" s="17">
        <v>-68.2</v>
      </c>
      <c r="L315" s="17" t="s">
        <v>504</v>
      </c>
      <c r="M315" s="17">
        <v>5808</v>
      </c>
    </row>
    <row r="316" spans="1:13" x14ac:dyDescent="0.3">
      <c r="A316" s="19" t="s">
        <v>505</v>
      </c>
      <c r="B316" s="20">
        <v>32.409999999999997</v>
      </c>
      <c r="C316" s="20">
        <v>0.35</v>
      </c>
      <c r="D316" s="20">
        <v>30.3</v>
      </c>
      <c r="E316" s="20" t="s">
        <v>100</v>
      </c>
      <c r="F316" s="20" t="s">
        <v>104</v>
      </c>
      <c r="G316" s="20" t="s">
        <v>85</v>
      </c>
      <c r="H316" s="21">
        <v>5.227430555555556E-2</v>
      </c>
      <c r="I316" s="20" t="s">
        <v>506</v>
      </c>
      <c r="J316" s="20">
        <v>136.6</v>
      </c>
      <c r="K316" s="20">
        <v>-63.9</v>
      </c>
      <c r="L316" s="20" t="s">
        <v>507</v>
      </c>
      <c r="M316" s="20">
        <v>1978</v>
      </c>
    </row>
    <row r="317" spans="1:13" x14ac:dyDescent="0.3">
      <c r="A317" s="16" t="s">
        <v>508</v>
      </c>
      <c r="B317" s="17">
        <v>34.24</v>
      </c>
      <c r="C317" s="17">
        <v>0.14000000000000001</v>
      </c>
      <c r="D317" s="17">
        <v>70.5</v>
      </c>
      <c r="E317" s="17" t="s">
        <v>78</v>
      </c>
      <c r="F317" s="17" t="s">
        <v>79</v>
      </c>
      <c r="G317" s="17"/>
      <c r="H317" s="18">
        <v>5.2949074074074072E-2</v>
      </c>
      <c r="I317" s="17" t="s">
        <v>509</v>
      </c>
      <c r="J317" s="17">
        <v>129.19999999999999</v>
      </c>
      <c r="K317" s="17">
        <v>-31.5</v>
      </c>
      <c r="L317" s="17" t="s">
        <v>510</v>
      </c>
      <c r="M317" s="17">
        <v>5109</v>
      </c>
    </row>
    <row r="318" spans="1:13" x14ac:dyDescent="0.3">
      <c r="A318" s="19" t="s">
        <v>511</v>
      </c>
      <c r="B318" s="20">
        <v>24.05</v>
      </c>
      <c r="C318" s="20">
        <v>0.06</v>
      </c>
      <c r="D318" s="20">
        <v>0.64600000000000002</v>
      </c>
      <c r="E318" s="20" t="s">
        <v>90</v>
      </c>
      <c r="F318" s="20" t="s">
        <v>308</v>
      </c>
      <c r="G318" s="20"/>
      <c r="H318" s="21">
        <v>5.3122685185185183E-2</v>
      </c>
      <c r="I318" s="20" t="s">
        <v>512</v>
      </c>
      <c r="J318" s="20">
        <v>128.9</v>
      </c>
      <c r="K318" s="20">
        <v>-29.2</v>
      </c>
      <c r="L318" s="20" t="s">
        <v>215</v>
      </c>
      <c r="M318" s="20">
        <v>-40</v>
      </c>
    </row>
    <row r="319" spans="1:13" x14ac:dyDescent="0.3">
      <c r="A319" s="19" t="s">
        <v>511</v>
      </c>
      <c r="B319" s="20">
        <v>24.07</v>
      </c>
      <c r="C319" s="20">
        <v>0.06</v>
      </c>
      <c r="D319" s="20">
        <v>0.65200000000000002</v>
      </c>
      <c r="E319" s="20" t="s">
        <v>90</v>
      </c>
      <c r="F319" s="20" t="s">
        <v>92</v>
      </c>
      <c r="G319" s="20"/>
      <c r="H319" s="21">
        <v>5.3122685185185183E-2</v>
      </c>
      <c r="I319" s="20" t="s">
        <v>512</v>
      </c>
      <c r="J319" s="20">
        <v>128.9</v>
      </c>
      <c r="K319" s="20">
        <v>-29.2</v>
      </c>
      <c r="L319" s="20" t="s">
        <v>215</v>
      </c>
      <c r="M319" s="20">
        <v>-40</v>
      </c>
    </row>
    <row r="320" spans="1:13" x14ac:dyDescent="0.3">
      <c r="A320" s="19" t="s">
        <v>511</v>
      </c>
      <c r="B320" s="22">
        <v>24.11</v>
      </c>
      <c r="C320" s="20">
        <v>0.02</v>
      </c>
      <c r="D320" s="20">
        <v>0.66500000000000004</v>
      </c>
      <c r="E320" s="20" t="s">
        <v>202</v>
      </c>
      <c r="F320" s="20" t="s">
        <v>513</v>
      </c>
      <c r="G320" s="20"/>
      <c r="H320" s="21">
        <v>5.3122685185185183E-2</v>
      </c>
      <c r="I320" s="20" t="s">
        <v>512</v>
      </c>
      <c r="J320" s="20">
        <v>128.9</v>
      </c>
      <c r="K320" s="20">
        <v>-29.2</v>
      </c>
      <c r="L320" s="20" t="s">
        <v>215</v>
      </c>
      <c r="M320" s="20">
        <v>-40</v>
      </c>
    </row>
    <row r="321" spans="1:13" x14ac:dyDescent="0.3">
      <c r="A321" s="19" t="s">
        <v>511</v>
      </c>
      <c r="B321" s="20">
        <v>23.83</v>
      </c>
      <c r="C321" s="20">
        <v>0.42</v>
      </c>
      <c r="D321" s="20">
        <v>0.58299999999999996</v>
      </c>
      <c r="E321" s="20" t="s">
        <v>96</v>
      </c>
      <c r="F321" s="20" t="s">
        <v>514</v>
      </c>
      <c r="G321" s="20"/>
      <c r="H321" s="21">
        <v>5.3122685185185183E-2</v>
      </c>
      <c r="I321" s="20" t="s">
        <v>512</v>
      </c>
      <c r="J321" s="20">
        <v>128.9</v>
      </c>
      <c r="K321" s="20">
        <v>-29.2</v>
      </c>
      <c r="L321" s="20" t="s">
        <v>215</v>
      </c>
      <c r="M321" s="20">
        <v>-40</v>
      </c>
    </row>
    <row r="322" spans="1:13" x14ac:dyDescent="0.3">
      <c r="A322" s="19" t="s">
        <v>511</v>
      </c>
      <c r="B322" s="20">
        <v>23.83</v>
      </c>
      <c r="C322" s="20">
        <v>0.46</v>
      </c>
      <c r="D322" s="20">
        <v>0.58299999999999996</v>
      </c>
      <c r="E322" s="20" t="s">
        <v>218</v>
      </c>
      <c r="F322" s="20" t="s">
        <v>308</v>
      </c>
      <c r="G322" s="20"/>
      <c r="H322" s="21">
        <v>5.3122685185185183E-2</v>
      </c>
      <c r="I322" s="20" t="s">
        <v>512</v>
      </c>
      <c r="J322" s="20">
        <v>128.9</v>
      </c>
      <c r="K322" s="20">
        <v>-29.2</v>
      </c>
      <c r="L322" s="20" t="s">
        <v>215</v>
      </c>
      <c r="M322" s="20">
        <v>-40</v>
      </c>
    </row>
    <row r="323" spans="1:13" x14ac:dyDescent="0.3">
      <c r="A323" s="19" t="s">
        <v>511</v>
      </c>
      <c r="B323" s="20">
        <v>24.17</v>
      </c>
      <c r="C323" s="20">
        <v>0.06</v>
      </c>
      <c r="D323" s="20">
        <v>0.68200000000000005</v>
      </c>
      <c r="E323" s="20" t="s">
        <v>218</v>
      </c>
      <c r="F323" s="20" t="s">
        <v>515</v>
      </c>
      <c r="G323" s="20"/>
      <c r="H323" s="21">
        <v>5.3122685185185183E-2</v>
      </c>
      <c r="I323" s="20" t="s">
        <v>512</v>
      </c>
      <c r="J323" s="20">
        <v>128.9</v>
      </c>
      <c r="K323" s="20">
        <v>-29.2</v>
      </c>
      <c r="L323" s="20" t="s">
        <v>215</v>
      </c>
      <c r="M323" s="20">
        <v>-40</v>
      </c>
    </row>
    <row r="324" spans="1:13" x14ac:dyDescent="0.3">
      <c r="A324" s="16" t="s">
        <v>516</v>
      </c>
      <c r="B324" s="17">
        <v>33.520000000000003</v>
      </c>
      <c r="C324" s="17">
        <v>0.17</v>
      </c>
      <c r="D324" s="17">
        <v>50.6</v>
      </c>
      <c r="E324" s="17" t="s">
        <v>78</v>
      </c>
      <c r="F324" s="17" t="s">
        <v>79</v>
      </c>
      <c r="G324" s="17"/>
      <c r="H324" s="18">
        <v>5.5380787037037034E-2</v>
      </c>
      <c r="I324" s="17" t="s">
        <v>517</v>
      </c>
      <c r="J324" s="17">
        <v>136.6</v>
      </c>
      <c r="K324" s="17">
        <v>-58.7</v>
      </c>
      <c r="L324" s="17" t="s">
        <v>518</v>
      </c>
      <c r="M324" s="17">
        <v>2449</v>
      </c>
    </row>
    <row r="325" spans="1:13" x14ac:dyDescent="0.3">
      <c r="A325" s="19" t="s">
        <v>519</v>
      </c>
      <c r="B325" s="20">
        <v>34.33</v>
      </c>
      <c r="C325" s="20">
        <v>0.15</v>
      </c>
      <c r="D325" s="20">
        <v>73.5</v>
      </c>
      <c r="E325" s="20" t="s">
        <v>100</v>
      </c>
      <c r="F325" s="20" t="s">
        <v>520</v>
      </c>
      <c r="G325" s="20" t="s">
        <v>85</v>
      </c>
      <c r="H325" s="21">
        <v>5.6972222222222223E-2</v>
      </c>
      <c r="I325" s="20" t="s">
        <v>521</v>
      </c>
      <c r="J325" s="20">
        <v>261.89999999999998</v>
      </c>
      <c r="K325" s="20">
        <v>-80.3</v>
      </c>
      <c r="L325" s="20" t="s">
        <v>522</v>
      </c>
      <c r="M325" s="20">
        <v>5566</v>
      </c>
    </row>
    <row r="326" spans="1:13" x14ac:dyDescent="0.3">
      <c r="A326" s="19" t="s">
        <v>519</v>
      </c>
      <c r="B326" s="20" t="s">
        <v>523</v>
      </c>
      <c r="C326" s="20">
        <v>0.22</v>
      </c>
      <c r="D326" s="20">
        <v>71.5</v>
      </c>
      <c r="E326" s="20" t="s">
        <v>113</v>
      </c>
      <c r="F326" s="20" t="s">
        <v>222</v>
      </c>
      <c r="G326" s="20" t="s">
        <v>524</v>
      </c>
      <c r="H326" s="21">
        <v>5.6972222222222223E-2</v>
      </c>
      <c r="I326" s="20" t="s">
        <v>521</v>
      </c>
      <c r="J326" s="20">
        <v>261.89999999999998</v>
      </c>
      <c r="K326" s="20">
        <v>-80.3</v>
      </c>
      <c r="L326" s="20" t="s">
        <v>522</v>
      </c>
      <c r="M326" s="20">
        <v>5566</v>
      </c>
    </row>
    <row r="327" spans="1:13" ht="28.8" x14ac:dyDescent="0.3">
      <c r="A327" s="19" t="s">
        <v>519</v>
      </c>
      <c r="B327" s="20" t="s">
        <v>525</v>
      </c>
      <c r="C327" s="20">
        <v>0.12</v>
      </c>
      <c r="D327" s="20">
        <v>80.8</v>
      </c>
      <c r="E327" s="20" t="s">
        <v>113</v>
      </c>
      <c r="F327" s="20" t="s">
        <v>227</v>
      </c>
      <c r="G327" s="20" t="s">
        <v>524</v>
      </c>
      <c r="H327" s="21">
        <v>5.6972222222222223E-2</v>
      </c>
      <c r="I327" s="20" t="s">
        <v>521</v>
      </c>
      <c r="J327" s="20">
        <v>261.89999999999998</v>
      </c>
      <c r="K327" s="20">
        <v>-80.3</v>
      </c>
      <c r="L327" s="20" t="s">
        <v>522</v>
      </c>
      <c r="M327" s="20">
        <v>5566</v>
      </c>
    </row>
    <row r="328" spans="1:13" ht="28.8" x14ac:dyDescent="0.3">
      <c r="A328" s="19" t="s">
        <v>519</v>
      </c>
      <c r="B328" s="20" t="s">
        <v>526</v>
      </c>
      <c r="C328" s="20">
        <v>0.01</v>
      </c>
      <c r="D328" s="20">
        <v>82.2</v>
      </c>
      <c r="E328" s="20" t="s">
        <v>113</v>
      </c>
      <c r="F328" s="20" t="s">
        <v>114</v>
      </c>
      <c r="G328" s="20" t="s">
        <v>524</v>
      </c>
      <c r="H328" s="21">
        <v>5.6972222222222223E-2</v>
      </c>
      <c r="I328" s="20" t="s">
        <v>521</v>
      </c>
      <c r="J328" s="20">
        <v>261.89999999999998</v>
      </c>
      <c r="K328" s="20">
        <v>-80.3</v>
      </c>
      <c r="L328" s="20" t="s">
        <v>522</v>
      </c>
      <c r="M328" s="20">
        <v>5566</v>
      </c>
    </row>
    <row r="329" spans="1:13" x14ac:dyDescent="0.3">
      <c r="A329" s="19" t="s">
        <v>519</v>
      </c>
      <c r="B329" s="20" t="s">
        <v>527</v>
      </c>
      <c r="C329" s="20">
        <v>0.23</v>
      </c>
      <c r="D329" s="20">
        <v>85.5</v>
      </c>
      <c r="E329" s="20" t="s">
        <v>113</v>
      </c>
      <c r="F329" s="20" t="s">
        <v>119</v>
      </c>
      <c r="G329" s="20" t="s">
        <v>524</v>
      </c>
      <c r="H329" s="21">
        <v>5.6972222222222223E-2</v>
      </c>
      <c r="I329" s="20" t="s">
        <v>521</v>
      </c>
      <c r="J329" s="20">
        <v>261.89999999999998</v>
      </c>
      <c r="K329" s="20">
        <v>-80.3</v>
      </c>
      <c r="L329" s="20" t="s">
        <v>522</v>
      </c>
      <c r="M329" s="20">
        <v>5566</v>
      </c>
    </row>
    <row r="330" spans="1:13" x14ac:dyDescent="0.3">
      <c r="A330" s="19" t="s">
        <v>519</v>
      </c>
      <c r="B330" s="20">
        <v>34.97</v>
      </c>
      <c r="C330" s="20">
        <v>0.14000000000000001</v>
      </c>
      <c r="D330" s="20">
        <v>98.6</v>
      </c>
      <c r="E330" s="20" t="s">
        <v>113</v>
      </c>
      <c r="F330" s="20" t="s">
        <v>120</v>
      </c>
      <c r="G330" s="20" t="s">
        <v>528</v>
      </c>
      <c r="H330" s="21">
        <v>5.6972222222222223E-2</v>
      </c>
      <c r="I330" s="20" t="s">
        <v>521</v>
      </c>
      <c r="J330" s="20">
        <v>261.89999999999998</v>
      </c>
      <c r="K330" s="20">
        <v>-80.3</v>
      </c>
      <c r="L330" s="20" t="s">
        <v>522</v>
      </c>
      <c r="M330" s="20">
        <v>5566</v>
      </c>
    </row>
    <row r="331" spans="1:13" x14ac:dyDescent="0.3">
      <c r="A331" s="16" t="s">
        <v>529</v>
      </c>
      <c r="B331" s="17">
        <v>34.17</v>
      </c>
      <c r="C331" s="17">
        <v>0.06</v>
      </c>
      <c r="D331" s="17">
        <v>68.2</v>
      </c>
      <c r="E331" s="17" t="s">
        <v>78</v>
      </c>
      <c r="F331" s="17" t="s">
        <v>79</v>
      </c>
      <c r="G331" s="17"/>
      <c r="H331" s="18">
        <v>5.758564814814815E-2</v>
      </c>
      <c r="I331" s="17" t="s">
        <v>530</v>
      </c>
      <c r="J331" s="17">
        <v>130.5</v>
      </c>
      <c r="K331" s="17">
        <v>-29.2</v>
      </c>
      <c r="L331" s="17" t="s">
        <v>531</v>
      </c>
      <c r="M331" s="17">
        <v>5604</v>
      </c>
    </row>
    <row r="332" spans="1:13" ht="28.8" x14ac:dyDescent="0.3">
      <c r="A332" s="19" t="s">
        <v>532</v>
      </c>
      <c r="B332" s="20" t="s">
        <v>533</v>
      </c>
      <c r="C332" s="20">
        <v>4.2999999999999997E-2</v>
      </c>
      <c r="D332" s="20">
        <v>68.2</v>
      </c>
      <c r="E332" s="20" t="s">
        <v>113</v>
      </c>
      <c r="F332" s="20" t="s">
        <v>114</v>
      </c>
      <c r="G332" s="20" t="s">
        <v>534</v>
      </c>
      <c r="H332" s="21">
        <v>5.7592592592592591E-2</v>
      </c>
      <c r="I332" s="20" t="s">
        <v>535</v>
      </c>
      <c r="J332" s="20">
        <v>130.4</v>
      </c>
      <c r="K332" s="20">
        <v>-28.9</v>
      </c>
      <c r="L332" s="20" t="s">
        <v>536</v>
      </c>
      <c r="M332" s="20">
        <v>4260</v>
      </c>
    </row>
    <row r="333" spans="1:13" x14ac:dyDescent="0.3">
      <c r="A333" s="19" t="s">
        <v>532</v>
      </c>
      <c r="B333" s="20" t="s">
        <v>537</v>
      </c>
      <c r="C333" s="20">
        <v>0.25</v>
      </c>
      <c r="D333" s="20">
        <v>71.099999999999994</v>
      </c>
      <c r="E333" s="20" t="s">
        <v>113</v>
      </c>
      <c r="F333" s="20" t="s">
        <v>222</v>
      </c>
      <c r="G333" s="20" t="s">
        <v>534</v>
      </c>
      <c r="H333" s="21">
        <v>5.7592592592592591E-2</v>
      </c>
      <c r="I333" s="20" t="s">
        <v>535</v>
      </c>
      <c r="J333" s="20">
        <v>130.4</v>
      </c>
      <c r="K333" s="20">
        <v>-28.9</v>
      </c>
      <c r="L333" s="20" t="s">
        <v>536</v>
      </c>
      <c r="M333" s="20">
        <v>4260</v>
      </c>
    </row>
    <row r="334" spans="1:13" x14ac:dyDescent="0.3">
      <c r="A334" s="19" t="s">
        <v>532</v>
      </c>
      <c r="B334" s="20">
        <v>34.700000000000003</v>
      </c>
      <c r="C334" s="20">
        <v>0.3</v>
      </c>
      <c r="D334" s="20">
        <v>87.1</v>
      </c>
      <c r="E334" s="20" t="s">
        <v>113</v>
      </c>
      <c r="F334" s="20" t="s">
        <v>120</v>
      </c>
      <c r="G334" s="20" t="s">
        <v>538</v>
      </c>
      <c r="H334" s="21">
        <v>5.7592592592592591E-2</v>
      </c>
      <c r="I334" s="20" t="s">
        <v>535</v>
      </c>
      <c r="J334" s="20">
        <v>130.4</v>
      </c>
      <c r="K334" s="20">
        <v>-28.9</v>
      </c>
      <c r="L334" s="20" t="s">
        <v>536</v>
      </c>
      <c r="M334" s="20">
        <v>4260</v>
      </c>
    </row>
    <row r="335" spans="1:13" x14ac:dyDescent="0.3">
      <c r="A335" s="16" t="s">
        <v>539</v>
      </c>
      <c r="B335" s="17">
        <v>33.270000000000003</v>
      </c>
      <c r="C335" s="17">
        <v>0.14000000000000001</v>
      </c>
      <c r="D335" s="17">
        <v>45.1</v>
      </c>
      <c r="E335" s="17" t="s">
        <v>113</v>
      </c>
      <c r="F335" s="17" t="s">
        <v>120</v>
      </c>
      <c r="G335" s="17" t="s">
        <v>540</v>
      </c>
      <c r="H335" s="18">
        <v>5.786458333333333E-2</v>
      </c>
      <c r="I335" s="17" t="s">
        <v>541</v>
      </c>
      <c r="J335" s="17">
        <v>136.5</v>
      </c>
      <c r="K335" s="17">
        <v>-54.2</v>
      </c>
      <c r="L335" s="17" t="s">
        <v>542</v>
      </c>
      <c r="M335" s="17">
        <v>2783</v>
      </c>
    </row>
    <row r="336" spans="1:13" x14ac:dyDescent="0.3">
      <c r="A336" s="19" t="s">
        <v>543</v>
      </c>
      <c r="B336" s="20">
        <v>32.68</v>
      </c>
      <c r="C336" s="20">
        <v>0.6</v>
      </c>
      <c r="D336" s="20">
        <v>34.4</v>
      </c>
      <c r="E336" s="20" t="s">
        <v>78</v>
      </c>
      <c r="F336" s="20" t="s">
        <v>79</v>
      </c>
      <c r="G336" s="20"/>
      <c r="H336" s="21">
        <v>5.837847222222222E-2</v>
      </c>
      <c r="I336" s="20" t="s">
        <v>544</v>
      </c>
      <c r="J336" s="20">
        <v>135.1</v>
      </c>
      <c r="K336" s="20">
        <v>-49.2</v>
      </c>
      <c r="L336" s="20" t="s">
        <v>545</v>
      </c>
      <c r="M336" s="20">
        <v>2568</v>
      </c>
    </row>
    <row r="337" spans="1:13" x14ac:dyDescent="0.3">
      <c r="A337" s="16" t="s">
        <v>546</v>
      </c>
      <c r="B337" s="17">
        <v>31.8</v>
      </c>
      <c r="C337" s="17" t="s">
        <v>93</v>
      </c>
      <c r="D337" s="17">
        <v>22.9</v>
      </c>
      <c r="E337" s="17" t="s">
        <v>235</v>
      </c>
      <c r="F337" s="17" t="s">
        <v>547</v>
      </c>
      <c r="G337" s="17"/>
      <c r="H337" s="18">
        <v>5.8885416666666669E-2</v>
      </c>
      <c r="I337" s="17" t="s">
        <v>548</v>
      </c>
      <c r="J337" s="17">
        <v>136.5</v>
      </c>
      <c r="K337" s="17">
        <v>-52.5</v>
      </c>
      <c r="L337" s="17" t="s">
        <v>549</v>
      </c>
      <c r="M337" s="17">
        <v>2509</v>
      </c>
    </row>
    <row r="338" spans="1:13" x14ac:dyDescent="0.3">
      <c r="A338" s="16" t="s">
        <v>546</v>
      </c>
      <c r="B338" s="17">
        <v>31.99</v>
      </c>
      <c r="C338" s="17">
        <v>0.14000000000000001</v>
      </c>
      <c r="D338" s="17">
        <v>25</v>
      </c>
      <c r="E338" s="17" t="s">
        <v>289</v>
      </c>
      <c r="F338" s="17" t="s">
        <v>550</v>
      </c>
      <c r="G338" s="17"/>
      <c r="H338" s="18">
        <v>5.8885416666666669E-2</v>
      </c>
      <c r="I338" s="17" t="s">
        <v>548</v>
      </c>
      <c r="J338" s="17">
        <v>136.5</v>
      </c>
      <c r="K338" s="17">
        <v>-52.5</v>
      </c>
      <c r="L338" s="17" t="s">
        <v>549</v>
      </c>
      <c r="M338" s="17">
        <v>2509</v>
      </c>
    </row>
    <row r="339" spans="1:13" x14ac:dyDescent="0.3">
      <c r="A339" s="16" t="s">
        <v>546</v>
      </c>
      <c r="B339" s="17">
        <v>31.74</v>
      </c>
      <c r="C339" s="17">
        <v>0.2</v>
      </c>
      <c r="D339" s="17">
        <v>22.3</v>
      </c>
      <c r="E339" s="17" t="s">
        <v>100</v>
      </c>
      <c r="F339" s="17" t="s">
        <v>101</v>
      </c>
      <c r="G339" s="17" t="s">
        <v>85</v>
      </c>
      <c r="H339" s="18">
        <v>5.8885416666666669E-2</v>
      </c>
      <c r="I339" s="17" t="s">
        <v>548</v>
      </c>
      <c r="J339" s="17">
        <v>136.5</v>
      </c>
      <c r="K339" s="17">
        <v>-52.5</v>
      </c>
      <c r="L339" s="17" t="s">
        <v>549</v>
      </c>
      <c r="M339" s="17">
        <v>2509</v>
      </c>
    </row>
    <row r="340" spans="1:13" x14ac:dyDescent="0.3">
      <c r="A340" s="16" t="s">
        <v>546</v>
      </c>
      <c r="B340" s="17">
        <v>31.9</v>
      </c>
      <c r="C340" s="17">
        <v>0.2</v>
      </c>
      <c r="D340" s="17">
        <v>24</v>
      </c>
      <c r="E340" s="17" t="s">
        <v>100</v>
      </c>
      <c r="F340" s="17" t="s">
        <v>520</v>
      </c>
      <c r="G340" s="17" t="s">
        <v>85</v>
      </c>
      <c r="H340" s="18">
        <v>5.8885416666666669E-2</v>
      </c>
      <c r="I340" s="17" t="s">
        <v>548</v>
      </c>
      <c r="J340" s="17">
        <v>136.5</v>
      </c>
      <c r="K340" s="17">
        <v>-52.5</v>
      </c>
      <c r="L340" s="17" t="s">
        <v>549</v>
      </c>
      <c r="M340" s="17">
        <v>2509</v>
      </c>
    </row>
    <row r="341" spans="1:13" x14ac:dyDescent="0.3">
      <c r="A341" s="16" t="s">
        <v>546</v>
      </c>
      <c r="B341" s="17">
        <v>31.9</v>
      </c>
      <c r="C341" s="17">
        <v>0.2</v>
      </c>
      <c r="D341" s="17">
        <v>24</v>
      </c>
      <c r="E341" s="17" t="s">
        <v>100</v>
      </c>
      <c r="F341" s="17" t="s">
        <v>104</v>
      </c>
      <c r="G341" s="17" t="s">
        <v>85</v>
      </c>
      <c r="H341" s="18">
        <v>5.8885416666666669E-2</v>
      </c>
      <c r="I341" s="17" t="s">
        <v>548</v>
      </c>
      <c r="J341" s="17">
        <v>136.5</v>
      </c>
      <c r="K341" s="17">
        <v>-52.5</v>
      </c>
      <c r="L341" s="17" t="s">
        <v>549</v>
      </c>
      <c r="M341" s="17">
        <v>2509</v>
      </c>
    </row>
    <row r="342" spans="1:13" x14ac:dyDescent="0.3">
      <c r="A342" s="16" t="s">
        <v>546</v>
      </c>
      <c r="B342" s="17" t="s">
        <v>551</v>
      </c>
      <c r="C342" s="17">
        <v>0.19</v>
      </c>
      <c r="D342" s="17">
        <v>29.6</v>
      </c>
      <c r="E342" s="17" t="s">
        <v>113</v>
      </c>
      <c r="F342" s="17" t="s">
        <v>222</v>
      </c>
      <c r="G342" s="17" t="s">
        <v>552</v>
      </c>
      <c r="H342" s="18">
        <v>5.8885416666666669E-2</v>
      </c>
      <c r="I342" s="17" t="s">
        <v>548</v>
      </c>
      <c r="J342" s="17">
        <v>136.5</v>
      </c>
      <c r="K342" s="17">
        <v>-52.5</v>
      </c>
      <c r="L342" s="17" t="s">
        <v>549</v>
      </c>
      <c r="M342" s="17">
        <v>2509</v>
      </c>
    </row>
    <row r="343" spans="1:13" x14ac:dyDescent="0.3">
      <c r="A343" s="16" t="s">
        <v>546</v>
      </c>
      <c r="B343" s="17">
        <v>31.86</v>
      </c>
      <c r="C343" s="17" t="s">
        <v>93</v>
      </c>
      <c r="D343" s="17">
        <v>23.6</v>
      </c>
      <c r="E343" s="17" t="s">
        <v>201</v>
      </c>
      <c r="F343" s="17" t="s">
        <v>95</v>
      </c>
      <c r="G343" s="17"/>
      <c r="H343" s="18">
        <v>5.8885416666666669E-2</v>
      </c>
      <c r="I343" s="17" t="s">
        <v>548</v>
      </c>
      <c r="J343" s="17">
        <v>136.5</v>
      </c>
      <c r="K343" s="17">
        <v>-52.5</v>
      </c>
      <c r="L343" s="17" t="s">
        <v>549</v>
      </c>
      <c r="M343" s="17">
        <v>2509</v>
      </c>
    </row>
    <row r="344" spans="1:13" x14ac:dyDescent="0.3">
      <c r="A344" s="19" t="s">
        <v>553</v>
      </c>
      <c r="B344" s="22">
        <v>36.28</v>
      </c>
      <c r="C344" s="20" t="s">
        <v>93</v>
      </c>
      <c r="D344" s="20">
        <v>180</v>
      </c>
      <c r="E344" s="20" t="s">
        <v>170</v>
      </c>
      <c r="F344" s="20" t="s">
        <v>171</v>
      </c>
      <c r="G344" s="20" t="s">
        <v>554</v>
      </c>
      <c r="H344" s="21">
        <v>5.9077546296296295E-2</v>
      </c>
      <c r="I344" s="20" t="s">
        <v>555</v>
      </c>
      <c r="J344" s="20">
        <v>144</v>
      </c>
      <c r="K344" s="20">
        <v>-66.099999999999994</v>
      </c>
      <c r="L344" s="20" t="s">
        <v>556</v>
      </c>
      <c r="M344" s="20">
        <v>14014</v>
      </c>
    </row>
    <row r="345" spans="1:13" x14ac:dyDescent="0.3">
      <c r="A345" s="16" t="s">
        <v>557</v>
      </c>
      <c r="B345" s="17">
        <v>33.700000000000003</v>
      </c>
      <c r="C345" s="17">
        <v>0.11</v>
      </c>
      <c r="D345" s="17">
        <v>55</v>
      </c>
      <c r="E345" s="17" t="s">
        <v>78</v>
      </c>
      <c r="F345" s="17" t="s">
        <v>79</v>
      </c>
      <c r="G345" s="17"/>
      <c r="H345" s="18">
        <v>5.9268518518518519E-2</v>
      </c>
      <c r="I345" s="17" t="s">
        <v>558</v>
      </c>
      <c r="J345" s="17">
        <v>130.9</v>
      </c>
      <c r="K345" s="17">
        <v>-28.3</v>
      </c>
      <c r="L345" s="17" t="s">
        <v>559</v>
      </c>
      <c r="M345" s="17">
        <v>4911</v>
      </c>
    </row>
    <row r="346" spans="1:13" x14ac:dyDescent="0.3">
      <c r="A346" s="19" t="s">
        <v>560</v>
      </c>
      <c r="B346" s="20">
        <v>33.96</v>
      </c>
      <c r="C346" s="20">
        <v>0.12</v>
      </c>
      <c r="D346" s="20">
        <v>61.9</v>
      </c>
      <c r="E346" s="20" t="s">
        <v>78</v>
      </c>
      <c r="F346" s="20" t="s">
        <v>79</v>
      </c>
      <c r="G346" s="20"/>
      <c r="H346" s="21">
        <v>5.9974537037037035E-2</v>
      </c>
      <c r="I346" s="20" t="s">
        <v>561</v>
      </c>
      <c r="J346" s="20">
        <v>131</v>
      </c>
      <c r="K346" s="20">
        <v>-27.6</v>
      </c>
      <c r="L346" s="20" t="s">
        <v>562</v>
      </c>
      <c r="M346" s="20">
        <v>5338</v>
      </c>
    </row>
    <row r="347" spans="1:13" x14ac:dyDescent="0.3">
      <c r="A347" s="16" t="s">
        <v>563</v>
      </c>
      <c r="B347" s="17" t="s">
        <v>537</v>
      </c>
      <c r="C347" s="17">
        <v>0.23</v>
      </c>
      <c r="D347" s="17">
        <v>70.8</v>
      </c>
      <c r="E347" s="17" t="s">
        <v>113</v>
      </c>
      <c r="F347" s="17" t="s">
        <v>119</v>
      </c>
      <c r="G347" s="17" t="s">
        <v>564</v>
      </c>
      <c r="H347" s="18">
        <v>6.2359953703703702E-2</v>
      </c>
      <c r="I347" s="17" t="s">
        <v>565</v>
      </c>
      <c r="J347" s="17">
        <v>144.6</v>
      </c>
      <c r="K347" s="17">
        <v>-63.2</v>
      </c>
      <c r="L347" s="17" t="s">
        <v>196</v>
      </c>
      <c r="M347" s="17">
        <v>5755</v>
      </c>
    </row>
    <row r="348" spans="1:13" x14ac:dyDescent="0.3">
      <c r="A348" s="16" t="s">
        <v>563</v>
      </c>
      <c r="B348" s="17" t="s">
        <v>523</v>
      </c>
      <c r="C348" s="17">
        <v>0.03</v>
      </c>
      <c r="D348" s="17">
        <v>71.400000000000006</v>
      </c>
      <c r="E348" s="17" t="s">
        <v>113</v>
      </c>
      <c r="F348" s="17" t="s">
        <v>114</v>
      </c>
      <c r="G348" s="17" t="s">
        <v>564</v>
      </c>
      <c r="H348" s="18">
        <v>6.2359953703703702E-2</v>
      </c>
      <c r="I348" s="17" t="s">
        <v>565</v>
      </c>
      <c r="J348" s="17">
        <v>144.6</v>
      </c>
      <c r="K348" s="17">
        <v>-63.2</v>
      </c>
      <c r="L348" s="17" t="s">
        <v>196</v>
      </c>
      <c r="M348" s="17">
        <v>5755</v>
      </c>
    </row>
    <row r="349" spans="1:13" x14ac:dyDescent="0.3">
      <c r="A349" s="16" t="s">
        <v>563</v>
      </c>
      <c r="B349" s="17">
        <v>34.86</v>
      </c>
      <c r="C349" s="17">
        <v>0.14000000000000001</v>
      </c>
      <c r="D349" s="17">
        <v>93.8</v>
      </c>
      <c r="E349" s="17" t="s">
        <v>113</v>
      </c>
      <c r="F349" s="17" t="s">
        <v>120</v>
      </c>
      <c r="G349" s="17" t="s">
        <v>566</v>
      </c>
      <c r="H349" s="18">
        <v>6.2359953703703702E-2</v>
      </c>
      <c r="I349" s="17" t="s">
        <v>565</v>
      </c>
      <c r="J349" s="17">
        <v>144.6</v>
      </c>
      <c r="K349" s="17">
        <v>-63.2</v>
      </c>
      <c r="L349" s="17" t="s">
        <v>196</v>
      </c>
      <c r="M349" s="17">
        <v>5755</v>
      </c>
    </row>
    <row r="350" spans="1:13" x14ac:dyDescent="0.3">
      <c r="A350" s="19" t="s">
        <v>567</v>
      </c>
      <c r="B350" s="22">
        <v>31.34</v>
      </c>
      <c r="C350" s="20" t="s">
        <v>93</v>
      </c>
      <c r="D350" s="20">
        <v>18.5</v>
      </c>
      <c r="E350" s="20" t="s">
        <v>94</v>
      </c>
      <c r="F350" s="20" t="s">
        <v>292</v>
      </c>
      <c r="G350" s="20" t="s">
        <v>85</v>
      </c>
      <c r="H350" s="21">
        <v>6.2836805555555555E-2</v>
      </c>
      <c r="I350" s="20" t="s">
        <v>568</v>
      </c>
      <c r="J350" s="20">
        <v>188.3</v>
      </c>
      <c r="K350" s="20">
        <v>-80.099999999999994</v>
      </c>
      <c r="L350" s="20" t="s">
        <v>545</v>
      </c>
      <c r="M350" s="20">
        <v>1616</v>
      </c>
    </row>
    <row r="351" spans="1:13" x14ac:dyDescent="0.3">
      <c r="A351" s="19" t="s">
        <v>567</v>
      </c>
      <c r="B351" s="22">
        <v>31.34</v>
      </c>
      <c r="C351" s="20" t="s">
        <v>93</v>
      </c>
      <c r="D351" s="20">
        <v>18.5</v>
      </c>
      <c r="E351" s="20" t="s">
        <v>94</v>
      </c>
      <c r="F351" s="20" t="s">
        <v>292</v>
      </c>
      <c r="G351" s="20" t="s">
        <v>293</v>
      </c>
      <c r="H351" s="21">
        <v>6.2836805555555555E-2</v>
      </c>
      <c r="I351" s="20" t="s">
        <v>568</v>
      </c>
      <c r="J351" s="20">
        <v>188.3</v>
      </c>
      <c r="K351" s="20">
        <v>-80.099999999999994</v>
      </c>
      <c r="L351" s="20" t="s">
        <v>545</v>
      </c>
      <c r="M351" s="20">
        <v>1616</v>
      </c>
    </row>
    <row r="352" spans="1:13" x14ac:dyDescent="0.3">
      <c r="A352" s="19" t="s">
        <v>567</v>
      </c>
      <c r="B352" s="20">
        <v>31.5</v>
      </c>
      <c r="C352" s="20" t="s">
        <v>93</v>
      </c>
      <c r="D352" s="20">
        <v>20</v>
      </c>
      <c r="E352" s="20" t="s">
        <v>94</v>
      </c>
      <c r="F352" s="20" t="s">
        <v>569</v>
      </c>
      <c r="G352" s="20"/>
      <c r="H352" s="21">
        <v>6.2836805555555555E-2</v>
      </c>
      <c r="I352" s="20" t="s">
        <v>568</v>
      </c>
      <c r="J352" s="20">
        <v>188.3</v>
      </c>
      <c r="K352" s="20">
        <v>-80.099999999999994</v>
      </c>
      <c r="L352" s="20" t="s">
        <v>545</v>
      </c>
      <c r="M352" s="20">
        <v>1616</v>
      </c>
    </row>
    <row r="353" spans="1:13" x14ac:dyDescent="0.3">
      <c r="A353" s="16" t="s">
        <v>570</v>
      </c>
      <c r="B353" s="17">
        <v>31.52</v>
      </c>
      <c r="C353" s="17">
        <v>0.2</v>
      </c>
      <c r="D353" s="17">
        <v>20.100000000000001</v>
      </c>
      <c r="E353" s="17" t="s">
        <v>100</v>
      </c>
      <c r="F353" s="17" t="s">
        <v>104</v>
      </c>
      <c r="G353" s="17" t="s">
        <v>85</v>
      </c>
      <c r="H353" s="18">
        <v>6.3435185185185192E-2</v>
      </c>
      <c r="I353" s="17" t="s">
        <v>571</v>
      </c>
      <c r="J353" s="17">
        <v>149.80000000000001</v>
      </c>
      <c r="K353" s="17">
        <v>-67.599999999999994</v>
      </c>
      <c r="L353" s="17" t="s">
        <v>572</v>
      </c>
      <c r="M353" s="17">
        <v>1899</v>
      </c>
    </row>
    <row r="354" spans="1:13" x14ac:dyDescent="0.3">
      <c r="A354" s="16" t="s">
        <v>570</v>
      </c>
      <c r="B354" s="17">
        <v>31.59</v>
      </c>
      <c r="C354" s="17">
        <v>0.2</v>
      </c>
      <c r="D354" s="17">
        <v>20.8</v>
      </c>
      <c r="E354" s="17" t="s">
        <v>100</v>
      </c>
      <c r="F354" s="17" t="s">
        <v>573</v>
      </c>
      <c r="G354" s="17"/>
      <c r="H354" s="18">
        <v>6.3435185185185192E-2</v>
      </c>
      <c r="I354" s="17" t="s">
        <v>571</v>
      </c>
      <c r="J354" s="17">
        <v>149.80000000000001</v>
      </c>
      <c r="K354" s="17">
        <v>-67.599999999999994</v>
      </c>
      <c r="L354" s="17" t="s">
        <v>572</v>
      </c>
      <c r="M354" s="17">
        <v>1899</v>
      </c>
    </row>
    <row r="355" spans="1:13" x14ac:dyDescent="0.3">
      <c r="A355" s="16" t="s">
        <v>570</v>
      </c>
      <c r="B355" s="17">
        <v>31.38</v>
      </c>
      <c r="C355" s="17">
        <v>0.41</v>
      </c>
      <c r="D355" s="17">
        <v>18.899999999999999</v>
      </c>
      <c r="E355" s="17" t="s">
        <v>201</v>
      </c>
      <c r="F355" s="17" t="s">
        <v>573</v>
      </c>
      <c r="G355" s="17"/>
      <c r="H355" s="18">
        <v>6.3435185185185192E-2</v>
      </c>
      <c r="I355" s="17" t="s">
        <v>571</v>
      </c>
      <c r="J355" s="17">
        <v>149.80000000000001</v>
      </c>
      <c r="K355" s="17">
        <v>-67.599999999999994</v>
      </c>
      <c r="L355" s="17" t="s">
        <v>572</v>
      </c>
      <c r="M355" s="17">
        <v>1899</v>
      </c>
    </row>
    <row r="356" spans="1:13" x14ac:dyDescent="0.3">
      <c r="A356" s="16" t="s">
        <v>570</v>
      </c>
      <c r="B356" s="17">
        <v>31.57</v>
      </c>
      <c r="C356" s="17" t="s">
        <v>93</v>
      </c>
      <c r="D356" s="17">
        <v>20.6</v>
      </c>
      <c r="E356" s="17" t="s">
        <v>201</v>
      </c>
      <c r="F356" s="17" t="s">
        <v>95</v>
      </c>
      <c r="G356" s="17"/>
      <c r="H356" s="18">
        <v>6.3435185185185192E-2</v>
      </c>
      <c r="I356" s="17" t="s">
        <v>571</v>
      </c>
      <c r="J356" s="17">
        <v>149.80000000000001</v>
      </c>
      <c r="K356" s="17">
        <v>-67.599999999999994</v>
      </c>
      <c r="L356" s="17" t="s">
        <v>572</v>
      </c>
      <c r="M356" s="17">
        <v>1899</v>
      </c>
    </row>
    <row r="357" spans="1:13" x14ac:dyDescent="0.3">
      <c r="A357" s="19" t="s">
        <v>574</v>
      </c>
      <c r="B357" s="20" t="s">
        <v>575</v>
      </c>
      <c r="C357" s="20">
        <v>0.25</v>
      </c>
      <c r="D357" s="20">
        <v>56.4</v>
      </c>
      <c r="E357" s="20" t="s">
        <v>113</v>
      </c>
      <c r="F357" s="20" t="s">
        <v>222</v>
      </c>
      <c r="G357" s="20" t="s">
        <v>576</v>
      </c>
      <c r="H357" s="21">
        <v>6.3502314814814817E-2</v>
      </c>
      <c r="I357" s="20" t="s">
        <v>577</v>
      </c>
      <c r="J357" s="20">
        <v>137.30000000000001</v>
      </c>
      <c r="K357" s="20">
        <v>-47.5</v>
      </c>
      <c r="L357" s="20" t="s">
        <v>578</v>
      </c>
      <c r="M357" s="20">
        <v>4580</v>
      </c>
    </row>
    <row r="358" spans="1:13" ht="28.8" x14ac:dyDescent="0.3">
      <c r="A358" s="19" t="s">
        <v>574</v>
      </c>
      <c r="B358" s="20" t="s">
        <v>579</v>
      </c>
      <c r="C358" s="20">
        <v>5.6000000000000001E-2</v>
      </c>
      <c r="D358" s="20">
        <v>66.8</v>
      </c>
      <c r="E358" s="20" t="s">
        <v>113</v>
      </c>
      <c r="F358" s="20" t="s">
        <v>114</v>
      </c>
      <c r="G358" s="20" t="s">
        <v>576</v>
      </c>
      <c r="H358" s="21">
        <v>6.3502314814814817E-2</v>
      </c>
      <c r="I358" s="20" t="s">
        <v>577</v>
      </c>
      <c r="J358" s="20">
        <v>137.30000000000001</v>
      </c>
      <c r="K358" s="20">
        <v>-47.5</v>
      </c>
      <c r="L358" s="20" t="s">
        <v>578</v>
      </c>
      <c r="M358" s="20">
        <v>4580</v>
      </c>
    </row>
    <row r="359" spans="1:13" x14ac:dyDescent="0.3">
      <c r="A359" s="19" t="s">
        <v>574</v>
      </c>
      <c r="B359" s="20">
        <v>34.17</v>
      </c>
      <c r="C359" s="20">
        <v>0.14000000000000001</v>
      </c>
      <c r="D359" s="20">
        <v>68.2</v>
      </c>
      <c r="E359" s="20" t="s">
        <v>113</v>
      </c>
      <c r="F359" s="20" t="s">
        <v>120</v>
      </c>
      <c r="G359" s="20" t="s">
        <v>580</v>
      </c>
      <c r="H359" s="21">
        <v>6.3502314814814817E-2</v>
      </c>
      <c r="I359" s="20" t="s">
        <v>577</v>
      </c>
      <c r="J359" s="20">
        <v>137.30000000000001</v>
      </c>
      <c r="K359" s="20">
        <v>-47.5</v>
      </c>
      <c r="L359" s="20" t="s">
        <v>578</v>
      </c>
      <c r="M359" s="20">
        <v>4580</v>
      </c>
    </row>
    <row r="360" spans="1:13" x14ac:dyDescent="0.3">
      <c r="A360" s="19" t="s">
        <v>574</v>
      </c>
      <c r="B360" s="20" t="s">
        <v>581</v>
      </c>
      <c r="C360" s="20">
        <v>0.26</v>
      </c>
      <c r="D360" s="20">
        <v>75.8</v>
      </c>
      <c r="E360" s="20" t="s">
        <v>113</v>
      </c>
      <c r="F360" s="20" t="s">
        <v>119</v>
      </c>
      <c r="G360" s="20" t="s">
        <v>576</v>
      </c>
      <c r="H360" s="21">
        <v>6.3502314814814817E-2</v>
      </c>
      <c r="I360" s="20" t="s">
        <v>577</v>
      </c>
      <c r="J360" s="20">
        <v>137.30000000000001</v>
      </c>
      <c r="K360" s="20">
        <v>-47.5</v>
      </c>
      <c r="L360" s="20" t="s">
        <v>578</v>
      </c>
      <c r="M360" s="20">
        <v>4580</v>
      </c>
    </row>
    <row r="361" spans="1:13" x14ac:dyDescent="0.3">
      <c r="A361" s="16" t="s">
        <v>582</v>
      </c>
      <c r="B361" s="17">
        <v>29.39</v>
      </c>
      <c r="C361" s="17">
        <v>0.4</v>
      </c>
      <c r="D361" s="17">
        <v>7.55</v>
      </c>
      <c r="E361" s="17" t="s">
        <v>193</v>
      </c>
      <c r="F361" s="17" t="s">
        <v>583</v>
      </c>
      <c r="G361" s="17"/>
      <c r="H361" s="18">
        <v>6.4380787037037035E-2</v>
      </c>
      <c r="I361" s="17" t="s">
        <v>584</v>
      </c>
      <c r="J361" s="17">
        <v>136.5</v>
      </c>
      <c r="K361" s="17">
        <v>-43.5</v>
      </c>
      <c r="L361" s="17" t="s">
        <v>585</v>
      </c>
      <c r="M361" s="17">
        <v>775</v>
      </c>
    </row>
    <row r="362" spans="1:13" x14ac:dyDescent="0.3">
      <c r="A362" s="19" t="s">
        <v>586</v>
      </c>
      <c r="B362" s="20">
        <v>31.69</v>
      </c>
      <c r="C362" s="20">
        <v>0.1</v>
      </c>
      <c r="D362" s="20">
        <v>21.8</v>
      </c>
      <c r="E362" s="20" t="s">
        <v>100</v>
      </c>
      <c r="F362" s="20" t="s">
        <v>104</v>
      </c>
      <c r="G362" s="20" t="s">
        <v>85</v>
      </c>
      <c r="H362" s="21">
        <v>6.4491898148148152E-2</v>
      </c>
      <c r="I362" s="20" t="s">
        <v>587</v>
      </c>
      <c r="J362" s="20">
        <v>150.9</v>
      </c>
      <c r="K362" s="20">
        <v>-67.599999999999994</v>
      </c>
      <c r="L362" s="20" t="s">
        <v>588</v>
      </c>
      <c r="M362" s="20">
        <v>1923</v>
      </c>
    </row>
    <row r="363" spans="1:13" x14ac:dyDescent="0.3">
      <c r="A363" s="19" t="s">
        <v>586</v>
      </c>
      <c r="B363" s="20">
        <v>31.71</v>
      </c>
      <c r="C363" s="20">
        <v>0.1</v>
      </c>
      <c r="D363" s="20">
        <v>21.9</v>
      </c>
      <c r="E363" s="20" t="s">
        <v>100</v>
      </c>
      <c r="F363" s="20" t="s">
        <v>573</v>
      </c>
      <c r="G363" s="20"/>
      <c r="H363" s="21">
        <v>6.4491898148148152E-2</v>
      </c>
      <c r="I363" s="20" t="s">
        <v>587</v>
      </c>
      <c r="J363" s="20">
        <v>150.9</v>
      </c>
      <c r="K363" s="20">
        <v>-67.599999999999994</v>
      </c>
      <c r="L363" s="20" t="s">
        <v>588</v>
      </c>
      <c r="M363" s="20">
        <v>1923</v>
      </c>
    </row>
    <row r="364" spans="1:13" x14ac:dyDescent="0.3">
      <c r="A364" s="19" t="s">
        <v>586</v>
      </c>
      <c r="B364" s="20">
        <v>31.59</v>
      </c>
      <c r="C364" s="20">
        <v>0.41</v>
      </c>
      <c r="D364" s="20">
        <v>20.8</v>
      </c>
      <c r="E364" s="20" t="s">
        <v>201</v>
      </c>
      <c r="F364" s="20" t="s">
        <v>573</v>
      </c>
      <c r="G364" s="20"/>
      <c r="H364" s="21">
        <v>6.4491898148148152E-2</v>
      </c>
      <c r="I364" s="20" t="s">
        <v>587</v>
      </c>
      <c r="J364" s="20">
        <v>150.9</v>
      </c>
      <c r="K364" s="20">
        <v>-67.599999999999994</v>
      </c>
      <c r="L364" s="20" t="s">
        <v>588</v>
      </c>
      <c r="M364" s="20">
        <v>1923</v>
      </c>
    </row>
    <row r="365" spans="1:13" x14ac:dyDescent="0.3">
      <c r="A365" s="17" t="s">
        <v>589</v>
      </c>
      <c r="B365" s="17">
        <v>23.83</v>
      </c>
      <c r="C365" s="17">
        <v>0.35</v>
      </c>
      <c r="D365" s="17">
        <v>0.58299999999999996</v>
      </c>
      <c r="E365" s="17" t="s">
        <v>83</v>
      </c>
      <c r="F365" s="17" t="s">
        <v>285</v>
      </c>
      <c r="G365" s="17" t="s">
        <v>286</v>
      </c>
      <c r="H365" s="18">
        <v>6.5172453703703712E-2</v>
      </c>
      <c r="I365" s="17" t="s">
        <v>590</v>
      </c>
      <c r="J365" s="17">
        <v>133.6</v>
      </c>
      <c r="K365" s="17">
        <v>-31.3</v>
      </c>
      <c r="L365" s="17" t="s">
        <v>591</v>
      </c>
      <c r="M365" s="17">
        <v>-46</v>
      </c>
    </row>
    <row r="366" spans="1:13" x14ac:dyDescent="0.3">
      <c r="A366" s="17" t="s">
        <v>589</v>
      </c>
      <c r="B366" s="17">
        <v>24.47</v>
      </c>
      <c r="C366" s="17">
        <v>0.11</v>
      </c>
      <c r="D366" s="17">
        <v>0.78300000000000003</v>
      </c>
      <c r="E366" s="17" t="s">
        <v>83</v>
      </c>
      <c r="F366" s="17" t="s">
        <v>88</v>
      </c>
      <c r="G366" s="17" t="s">
        <v>89</v>
      </c>
      <c r="H366" s="18">
        <v>6.5172453703703712E-2</v>
      </c>
      <c r="I366" s="17" t="s">
        <v>590</v>
      </c>
      <c r="J366" s="17">
        <v>133.6</v>
      </c>
      <c r="K366" s="17">
        <v>-31.3</v>
      </c>
      <c r="L366" s="17" t="s">
        <v>591</v>
      </c>
      <c r="M366" s="17">
        <v>-46</v>
      </c>
    </row>
    <row r="367" spans="1:13" x14ac:dyDescent="0.3">
      <c r="A367" s="17" t="s">
        <v>589</v>
      </c>
      <c r="B367" s="17">
        <v>24.47</v>
      </c>
      <c r="C367" s="17">
        <v>0.13</v>
      </c>
      <c r="D367" s="17">
        <v>0.78300000000000003</v>
      </c>
      <c r="E367" s="17" t="s">
        <v>83</v>
      </c>
      <c r="F367" s="17" t="s">
        <v>262</v>
      </c>
      <c r="G367" s="17" t="s">
        <v>263</v>
      </c>
      <c r="H367" s="18">
        <v>6.5172453703703712E-2</v>
      </c>
      <c r="I367" s="17" t="s">
        <v>590</v>
      </c>
      <c r="J367" s="17">
        <v>133.6</v>
      </c>
      <c r="K367" s="17">
        <v>-31.3</v>
      </c>
      <c r="L367" s="17" t="s">
        <v>591</v>
      </c>
      <c r="M367" s="17">
        <v>-46</v>
      </c>
    </row>
    <row r="368" spans="1:13" x14ac:dyDescent="0.3">
      <c r="A368" s="17" t="s">
        <v>589</v>
      </c>
      <c r="B368" s="17">
        <v>24.5</v>
      </c>
      <c r="C368" s="17">
        <v>0.05</v>
      </c>
      <c r="D368" s="17">
        <v>0.79400000000000004</v>
      </c>
      <c r="E368" s="17" t="s">
        <v>83</v>
      </c>
      <c r="F368" s="17" t="s">
        <v>256</v>
      </c>
      <c r="G368" s="17" t="s">
        <v>592</v>
      </c>
      <c r="H368" s="18">
        <v>6.5172453703703712E-2</v>
      </c>
      <c r="I368" s="17" t="s">
        <v>590</v>
      </c>
      <c r="J368" s="17">
        <v>133.6</v>
      </c>
      <c r="K368" s="17">
        <v>-31.3</v>
      </c>
      <c r="L368" s="17" t="s">
        <v>591</v>
      </c>
      <c r="M368" s="17">
        <v>-46</v>
      </c>
    </row>
    <row r="369" spans="1:13" x14ac:dyDescent="0.3">
      <c r="A369" s="17" t="s">
        <v>589</v>
      </c>
      <c r="B369" s="17">
        <v>24.52</v>
      </c>
      <c r="C369" s="17">
        <v>0.14000000000000001</v>
      </c>
      <c r="D369" s="17">
        <v>0.80200000000000005</v>
      </c>
      <c r="E369" s="17" t="s">
        <v>83</v>
      </c>
      <c r="F369" s="17" t="s">
        <v>308</v>
      </c>
      <c r="G369" s="17"/>
      <c r="H369" s="18">
        <v>6.5172453703703712E-2</v>
      </c>
      <c r="I369" s="17" t="s">
        <v>590</v>
      </c>
      <c r="J369" s="17">
        <v>133.6</v>
      </c>
      <c r="K369" s="17">
        <v>-31.3</v>
      </c>
      <c r="L369" s="17" t="s">
        <v>591</v>
      </c>
      <c r="M369" s="17">
        <v>-46</v>
      </c>
    </row>
    <row r="370" spans="1:13" x14ac:dyDescent="0.3">
      <c r="A370" s="17" t="s">
        <v>589</v>
      </c>
      <c r="B370" s="17">
        <v>24.52</v>
      </c>
      <c r="C370" s="17">
        <v>0.15</v>
      </c>
      <c r="D370" s="17">
        <v>0.80200000000000005</v>
      </c>
      <c r="E370" s="17" t="s">
        <v>83</v>
      </c>
      <c r="F370" s="17" t="s">
        <v>593</v>
      </c>
      <c r="G370" s="17" t="s">
        <v>594</v>
      </c>
      <c r="H370" s="18">
        <v>6.5172453703703712E-2</v>
      </c>
      <c r="I370" s="17" t="s">
        <v>590</v>
      </c>
      <c r="J370" s="17">
        <v>133.6</v>
      </c>
      <c r="K370" s="17">
        <v>-31.3</v>
      </c>
      <c r="L370" s="17" t="s">
        <v>591</v>
      </c>
      <c r="M370" s="17">
        <v>-46</v>
      </c>
    </row>
    <row r="371" spans="1:13" x14ac:dyDescent="0.3">
      <c r="A371" s="17" t="s">
        <v>589</v>
      </c>
      <c r="B371" s="17">
        <v>24.52</v>
      </c>
      <c r="C371" s="17">
        <v>0.14000000000000001</v>
      </c>
      <c r="D371" s="17">
        <v>0.80200000000000005</v>
      </c>
      <c r="E371" s="17" t="s">
        <v>83</v>
      </c>
      <c r="F371" s="17" t="s">
        <v>593</v>
      </c>
      <c r="G371" s="17" t="s">
        <v>595</v>
      </c>
      <c r="H371" s="18">
        <v>6.5172453703703712E-2</v>
      </c>
      <c r="I371" s="17" t="s">
        <v>590</v>
      </c>
      <c r="J371" s="17">
        <v>133.6</v>
      </c>
      <c r="K371" s="17">
        <v>-31.3</v>
      </c>
      <c r="L371" s="17" t="s">
        <v>591</v>
      </c>
      <c r="M371" s="17">
        <v>-46</v>
      </c>
    </row>
    <row r="372" spans="1:13" x14ac:dyDescent="0.3">
      <c r="A372" s="17" t="s">
        <v>589</v>
      </c>
      <c r="B372" s="17">
        <v>24.56</v>
      </c>
      <c r="C372" s="17">
        <v>0.08</v>
      </c>
      <c r="D372" s="17">
        <v>0.82</v>
      </c>
      <c r="E372" s="17" t="s">
        <v>83</v>
      </c>
      <c r="F372" s="17" t="s">
        <v>260</v>
      </c>
      <c r="G372" s="17" t="s">
        <v>596</v>
      </c>
      <c r="H372" s="18">
        <v>6.5172453703703712E-2</v>
      </c>
      <c r="I372" s="17" t="s">
        <v>590</v>
      </c>
      <c r="J372" s="17">
        <v>133.6</v>
      </c>
      <c r="K372" s="17">
        <v>-31.3</v>
      </c>
      <c r="L372" s="17" t="s">
        <v>591</v>
      </c>
      <c r="M372" s="17">
        <v>-46</v>
      </c>
    </row>
    <row r="373" spans="1:13" x14ac:dyDescent="0.3">
      <c r="A373" s="17" t="s">
        <v>589</v>
      </c>
      <c r="B373" s="17">
        <v>24.62</v>
      </c>
      <c r="C373" s="17">
        <v>0.08</v>
      </c>
      <c r="D373" s="17">
        <v>0.84</v>
      </c>
      <c r="E373" s="17" t="s">
        <v>83</v>
      </c>
      <c r="F373" s="17" t="s">
        <v>260</v>
      </c>
      <c r="G373" s="17" t="s">
        <v>597</v>
      </c>
      <c r="H373" s="18">
        <v>6.5172453703703712E-2</v>
      </c>
      <c r="I373" s="17" t="s">
        <v>590</v>
      </c>
      <c r="J373" s="17">
        <v>133.6</v>
      </c>
      <c r="K373" s="17">
        <v>-31.3</v>
      </c>
      <c r="L373" s="17" t="s">
        <v>591</v>
      </c>
      <c r="M373" s="17">
        <v>-46</v>
      </c>
    </row>
    <row r="374" spans="1:13" x14ac:dyDescent="0.3">
      <c r="A374" s="17" t="s">
        <v>589</v>
      </c>
      <c r="B374" s="17">
        <v>24.63</v>
      </c>
      <c r="C374" s="17">
        <v>0.09</v>
      </c>
      <c r="D374" s="17">
        <v>0.84</v>
      </c>
      <c r="E374" s="17" t="s">
        <v>83</v>
      </c>
      <c r="F374" s="17" t="s">
        <v>84</v>
      </c>
      <c r="G374" s="17" t="s">
        <v>265</v>
      </c>
      <c r="H374" s="18">
        <v>6.5172453703703712E-2</v>
      </c>
      <c r="I374" s="17" t="s">
        <v>590</v>
      </c>
      <c r="J374" s="17">
        <v>133.6</v>
      </c>
      <c r="K374" s="17">
        <v>-31.3</v>
      </c>
      <c r="L374" s="17" t="s">
        <v>591</v>
      </c>
      <c r="M374" s="17">
        <v>-46</v>
      </c>
    </row>
    <row r="375" spans="1:13" x14ac:dyDescent="0.3">
      <c r="A375" s="17" t="s">
        <v>589</v>
      </c>
      <c r="B375" s="17">
        <v>24.64</v>
      </c>
      <c r="C375" s="17">
        <v>0.06</v>
      </c>
      <c r="D375" s="17">
        <v>0.84699999999999998</v>
      </c>
      <c r="E375" s="17" t="s">
        <v>83</v>
      </c>
      <c r="F375" s="17" t="s">
        <v>419</v>
      </c>
      <c r="G375" s="17"/>
      <c r="H375" s="18">
        <v>6.5172453703703712E-2</v>
      </c>
      <c r="I375" s="17" t="s">
        <v>590</v>
      </c>
      <c r="J375" s="17">
        <v>133.6</v>
      </c>
      <c r="K375" s="17">
        <v>-31.3</v>
      </c>
      <c r="L375" s="17" t="s">
        <v>591</v>
      </c>
      <c r="M375" s="17">
        <v>-46</v>
      </c>
    </row>
    <row r="376" spans="1:13" x14ac:dyDescent="0.3">
      <c r="A376" s="17" t="s">
        <v>589</v>
      </c>
      <c r="B376" s="17">
        <v>24.64</v>
      </c>
      <c r="C376" s="17">
        <v>0.09</v>
      </c>
      <c r="D376" s="17">
        <v>0.84699999999999998</v>
      </c>
      <c r="E376" s="17" t="s">
        <v>83</v>
      </c>
      <c r="F376" s="17" t="s">
        <v>598</v>
      </c>
      <c r="G376" s="17" t="s">
        <v>265</v>
      </c>
      <c r="H376" s="18">
        <v>6.5172453703703712E-2</v>
      </c>
      <c r="I376" s="17" t="s">
        <v>590</v>
      </c>
      <c r="J376" s="17">
        <v>133.6</v>
      </c>
      <c r="K376" s="17">
        <v>-31.3</v>
      </c>
      <c r="L376" s="17" t="s">
        <v>591</v>
      </c>
      <c r="M376" s="17">
        <v>-46</v>
      </c>
    </row>
    <row r="377" spans="1:13" x14ac:dyDescent="0.3">
      <c r="A377" s="17" t="s">
        <v>589</v>
      </c>
      <c r="B377" s="17">
        <v>24.7</v>
      </c>
      <c r="C377" s="17">
        <v>0.13</v>
      </c>
      <c r="D377" s="17">
        <v>0.871</v>
      </c>
      <c r="E377" s="17" t="s">
        <v>83</v>
      </c>
      <c r="F377" s="17" t="s">
        <v>266</v>
      </c>
      <c r="G377" s="17" t="s">
        <v>267</v>
      </c>
      <c r="H377" s="18">
        <v>6.5172453703703712E-2</v>
      </c>
      <c r="I377" s="17" t="s">
        <v>590</v>
      </c>
      <c r="J377" s="17">
        <v>133.6</v>
      </c>
      <c r="K377" s="17">
        <v>-31.3</v>
      </c>
      <c r="L377" s="17" t="s">
        <v>591</v>
      </c>
      <c r="M377" s="17">
        <v>-46</v>
      </c>
    </row>
    <row r="378" spans="1:13" x14ac:dyDescent="0.3">
      <c r="A378" s="17" t="s">
        <v>589</v>
      </c>
      <c r="B378" s="17">
        <v>24.7</v>
      </c>
      <c r="C378" s="17" t="s">
        <v>93</v>
      </c>
      <c r="D378" s="17">
        <v>0.871</v>
      </c>
      <c r="E378" s="17" t="s">
        <v>83</v>
      </c>
      <c r="F378" s="17" t="s">
        <v>277</v>
      </c>
      <c r="G378" s="17" t="s">
        <v>278</v>
      </c>
      <c r="H378" s="18">
        <v>6.5172453703703712E-2</v>
      </c>
      <c r="I378" s="17" t="s">
        <v>590</v>
      </c>
      <c r="J378" s="17">
        <v>133.6</v>
      </c>
      <c r="K378" s="17">
        <v>-31.3</v>
      </c>
      <c r="L378" s="17" t="s">
        <v>591</v>
      </c>
      <c r="M378" s="17">
        <v>-46</v>
      </c>
    </row>
    <row r="379" spans="1:13" x14ac:dyDescent="0.3">
      <c r="A379" s="17" t="s">
        <v>589</v>
      </c>
      <c r="B379" s="17">
        <v>24.77</v>
      </c>
      <c r="C379" s="17">
        <v>0.39</v>
      </c>
      <c r="D379" s="17">
        <v>0.89900000000000002</v>
      </c>
      <c r="E379" s="17" t="s">
        <v>83</v>
      </c>
      <c r="F379" s="17" t="s">
        <v>266</v>
      </c>
      <c r="G379" s="17" t="s">
        <v>271</v>
      </c>
      <c r="H379" s="18">
        <v>6.5172453703703712E-2</v>
      </c>
      <c r="I379" s="17" t="s">
        <v>590</v>
      </c>
      <c r="J379" s="17">
        <v>133.6</v>
      </c>
      <c r="K379" s="17">
        <v>-31.3</v>
      </c>
      <c r="L379" s="17" t="s">
        <v>591</v>
      </c>
      <c r="M379" s="17">
        <v>-46</v>
      </c>
    </row>
    <row r="380" spans="1:13" x14ac:dyDescent="0.3">
      <c r="A380" s="17" t="s">
        <v>589</v>
      </c>
      <c r="B380" s="17">
        <v>24.83</v>
      </c>
      <c r="C380" s="17">
        <v>0.12</v>
      </c>
      <c r="D380" s="17">
        <v>0.92500000000000004</v>
      </c>
      <c r="E380" s="17" t="s">
        <v>83</v>
      </c>
      <c r="F380" s="17" t="s">
        <v>266</v>
      </c>
      <c r="G380" s="17" t="s">
        <v>276</v>
      </c>
      <c r="H380" s="18">
        <v>6.5172453703703712E-2</v>
      </c>
      <c r="I380" s="17" t="s">
        <v>590</v>
      </c>
      <c r="J380" s="17">
        <v>133.6</v>
      </c>
      <c r="K380" s="17">
        <v>-31.3</v>
      </c>
      <c r="L380" s="17" t="s">
        <v>591</v>
      </c>
      <c r="M380" s="17">
        <v>-46</v>
      </c>
    </row>
    <row r="381" spans="1:13" x14ac:dyDescent="0.3">
      <c r="A381" s="17" t="s">
        <v>589</v>
      </c>
      <c r="B381" s="17">
        <v>24.85</v>
      </c>
      <c r="C381" s="17">
        <v>0.09</v>
      </c>
      <c r="D381" s="17">
        <v>0.93300000000000005</v>
      </c>
      <c r="E381" s="17" t="s">
        <v>83</v>
      </c>
      <c r="F381" s="17" t="s">
        <v>256</v>
      </c>
      <c r="G381" s="17" t="s">
        <v>599</v>
      </c>
      <c r="H381" s="18">
        <v>6.5172453703703712E-2</v>
      </c>
      <c r="I381" s="17" t="s">
        <v>590</v>
      </c>
      <c r="J381" s="17">
        <v>133.6</v>
      </c>
      <c r="K381" s="17">
        <v>-31.3</v>
      </c>
      <c r="L381" s="17" t="s">
        <v>591</v>
      </c>
      <c r="M381" s="17">
        <v>-46</v>
      </c>
    </row>
    <row r="382" spans="1:13" x14ac:dyDescent="0.3">
      <c r="A382" s="17" t="s">
        <v>589</v>
      </c>
      <c r="B382" s="17">
        <v>25.01</v>
      </c>
      <c r="C382" s="17">
        <v>0.03</v>
      </c>
      <c r="D382" s="17">
        <v>1</v>
      </c>
      <c r="E382" s="17" t="s">
        <v>83</v>
      </c>
      <c r="F382" s="17" t="s">
        <v>283</v>
      </c>
      <c r="G382" s="17" t="s">
        <v>265</v>
      </c>
      <c r="H382" s="18">
        <v>6.5172453703703712E-2</v>
      </c>
      <c r="I382" s="17" t="s">
        <v>590</v>
      </c>
      <c r="J382" s="17">
        <v>133.6</v>
      </c>
      <c r="K382" s="17">
        <v>-31.3</v>
      </c>
      <c r="L382" s="17" t="s">
        <v>591</v>
      </c>
      <c r="M382" s="17">
        <v>-46</v>
      </c>
    </row>
    <row r="383" spans="1:13" x14ac:dyDescent="0.3">
      <c r="A383" s="17" t="s">
        <v>589</v>
      </c>
      <c r="B383" s="17">
        <v>25.1</v>
      </c>
      <c r="C383" s="17">
        <v>0.03</v>
      </c>
      <c r="D383" s="17">
        <v>1.05</v>
      </c>
      <c r="E383" s="17" t="s">
        <v>83</v>
      </c>
      <c r="F383" s="17" t="s">
        <v>283</v>
      </c>
      <c r="G383" s="17" t="s">
        <v>284</v>
      </c>
      <c r="H383" s="18">
        <v>6.5172453703703712E-2</v>
      </c>
      <c r="I383" s="17" t="s">
        <v>590</v>
      </c>
      <c r="J383" s="17">
        <v>133.6</v>
      </c>
      <c r="K383" s="17">
        <v>-31.3</v>
      </c>
      <c r="L383" s="17" t="s">
        <v>591</v>
      </c>
      <c r="M383" s="17">
        <v>-46</v>
      </c>
    </row>
    <row r="384" spans="1:13" x14ac:dyDescent="0.3">
      <c r="A384" s="17" t="s">
        <v>589</v>
      </c>
      <c r="B384" s="17">
        <v>24.5</v>
      </c>
      <c r="C384" s="17">
        <v>0.06</v>
      </c>
      <c r="D384" s="17">
        <v>0.79400000000000004</v>
      </c>
      <c r="E384" s="17" t="s">
        <v>90</v>
      </c>
      <c r="F384" s="17" t="s">
        <v>308</v>
      </c>
      <c r="G384" s="17"/>
      <c r="H384" s="18">
        <v>6.5172453703703712E-2</v>
      </c>
      <c r="I384" s="17" t="s">
        <v>590</v>
      </c>
      <c r="J384" s="17">
        <v>133.6</v>
      </c>
      <c r="K384" s="17">
        <v>-31.3</v>
      </c>
      <c r="L384" s="17" t="s">
        <v>591</v>
      </c>
      <c r="M384" s="17">
        <v>-46</v>
      </c>
    </row>
    <row r="385" spans="1:13" x14ac:dyDescent="0.3">
      <c r="A385" s="17" t="s">
        <v>589</v>
      </c>
      <c r="B385" s="17">
        <v>24.54</v>
      </c>
      <c r="C385" s="17">
        <v>0.06</v>
      </c>
      <c r="D385" s="17">
        <v>0.80900000000000005</v>
      </c>
      <c r="E385" s="17" t="s">
        <v>90</v>
      </c>
      <c r="F385" s="17" t="s">
        <v>92</v>
      </c>
      <c r="G385" s="17"/>
      <c r="H385" s="18">
        <v>6.5172453703703712E-2</v>
      </c>
      <c r="I385" s="17" t="s">
        <v>590</v>
      </c>
      <c r="J385" s="17">
        <v>133.6</v>
      </c>
      <c r="K385" s="17">
        <v>-31.3</v>
      </c>
      <c r="L385" s="17" t="s">
        <v>591</v>
      </c>
      <c r="M385" s="17">
        <v>-46</v>
      </c>
    </row>
    <row r="386" spans="1:13" x14ac:dyDescent="0.3">
      <c r="A386" s="17" t="s">
        <v>589</v>
      </c>
      <c r="B386" s="17">
        <v>24.64</v>
      </c>
      <c r="C386" s="17">
        <v>0.15</v>
      </c>
      <c r="D386" s="17">
        <v>0.84699999999999998</v>
      </c>
      <c r="E386" s="17" t="s">
        <v>90</v>
      </c>
      <c r="F386" s="17" t="s">
        <v>600</v>
      </c>
      <c r="G386" s="17" t="s">
        <v>85</v>
      </c>
      <c r="H386" s="18">
        <v>6.5172453703703712E-2</v>
      </c>
      <c r="I386" s="17" t="s">
        <v>590</v>
      </c>
      <c r="J386" s="17">
        <v>133.6</v>
      </c>
      <c r="K386" s="17">
        <v>-31.3</v>
      </c>
      <c r="L386" s="17" t="s">
        <v>591</v>
      </c>
      <c r="M386" s="17">
        <v>-46</v>
      </c>
    </row>
    <row r="387" spans="1:13" x14ac:dyDescent="0.3">
      <c r="A387" s="17" t="s">
        <v>589</v>
      </c>
      <c r="B387" s="17">
        <v>24.69</v>
      </c>
      <c r="C387" s="17">
        <v>7.0000000000000007E-2</v>
      </c>
      <c r="D387" s="17">
        <v>0.86699999999999999</v>
      </c>
      <c r="E387" s="17" t="s">
        <v>90</v>
      </c>
      <c r="F387" s="17" t="s">
        <v>601</v>
      </c>
      <c r="G387" s="17" t="s">
        <v>85</v>
      </c>
      <c r="H387" s="18">
        <v>6.5172453703703712E-2</v>
      </c>
      <c r="I387" s="17" t="s">
        <v>590</v>
      </c>
      <c r="J387" s="17">
        <v>133.6</v>
      </c>
      <c r="K387" s="17">
        <v>-31.3</v>
      </c>
      <c r="L387" s="17" t="s">
        <v>591</v>
      </c>
      <c r="M387" s="17">
        <v>-46</v>
      </c>
    </row>
    <row r="388" spans="1:13" x14ac:dyDescent="0.3">
      <c r="A388" s="17" t="s">
        <v>589</v>
      </c>
      <c r="B388" s="17">
        <v>24.81</v>
      </c>
      <c r="C388" s="17">
        <v>0.04</v>
      </c>
      <c r="D388" s="17">
        <v>0.91600000000000004</v>
      </c>
      <c r="E388" s="17" t="s">
        <v>90</v>
      </c>
      <c r="F388" s="17" t="s">
        <v>88</v>
      </c>
      <c r="G388" s="17"/>
      <c r="H388" s="18">
        <v>6.5172453703703712E-2</v>
      </c>
      <c r="I388" s="17" t="s">
        <v>590</v>
      </c>
      <c r="J388" s="17">
        <v>133.6</v>
      </c>
      <c r="K388" s="17">
        <v>-31.3</v>
      </c>
      <c r="L388" s="17" t="s">
        <v>591</v>
      </c>
      <c r="M388" s="17">
        <v>-46</v>
      </c>
    </row>
    <row r="389" spans="1:13" x14ac:dyDescent="0.3">
      <c r="A389" s="17" t="s">
        <v>589</v>
      </c>
      <c r="B389" s="17">
        <v>24.81</v>
      </c>
      <c r="C389" s="17">
        <v>0.13</v>
      </c>
      <c r="D389" s="17">
        <v>0.91600000000000004</v>
      </c>
      <c r="E389" s="17" t="s">
        <v>90</v>
      </c>
      <c r="F389" s="17" t="s">
        <v>308</v>
      </c>
      <c r="G389" s="17"/>
      <c r="H389" s="18">
        <v>6.5172453703703712E-2</v>
      </c>
      <c r="I389" s="17" t="s">
        <v>590</v>
      </c>
      <c r="J389" s="17">
        <v>133.6</v>
      </c>
      <c r="K389" s="17">
        <v>-31.3</v>
      </c>
      <c r="L389" s="17" t="s">
        <v>591</v>
      </c>
      <c r="M389" s="17">
        <v>-46</v>
      </c>
    </row>
    <row r="390" spans="1:13" x14ac:dyDescent="0.3">
      <c r="A390" s="17" t="s">
        <v>589</v>
      </c>
      <c r="B390" s="17">
        <v>24.81</v>
      </c>
      <c r="C390" s="17">
        <v>0.04</v>
      </c>
      <c r="D390" s="17">
        <v>0.91600000000000004</v>
      </c>
      <c r="E390" s="17" t="s">
        <v>90</v>
      </c>
      <c r="F390" s="17" t="s">
        <v>602</v>
      </c>
      <c r="G390" s="17"/>
      <c r="H390" s="18">
        <v>6.5172453703703712E-2</v>
      </c>
      <c r="I390" s="17" t="s">
        <v>590</v>
      </c>
      <c r="J390" s="17">
        <v>133.6</v>
      </c>
      <c r="K390" s="17">
        <v>-31.3</v>
      </c>
      <c r="L390" s="17" t="s">
        <v>591</v>
      </c>
      <c r="M390" s="17">
        <v>-46</v>
      </c>
    </row>
    <row r="391" spans="1:13" x14ac:dyDescent="0.3">
      <c r="A391" s="17" t="s">
        <v>589</v>
      </c>
      <c r="B391" s="17">
        <v>24.99</v>
      </c>
      <c r="C391" s="17">
        <v>0.04</v>
      </c>
      <c r="D391" s="17">
        <v>0.995</v>
      </c>
      <c r="E391" s="17" t="s">
        <v>90</v>
      </c>
      <c r="F391" s="17" t="s">
        <v>602</v>
      </c>
      <c r="G391" s="17"/>
      <c r="H391" s="18">
        <v>6.5172453703703712E-2</v>
      </c>
      <c r="I391" s="17" t="s">
        <v>590</v>
      </c>
      <c r="J391" s="17">
        <v>133.6</v>
      </c>
      <c r="K391" s="17">
        <v>-31.3</v>
      </c>
      <c r="L391" s="17" t="s">
        <v>591</v>
      </c>
      <c r="M391" s="17">
        <v>-46</v>
      </c>
    </row>
    <row r="392" spans="1:13" x14ac:dyDescent="0.3">
      <c r="A392" s="17" t="s">
        <v>589</v>
      </c>
      <c r="B392" s="17">
        <v>24.86</v>
      </c>
      <c r="C392" s="17">
        <v>0.11</v>
      </c>
      <c r="D392" s="17">
        <v>0.93799999999999994</v>
      </c>
      <c r="E392" s="17" t="s">
        <v>235</v>
      </c>
      <c r="F392" s="17" t="s">
        <v>603</v>
      </c>
      <c r="G392" s="17"/>
      <c r="H392" s="18">
        <v>6.5172453703703712E-2</v>
      </c>
      <c r="I392" s="17" t="s">
        <v>590</v>
      </c>
      <c r="J392" s="17">
        <v>133.6</v>
      </c>
      <c r="K392" s="17">
        <v>-31.3</v>
      </c>
      <c r="L392" s="17" t="s">
        <v>591</v>
      </c>
      <c r="M392" s="17">
        <v>-46</v>
      </c>
    </row>
    <row r="393" spans="1:13" x14ac:dyDescent="0.3">
      <c r="A393" s="17" t="s">
        <v>589</v>
      </c>
      <c r="B393" s="17">
        <v>24.59</v>
      </c>
      <c r="C393" s="17" t="s">
        <v>93</v>
      </c>
      <c r="D393" s="17">
        <v>0.82799999999999996</v>
      </c>
      <c r="E393" s="17" t="s">
        <v>94</v>
      </c>
      <c r="F393" s="17" t="s">
        <v>292</v>
      </c>
      <c r="G393" s="17" t="s">
        <v>293</v>
      </c>
      <c r="H393" s="18">
        <v>6.5172453703703712E-2</v>
      </c>
      <c r="I393" s="17" t="s">
        <v>590</v>
      </c>
      <c r="J393" s="17">
        <v>133.6</v>
      </c>
      <c r="K393" s="17">
        <v>-31.3</v>
      </c>
      <c r="L393" s="17" t="s">
        <v>591</v>
      </c>
      <c r="M393" s="17">
        <v>-46</v>
      </c>
    </row>
    <row r="394" spans="1:13" x14ac:dyDescent="0.3">
      <c r="A394" s="17" t="s">
        <v>589</v>
      </c>
      <c r="B394" s="17">
        <v>25.05</v>
      </c>
      <c r="C394" s="17" t="s">
        <v>93</v>
      </c>
      <c r="D394" s="17">
        <v>1.02</v>
      </c>
      <c r="E394" s="17" t="s">
        <v>94</v>
      </c>
      <c r="F394" s="17" t="s">
        <v>95</v>
      </c>
      <c r="G394" s="17"/>
      <c r="H394" s="18">
        <v>6.5172453703703712E-2</v>
      </c>
      <c r="I394" s="17" t="s">
        <v>590</v>
      </c>
      <c r="J394" s="17">
        <v>133.6</v>
      </c>
      <c r="K394" s="17">
        <v>-31.3</v>
      </c>
      <c r="L394" s="17" t="s">
        <v>591</v>
      </c>
      <c r="M394" s="17">
        <v>-46</v>
      </c>
    </row>
    <row r="395" spans="1:13" x14ac:dyDescent="0.3">
      <c r="A395" s="17" t="s">
        <v>589</v>
      </c>
      <c r="B395" s="23">
        <v>24.32</v>
      </c>
      <c r="C395" s="17" t="s">
        <v>93</v>
      </c>
      <c r="D395" s="17">
        <v>0.73</v>
      </c>
      <c r="E395" s="17" t="s">
        <v>604</v>
      </c>
      <c r="F395" s="17" t="s">
        <v>605</v>
      </c>
      <c r="G395" s="17"/>
      <c r="H395" s="18">
        <v>6.5172453703703712E-2</v>
      </c>
      <c r="I395" s="17" t="s">
        <v>590</v>
      </c>
      <c r="J395" s="17">
        <v>133.6</v>
      </c>
      <c r="K395" s="17">
        <v>-31.3</v>
      </c>
      <c r="L395" s="17" t="s">
        <v>591</v>
      </c>
      <c r="M395" s="17">
        <v>-46</v>
      </c>
    </row>
    <row r="396" spans="1:13" x14ac:dyDescent="0.3">
      <c r="A396" s="17" t="s">
        <v>589</v>
      </c>
      <c r="B396" s="23">
        <v>24.52</v>
      </c>
      <c r="C396" s="17" t="s">
        <v>93</v>
      </c>
      <c r="D396" s="17">
        <v>0.8</v>
      </c>
      <c r="E396" s="17" t="s">
        <v>606</v>
      </c>
      <c r="F396" s="17" t="s">
        <v>607</v>
      </c>
      <c r="G396" s="17"/>
      <c r="H396" s="18">
        <v>6.5172453703703712E-2</v>
      </c>
      <c r="I396" s="17" t="s">
        <v>590</v>
      </c>
      <c r="J396" s="17">
        <v>133.6</v>
      </c>
      <c r="K396" s="17">
        <v>-31.3</v>
      </c>
      <c r="L396" s="17" t="s">
        <v>591</v>
      </c>
      <c r="M396" s="17">
        <v>-46</v>
      </c>
    </row>
    <row r="397" spans="1:13" x14ac:dyDescent="0.3">
      <c r="A397" s="17" t="s">
        <v>589</v>
      </c>
      <c r="B397" s="17">
        <v>24.67</v>
      </c>
      <c r="C397" s="17">
        <v>0.08</v>
      </c>
      <c r="D397" s="17">
        <v>0.85899999999999999</v>
      </c>
      <c r="E397" s="17" t="s">
        <v>202</v>
      </c>
      <c r="F397" s="17" t="s">
        <v>608</v>
      </c>
      <c r="G397" s="17" t="s">
        <v>609</v>
      </c>
      <c r="H397" s="18">
        <v>6.5172453703703712E-2</v>
      </c>
      <c r="I397" s="17" t="s">
        <v>590</v>
      </c>
      <c r="J397" s="17">
        <v>133.6</v>
      </c>
      <c r="K397" s="17">
        <v>-31.3</v>
      </c>
      <c r="L397" s="17" t="s">
        <v>591</v>
      </c>
      <c r="M397" s="17">
        <v>-46</v>
      </c>
    </row>
    <row r="398" spans="1:13" x14ac:dyDescent="0.3">
      <c r="A398" s="17" t="s">
        <v>589</v>
      </c>
      <c r="B398" s="17">
        <v>24.71</v>
      </c>
      <c r="C398" s="17" t="s">
        <v>93</v>
      </c>
      <c r="D398" s="17">
        <v>0.875</v>
      </c>
      <c r="E398" s="17" t="s">
        <v>202</v>
      </c>
      <c r="F398" s="17" t="s">
        <v>296</v>
      </c>
      <c r="G398" s="17" t="s">
        <v>297</v>
      </c>
      <c r="H398" s="18">
        <v>6.5172453703703712E-2</v>
      </c>
      <c r="I398" s="17" t="s">
        <v>590</v>
      </c>
      <c r="J398" s="17">
        <v>133.6</v>
      </c>
      <c r="K398" s="17">
        <v>-31.3</v>
      </c>
      <c r="L398" s="17" t="s">
        <v>591</v>
      </c>
      <c r="M398" s="17">
        <v>-46</v>
      </c>
    </row>
    <row r="399" spans="1:13" x14ac:dyDescent="0.3">
      <c r="A399" s="17" t="s">
        <v>589</v>
      </c>
      <c r="B399" s="17">
        <v>24.76</v>
      </c>
      <c r="C399" s="17">
        <v>0.04</v>
      </c>
      <c r="D399" s="17">
        <v>0.89500000000000002</v>
      </c>
      <c r="E399" s="17" t="s">
        <v>401</v>
      </c>
      <c r="F399" s="17" t="s">
        <v>602</v>
      </c>
      <c r="G399" s="17"/>
      <c r="H399" s="18">
        <v>6.5172453703703712E-2</v>
      </c>
      <c r="I399" s="17" t="s">
        <v>590</v>
      </c>
      <c r="J399" s="17">
        <v>133.6</v>
      </c>
      <c r="K399" s="17">
        <v>-31.3</v>
      </c>
      <c r="L399" s="17" t="s">
        <v>591</v>
      </c>
      <c r="M399" s="17">
        <v>-46</v>
      </c>
    </row>
    <row r="400" spans="1:13" x14ac:dyDescent="0.3">
      <c r="A400" s="17" t="s">
        <v>589</v>
      </c>
      <c r="B400" s="17">
        <v>24.8</v>
      </c>
      <c r="C400" s="17">
        <v>0.14000000000000001</v>
      </c>
      <c r="D400" s="17">
        <v>0.91200000000000003</v>
      </c>
      <c r="E400" s="17" t="s">
        <v>401</v>
      </c>
      <c r="F400" s="17" t="s">
        <v>308</v>
      </c>
      <c r="G400" s="17"/>
      <c r="H400" s="18">
        <v>6.5172453703703712E-2</v>
      </c>
      <c r="I400" s="17" t="s">
        <v>590</v>
      </c>
      <c r="J400" s="17">
        <v>133.6</v>
      </c>
      <c r="K400" s="17">
        <v>-31.3</v>
      </c>
      <c r="L400" s="17" t="s">
        <v>591</v>
      </c>
      <c r="M400" s="17">
        <v>-46</v>
      </c>
    </row>
    <row r="401" spans="1:13" x14ac:dyDescent="0.3">
      <c r="A401" s="17" t="s">
        <v>589</v>
      </c>
      <c r="B401" s="17">
        <v>24.8</v>
      </c>
      <c r="C401" s="17">
        <v>0.04</v>
      </c>
      <c r="D401" s="17">
        <v>0.91200000000000003</v>
      </c>
      <c r="E401" s="17" t="s">
        <v>401</v>
      </c>
      <c r="F401" s="17" t="s">
        <v>602</v>
      </c>
      <c r="G401" s="17"/>
      <c r="H401" s="18">
        <v>6.5172453703703712E-2</v>
      </c>
      <c r="I401" s="17" t="s">
        <v>590</v>
      </c>
      <c r="J401" s="17">
        <v>133.6</v>
      </c>
      <c r="K401" s="17">
        <v>-31.3</v>
      </c>
      <c r="L401" s="17" t="s">
        <v>591</v>
      </c>
      <c r="M401" s="17">
        <v>-46</v>
      </c>
    </row>
    <row r="402" spans="1:13" x14ac:dyDescent="0.3">
      <c r="A402" s="17" t="s">
        <v>589</v>
      </c>
      <c r="B402" s="17">
        <v>24.4</v>
      </c>
      <c r="C402" s="17">
        <v>0.2</v>
      </c>
      <c r="D402" s="17">
        <v>0.76</v>
      </c>
      <c r="E402" s="17" t="s">
        <v>610</v>
      </c>
      <c r="F402" s="17" t="s">
        <v>611</v>
      </c>
      <c r="G402" s="17" t="s">
        <v>612</v>
      </c>
      <c r="H402" s="18">
        <v>6.5172453703703712E-2</v>
      </c>
      <c r="I402" s="17" t="s">
        <v>590</v>
      </c>
      <c r="J402" s="17">
        <v>133.6</v>
      </c>
      <c r="K402" s="17">
        <v>-31.3</v>
      </c>
      <c r="L402" s="17" t="s">
        <v>591</v>
      </c>
      <c r="M402" s="17">
        <v>-46</v>
      </c>
    </row>
    <row r="403" spans="1:13" x14ac:dyDescent="0.3">
      <c r="A403" s="17" t="s">
        <v>589</v>
      </c>
      <c r="B403" s="17">
        <v>24.85</v>
      </c>
      <c r="C403" s="17">
        <v>0.13</v>
      </c>
      <c r="D403" s="17">
        <v>0.93</v>
      </c>
      <c r="E403" s="17" t="s">
        <v>610</v>
      </c>
      <c r="F403" s="17" t="s">
        <v>613</v>
      </c>
      <c r="G403" s="17" t="s">
        <v>614</v>
      </c>
      <c r="H403" s="18">
        <v>6.5172453703703712E-2</v>
      </c>
      <c r="I403" s="17" t="s">
        <v>590</v>
      </c>
      <c r="J403" s="17">
        <v>133.6</v>
      </c>
      <c r="K403" s="17">
        <v>-31.3</v>
      </c>
      <c r="L403" s="17" t="s">
        <v>591</v>
      </c>
      <c r="M403" s="17">
        <v>-46</v>
      </c>
    </row>
    <row r="404" spans="1:13" x14ac:dyDescent="0.3">
      <c r="A404" s="19" t="s">
        <v>615</v>
      </c>
      <c r="B404" s="20">
        <v>27.86</v>
      </c>
      <c r="C404" s="20" t="s">
        <v>93</v>
      </c>
      <c r="D404" s="20">
        <v>3.73</v>
      </c>
      <c r="E404" s="20" t="s">
        <v>90</v>
      </c>
      <c r="F404" s="20" t="s">
        <v>106</v>
      </c>
      <c r="G404" s="20"/>
      <c r="H404" s="21">
        <v>6.5875000000000003E-2</v>
      </c>
      <c r="I404" s="20" t="s">
        <v>616</v>
      </c>
      <c r="J404" s="20">
        <v>129.69999999999999</v>
      </c>
      <c r="K404" s="20">
        <v>-10.199999999999999</v>
      </c>
      <c r="L404" s="20" t="s">
        <v>617</v>
      </c>
      <c r="M404" s="20">
        <v>223</v>
      </c>
    </row>
    <row r="405" spans="1:13" x14ac:dyDescent="0.3">
      <c r="A405" s="16" t="s">
        <v>618</v>
      </c>
      <c r="B405" s="17">
        <v>27.95</v>
      </c>
      <c r="C405" s="17">
        <v>7.0000000000000007E-2</v>
      </c>
      <c r="D405" s="17">
        <v>3.89</v>
      </c>
      <c r="E405" s="17" t="s">
        <v>90</v>
      </c>
      <c r="F405" s="17" t="s">
        <v>619</v>
      </c>
      <c r="G405" s="17"/>
      <c r="H405" s="18">
        <v>6.6025462962962966E-2</v>
      </c>
      <c r="I405" s="17" t="s">
        <v>620</v>
      </c>
      <c r="J405" s="17">
        <v>273.7</v>
      </c>
      <c r="K405" s="17">
        <v>-73.099999999999994</v>
      </c>
      <c r="L405" s="17" t="s">
        <v>621</v>
      </c>
      <c r="M405" s="17">
        <v>312</v>
      </c>
    </row>
    <row r="406" spans="1:13" x14ac:dyDescent="0.3">
      <c r="A406" s="16" t="s">
        <v>618</v>
      </c>
      <c r="B406" s="23">
        <v>28.05</v>
      </c>
      <c r="C406" s="17" t="s">
        <v>93</v>
      </c>
      <c r="D406" s="17">
        <v>4.07</v>
      </c>
      <c r="E406" s="17" t="s">
        <v>90</v>
      </c>
      <c r="F406" s="17" t="s">
        <v>144</v>
      </c>
      <c r="G406" s="17"/>
      <c r="H406" s="18">
        <v>6.6025462962962966E-2</v>
      </c>
      <c r="I406" s="17" t="s">
        <v>620</v>
      </c>
      <c r="J406" s="17">
        <v>273.7</v>
      </c>
      <c r="K406" s="17">
        <v>-73.099999999999994</v>
      </c>
      <c r="L406" s="17" t="s">
        <v>621</v>
      </c>
      <c r="M406" s="17">
        <v>312</v>
      </c>
    </row>
    <row r="407" spans="1:13" x14ac:dyDescent="0.3">
      <c r="A407" s="16" t="s">
        <v>618</v>
      </c>
      <c r="B407" s="17">
        <v>27.1</v>
      </c>
      <c r="C407" s="17" t="s">
        <v>93</v>
      </c>
      <c r="D407" s="17">
        <v>2.63</v>
      </c>
      <c r="E407" s="17" t="s">
        <v>94</v>
      </c>
      <c r="F407" s="17" t="s">
        <v>95</v>
      </c>
      <c r="G407" s="17"/>
      <c r="H407" s="18">
        <v>6.6025462962962966E-2</v>
      </c>
      <c r="I407" s="17" t="s">
        <v>620</v>
      </c>
      <c r="J407" s="17">
        <v>273.7</v>
      </c>
      <c r="K407" s="17">
        <v>-73.099999999999994</v>
      </c>
      <c r="L407" s="17" t="s">
        <v>621</v>
      </c>
      <c r="M407" s="17">
        <v>312</v>
      </c>
    </row>
    <row r="408" spans="1:13" x14ac:dyDescent="0.3">
      <c r="A408" s="16" t="s">
        <v>618</v>
      </c>
      <c r="B408" s="23">
        <v>27.16</v>
      </c>
      <c r="C408" s="17" t="s">
        <v>93</v>
      </c>
      <c r="D408" s="17">
        <v>2.7</v>
      </c>
      <c r="E408" s="17" t="s">
        <v>94</v>
      </c>
      <c r="F408" s="17" t="s">
        <v>110</v>
      </c>
      <c r="G408" s="17"/>
      <c r="H408" s="18">
        <v>6.6025462962962966E-2</v>
      </c>
      <c r="I408" s="17" t="s">
        <v>620</v>
      </c>
      <c r="J408" s="17">
        <v>273.7</v>
      </c>
      <c r="K408" s="17">
        <v>-73.099999999999994</v>
      </c>
      <c r="L408" s="17" t="s">
        <v>621</v>
      </c>
      <c r="M408" s="17">
        <v>312</v>
      </c>
    </row>
    <row r="409" spans="1:13" x14ac:dyDescent="0.3">
      <c r="A409" s="20" t="s">
        <v>622</v>
      </c>
      <c r="B409" s="20">
        <v>29.32</v>
      </c>
      <c r="C409" s="20">
        <v>0.4</v>
      </c>
      <c r="D409" s="20">
        <v>7.31</v>
      </c>
      <c r="E409" s="20" t="s">
        <v>193</v>
      </c>
      <c r="F409" s="20" t="s">
        <v>583</v>
      </c>
      <c r="G409" s="20"/>
      <c r="H409" s="21">
        <v>6.7150462962962967E-2</v>
      </c>
      <c r="I409" s="20" t="s">
        <v>623</v>
      </c>
      <c r="J409" s="20">
        <v>138.6</v>
      </c>
      <c r="K409" s="20">
        <v>-45.7</v>
      </c>
      <c r="L409" s="20" t="s">
        <v>624</v>
      </c>
      <c r="M409" s="20">
        <v>753</v>
      </c>
    </row>
    <row r="410" spans="1:13" x14ac:dyDescent="0.3">
      <c r="A410" s="20" t="s">
        <v>622</v>
      </c>
      <c r="B410" s="20">
        <v>27.45</v>
      </c>
      <c r="C410" s="20" t="s">
        <v>93</v>
      </c>
      <c r="D410" s="20">
        <v>3.09</v>
      </c>
      <c r="E410" s="20" t="s">
        <v>94</v>
      </c>
      <c r="F410" s="20" t="s">
        <v>95</v>
      </c>
      <c r="G410" s="20"/>
      <c r="H410" s="21">
        <v>6.7150462962962967E-2</v>
      </c>
      <c r="I410" s="20" t="s">
        <v>623</v>
      </c>
      <c r="J410" s="20">
        <v>138.6</v>
      </c>
      <c r="K410" s="20">
        <v>-45.7</v>
      </c>
      <c r="L410" s="20" t="s">
        <v>624</v>
      </c>
      <c r="M410" s="20">
        <v>753</v>
      </c>
    </row>
    <row r="411" spans="1:13" x14ac:dyDescent="0.3">
      <c r="A411" s="20" t="s">
        <v>622</v>
      </c>
      <c r="B411" s="22">
        <v>29.29</v>
      </c>
      <c r="C411" s="20" t="s">
        <v>93</v>
      </c>
      <c r="D411" s="20">
        <v>7.2</v>
      </c>
      <c r="E411" s="20" t="s">
        <v>170</v>
      </c>
      <c r="F411" s="20" t="s">
        <v>625</v>
      </c>
      <c r="G411" s="20" t="s">
        <v>626</v>
      </c>
      <c r="H411" s="21">
        <v>6.7150462962962967E-2</v>
      </c>
      <c r="I411" s="20" t="s">
        <v>623</v>
      </c>
      <c r="J411" s="20">
        <v>138.6</v>
      </c>
      <c r="K411" s="20">
        <v>-45.7</v>
      </c>
      <c r="L411" s="20" t="s">
        <v>624</v>
      </c>
      <c r="M411" s="20">
        <v>753</v>
      </c>
    </row>
    <row r="412" spans="1:13" ht="28.8" x14ac:dyDescent="0.3">
      <c r="A412" s="16" t="s">
        <v>627</v>
      </c>
      <c r="B412" s="17" t="s">
        <v>628</v>
      </c>
      <c r="C412" s="17">
        <v>1.6E-2</v>
      </c>
      <c r="D412" s="17">
        <v>37.4</v>
      </c>
      <c r="E412" s="17" t="s">
        <v>113</v>
      </c>
      <c r="F412" s="17" t="s">
        <v>114</v>
      </c>
      <c r="G412" s="17" t="s">
        <v>629</v>
      </c>
      <c r="H412" s="18">
        <v>6.7563657407407399E-2</v>
      </c>
      <c r="I412" s="17" t="s">
        <v>630</v>
      </c>
      <c r="J412" s="17">
        <v>143.19999999999999</v>
      </c>
      <c r="K412" s="17">
        <v>-55.2</v>
      </c>
      <c r="L412" s="17" t="s">
        <v>631</v>
      </c>
      <c r="M412" s="17">
        <v>3238</v>
      </c>
    </row>
    <row r="413" spans="1:13" x14ac:dyDescent="0.3">
      <c r="A413" s="16" t="s">
        <v>627</v>
      </c>
      <c r="B413" s="17" t="s">
        <v>632</v>
      </c>
      <c r="C413" s="17">
        <v>0.22</v>
      </c>
      <c r="D413" s="17">
        <v>37.4</v>
      </c>
      <c r="E413" s="17" t="s">
        <v>113</v>
      </c>
      <c r="F413" s="17" t="s">
        <v>222</v>
      </c>
      <c r="G413" s="17" t="s">
        <v>629</v>
      </c>
      <c r="H413" s="18">
        <v>6.7563657407407399E-2</v>
      </c>
      <c r="I413" s="17" t="s">
        <v>630</v>
      </c>
      <c r="J413" s="17">
        <v>143.19999999999999</v>
      </c>
      <c r="K413" s="17">
        <v>-55.2</v>
      </c>
      <c r="L413" s="17" t="s">
        <v>631</v>
      </c>
      <c r="M413" s="17">
        <v>3238</v>
      </c>
    </row>
    <row r="414" spans="1:13" x14ac:dyDescent="0.3">
      <c r="A414" s="16" t="s">
        <v>627</v>
      </c>
      <c r="B414" s="17">
        <v>33.340000000000003</v>
      </c>
      <c r="C414" s="17">
        <v>0.3</v>
      </c>
      <c r="D414" s="17">
        <v>46.6</v>
      </c>
      <c r="E414" s="17" t="s">
        <v>113</v>
      </c>
      <c r="F414" s="17" t="s">
        <v>120</v>
      </c>
      <c r="G414" s="17" t="s">
        <v>633</v>
      </c>
      <c r="H414" s="18">
        <v>6.7563657407407399E-2</v>
      </c>
      <c r="I414" s="17" t="s">
        <v>630</v>
      </c>
      <c r="J414" s="17">
        <v>143.19999999999999</v>
      </c>
      <c r="K414" s="17">
        <v>-55.2</v>
      </c>
      <c r="L414" s="17" t="s">
        <v>631</v>
      </c>
      <c r="M414" s="17">
        <v>3238</v>
      </c>
    </row>
    <row r="415" spans="1:13" x14ac:dyDescent="0.3">
      <c r="A415" s="19" t="s">
        <v>634</v>
      </c>
      <c r="B415" s="20">
        <v>32.36</v>
      </c>
      <c r="C415" s="20">
        <v>0.16</v>
      </c>
      <c r="D415" s="20">
        <v>29.6</v>
      </c>
      <c r="E415" s="20" t="s">
        <v>100</v>
      </c>
      <c r="F415" s="20" t="s">
        <v>573</v>
      </c>
      <c r="G415" s="20"/>
      <c r="H415" s="21">
        <v>6.882523148148148E-2</v>
      </c>
      <c r="I415" s="20" t="s">
        <v>635</v>
      </c>
      <c r="J415" s="20">
        <v>155.1</v>
      </c>
      <c r="K415" s="20">
        <v>-67.400000000000006</v>
      </c>
      <c r="L415" s="20" t="s">
        <v>636</v>
      </c>
      <c r="M415" s="20">
        <v>1875</v>
      </c>
    </row>
    <row r="416" spans="1:13" x14ac:dyDescent="0.3">
      <c r="A416" s="19" t="s">
        <v>634</v>
      </c>
      <c r="B416" s="20">
        <v>32.369999999999997</v>
      </c>
      <c r="C416" s="20">
        <v>0.16</v>
      </c>
      <c r="D416" s="20">
        <v>29.8</v>
      </c>
      <c r="E416" s="20" t="s">
        <v>100</v>
      </c>
      <c r="F416" s="20" t="s">
        <v>104</v>
      </c>
      <c r="G416" s="20" t="s">
        <v>85</v>
      </c>
      <c r="H416" s="21">
        <v>6.882523148148148E-2</v>
      </c>
      <c r="I416" s="20" t="s">
        <v>635</v>
      </c>
      <c r="J416" s="20">
        <v>155.1</v>
      </c>
      <c r="K416" s="20">
        <v>-67.400000000000006</v>
      </c>
      <c r="L416" s="20" t="s">
        <v>636</v>
      </c>
      <c r="M416" s="20">
        <v>1875</v>
      </c>
    </row>
    <row r="417" spans="1:13" x14ac:dyDescent="0.3">
      <c r="A417" s="19" t="s">
        <v>634</v>
      </c>
      <c r="B417" s="20">
        <v>32.14</v>
      </c>
      <c r="C417" s="20">
        <v>0.41</v>
      </c>
      <c r="D417" s="20">
        <v>26.7</v>
      </c>
      <c r="E417" s="20" t="s">
        <v>201</v>
      </c>
      <c r="F417" s="20" t="s">
        <v>573</v>
      </c>
      <c r="G417" s="20"/>
      <c r="H417" s="21">
        <v>6.882523148148148E-2</v>
      </c>
      <c r="I417" s="20" t="s">
        <v>635</v>
      </c>
      <c r="J417" s="20">
        <v>155.1</v>
      </c>
      <c r="K417" s="20">
        <v>-67.400000000000006</v>
      </c>
      <c r="L417" s="20" t="s">
        <v>636</v>
      </c>
      <c r="M417" s="20">
        <v>1875</v>
      </c>
    </row>
    <row r="418" spans="1:13" x14ac:dyDescent="0.3">
      <c r="A418" s="16" t="s">
        <v>637</v>
      </c>
      <c r="B418" s="17">
        <v>29.34</v>
      </c>
      <c r="C418" s="17">
        <v>0.4</v>
      </c>
      <c r="D418" s="17">
        <v>7.38</v>
      </c>
      <c r="E418" s="17" t="s">
        <v>193</v>
      </c>
      <c r="F418" s="17" t="s">
        <v>583</v>
      </c>
      <c r="G418" s="17"/>
      <c r="H418" s="18">
        <v>6.9269675925925922E-2</v>
      </c>
      <c r="I418" s="17" t="s">
        <v>638</v>
      </c>
      <c r="J418" s="17">
        <v>139.6</v>
      </c>
      <c r="K418" s="17">
        <v>-45.4</v>
      </c>
      <c r="L418" s="17" t="s">
        <v>639</v>
      </c>
      <c r="M418" s="17">
        <v>762</v>
      </c>
    </row>
    <row r="419" spans="1:13" x14ac:dyDescent="0.3">
      <c r="A419" s="19" t="s">
        <v>640</v>
      </c>
      <c r="B419" s="20">
        <v>29.78</v>
      </c>
      <c r="C419" s="20">
        <v>0.4</v>
      </c>
      <c r="D419" s="20">
        <v>9.0399999999999991</v>
      </c>
      <c r="E419" s="20" t="s">
        <v>193</v>
      </c>
      <c r="F419" s="20" t="s">
        <v>583</v>
      </c>
      <c r="G419" s="20"/>
      <c r="H419" s="21">
        <v>6.9559027777777782E-2</v>
      </c>
      <c r="I419" s="20" t="s">
        <v>641</v>
      </c>
      <c r="J419" s="20">
        <v>139.69999999999999</v>
      </c>
      <c r="K419" s="20">
        <v>-45.4</v>
      </c>
      <c r="L419" s="20" t="s">
        <v>585</v>
      </c>
      <c r="M419" s="20">
        <v>727</v>
      </c>
    </row>
    <row r="420" spans="1:13" x14ac:dyDescent="0.3">
      <c r="A420" s="16" t="s">
        <v>642</v>
      </c>
      <c r="B420" s="17">
        <v>30.2</v>
      </c>
      <c r="C420" s="17">
        <v>0.4</v>
      </c>
      <c r="D420" s="17">
        <v>11</v>
      </c>
      <c r="E420" s="17" t="s">
        <v>193</v>
      </c>
      <c r="F420" s="17" t="s">
        <v>583</v>
      </c>
      <c r="G420" s="17"/>
      <c r="H420" s="18">
        <v>7.1697916666666667E-2</v>
      </c>
      <c r="I420" s="17" t="s">
        <v>643</v>
      </c>
      <c r="J420" s="17">
        <v>139.19999999999999</v>
      </c>
      <c r="K420" s="17">
        <v>-41.3</v>
      </c>
      <c r="L420" s="17" t="s">
        <v>585</v>
      </c>
      <c r="M420" s="17">
        <v>603</v>
      </c>
    </row>
    <row r="421" spans="1:13" x14ac:dyDescent="0.3">
      <c r="A421" s="19" t="s">
        <v>644</v>
      </c>
      <c r="B421" s="20">
        <v>29.48</v>
      </c>
      <c r="C421" s="20">
        <v>0.4</v>
      </c>
      <c r="D421" s="20">
        <v>7.87</v>
      </c>
      <c r="E421" s="20" t="s">
        <v>193</v>
      </c>
      <c r="F421" s="20" t="s">
        <v>583</v>
      </c>
      <c r="G421" s="20"/>
      <c r="H421" s="21">
        <v>7.1958333333333332E-2</v>
      </c>
      <c r="I421" s="20" t="s">
        <v>645</v>
      </c>
      <c r="J421" s="20">
        <v>140.9</v>
      </c>
      <c r="K421" s="20">
        <v>-45.3</v>
      </c>
      <c r="L421" s="20" t="s">
        <v>646</v>
      </c>
      <c r="M421" s="20">
        <v>880</v>
      </c>
    </row>
    <row r="422" spans="1:13" x14ac:dyDescent="0.3">
      <c r="A422" s="16" t="s">
        <v>647</v>
      </c>
      <c r="B422" s="17">
        <v>32.43</v>
      </c>
      <c r="C422" s="17">
        <v>0.25</v>
      </c>
      <c r="D422" s="17">
        <v>30.6</v>
      </c>
      <c r="E422" s="17" t="s">
        <v>100</v>
      </c>
      <c r="F422" s="17" t="s">
        <v>573</v>
      </c>
      <c r="G422" s="17"/>
      <c r="H422" s="18">
        <v>7.2391203703703708E-2</v>
      </c>
      <c r="I422" s="17" t="s">
        <v>648</v>
      </c>
      <c r="J422" s="17">
        <v>136.69999999999999</v>
      </c>
      <c r="K422" s="17">
        <v>-32.700000000000003</v>
      </c>
      <c r="L422" s="17" t="s">
        <v>649</v>
      </c>
      <c r="M422" s="17">
        <v>3969</v>
      </c>
    </row>
    <row r="423" spans="1:13" x14ac:dyDescent="0.3">
      <c r="A423" s="16" t="s">
        <v>647</v>
      </c>
      <c r="B423" s="17">
        <v>33.409999999999997</v>
      </c>
      <c r="C423" s="17">
        <v>0.41</v>
      </c>
      <c r="D423" s="17">
        <v>48</v>
      </c>
      <c r="E423" s="17" t="s">
        <v>201</v>
      </c>
      <c r="F423" s="17" t="s">
        <v>573</v>
      </c>
      <c r="G423" s="17"/>
      <c r="H423" s="18">
        <v>7.2391203703703708E-2</v>
      </c>
      <c r="I423" s="17" t="s">
        <v>648</v>
      </c>
      <c r="J423" s="17">
        <v>136.69999999999999</v>
      </c>
      <c r="K423" s="17">
        <v>-32.700000000000003</v>
      </c>
      <c r="L423" s="17" t="s">
        <v>649</v>
      </c>
      <c r="M423" s="17">
        <v>3969</v>
      </c>
    </row>
    <row r="424" spans="1:13" x14ac:dyDescent="0.3">
      <c r="A424" s="19" t="s">
        <v>650</v>
      </c>
      <c r="B424" s="20">
        <v>28.23</v>
      </c>
      <c r="C424" s="20">
        <v>0.23</v>
      </c>
      <c r="D424" s="20">
        <v>4.43</v>
      </c>
      <c r="E424" s="20" t="s">
        <v>90</v>
      </c>
      <c r="F424" s="20" t="s">
        <v>110</v>
      </c>
      <c r="G424" s="20"/>
      <c r="H424" s="21">
        <v>7.2959490740740748E-2</v>
      </c>
      <c r="I424" s="20" t="s">
        <v>651</v>
      </c>
      <c r="J424" s="20">
        <v>273.10000000000002</v>
      </c>
      <c r="K424" s="20">
        <v>-70.3</v>
      </c>
      <c r="L424" s="20" t="s">
        <v>87</v>
      </c>
      <c r="M424" s="20">
        <v>310</v>
      </c>
    </row>
    <row r="425" spans="1:13" ht="28.8" x14ac:dyDescent="0.3">
      <c r="A425" s="16" t="s">
        <v>652</v>
      </c>
      <c r="B425" s="17" t="s">
        <v>653</v>
      </c>
      <c r="C425" s="17">
        <v>0.158</v>
      </c>
      <c r="D425" s="17">
        <v>337</v>
      </c>
      <c r="E425" s="17" t="s">
        <v>113</v>
      </c>
      <c r="F425" s="17" t="s">
        <v>114</v>
      </c>
      <c r="G425" s="17" t="s">
        <v>654</v>
      </c>
      <c r="H425" s="18">
        <v>7.3432870370370371E-2</v>
      </c>
      <c r="I425" s="17" t="s">
        <v>655</v>
      </c>
      <c r="J425" s="17">
        <v>288</v>
      </c>
      <c r="K425" s="17">
        <v>-59.4</v>
      </c>
      <c r="L425" s="17" t="s">
        <v>656</v>
      </c>
      <c r="M425" s="17">
        <v>25108</v>
      </c>
    </row>
    <row r="426" spans="1:13" x14ac:dyDescent="0.3">
      <c r="A426" s="16" t="s">
        <v>652</v>
      </c>
      <c r="B426" s="17" t="s">
        <v>657</v>
      </c>
      <c r="C426" s="17">
        <v>0.39</v>
      </c>
      <c r="D426" s="17">
        <v>343</v>
      </c>
      <c r="E426" s="17" t="s">
        <v>113</v>
      </c>
      <c r="F426" s="17" t="s">
        <v>222</v>
      </c>
      <c r="G426" s="17" t="s">
        <v>654</v>
      </c>
      <c r="H426" s="18">
        <v>7.3432870370370371E-2</v>
      </c>
      <c r="I426" s="17" t="s">
        <v>655</v>
      </c>
      <c r="J426" s="17">
        <v>288</v>
      </c>
      <c r="K426" s="17">
        <v>-59.4</v>
      </c>
      <c r="L426" s="17" t="s">
        <v>656</v>
      </c>
      <c r="M426" s="17">
        <v>25108</v>
      </c>
    </row>
    <row r="427" spans="1:13" x14ac:dyDescent="0.3">
      <c r="A427" s="16" t="s">
        <v>652</v>
      </c>
      <c r="B427" s="17" t="s">
        <v>658</v>
      </c>
      <c r="C427" s="17">
        <v>0.28000000000000003</v>
      </c>
      <c r="D427" s="17">
        <v>378</v>
      </c>
      <c r="E427" s="17" t="s">
        <v>113</v>
      </c>
      <c r="F427" s="17" t="s">
        <v>119</v>
      </c>
      <c r="G427" s="17" t="s">
        <v>654</v>
      </c>
      <c r="H427" s="18">
        <v>7.3432870370370371E-2</v>
      </c>
      <c r="I427" s="17" t="s">
        <v>655</v>
      </c>
      <c r="J427" s="17">
        <v>288</v>
      </c>
      <c r="K427" s="17">
        <v>-59.4</v>
      </c>
      <c r="L427" s="17" t="s">
        <v>656</v>
      </c>
      <c r="M427" s="17">
        <v>25108</v>
      </c>
    </row>
    <row r="428" spans="1:13" ht="28.8" x14ac:dyDescent="0.3">
      <c r="A428" s="16" t="s">
        <v>652</v>
      </c>
      <c r="B428" s="17" t="s">
        <v>659</v>
      </c>
      <c r="C428" s="17">
        <v>4.5999999999999999E-2</v>
      </c>
      <c r="D428" s="17">
        <v>387</v>
      </c>
      <c r="E428" s="17" t="s">
        <v>113</v>
      </c>
      <c r="F428" s="17" t="s">
        <v>227</v>
      </c>
      <c r="G428" s="17" t="s">
        <v>654</v>
      </c>
      <c r="H428" s="18">
        <v>7.3432870370370371E-2</v>
      </c>
      <c r="I428" s="17" t="s">
        <v>655</v>
      </c>
      <c r="J428" s="17">
        <v>288</v>
      </c>
      <c r="K428" s="17">
        <v>-59.4</v>
      </c>
      <c r="L428" s="17" t="s">
        <v>656</v>
      </c>
      <c r="M428" s="17">
        <v>25108</v>
      </c>
    </row>
    <row r="429" spans="1:13" x14ac:dyDescent="0.3">
      <c r="A429" s="16" t="s">
        <v>652</v>
      </c>
      <c r="B429" s="17">
        <v>38.369999999999997</v>
      </c>
      <c r="C429" s="17">
        <v>0.14000000000000001</v>
      </c>
      <c r="D429" s="17">
        <v>472</v>
      </c>
      <c r="E429" s="17" t="s">
        <v>113</v>
      </c>
      <c r="F429" s="17" t="s">
        <v>120</v>
      </c>
      <c r="G429" s="17" t="s">
        <v>660</v>
      </c>
      <c r="H429" s="18">
        <v>7.3432870370370371E-2</v>
      </c>
      <c r="I429" s="17" t="s">
        <v>655</v>
      </c>
      <c r="J429" s="17">
        <v>288</v>
      </c>
      <c r="K429" s="17">
        <v>-59.4</v>
      </c>
      <c r="L429" s="17" t="s">
        <v>656</v>
      </c>
      <c r="M429" s="17">
        <v>25108</v>
      </c>
    </row>
    <row r="430" spans="1:13" x14ac:dyDescent="0.3">
      <c r="A430" s="19" t="s">
        <v>661</v>
      </c>
      <c r="B430" s="22">
        <v>29.29</v>
      </c>
      <c r="C430" s="20" t="s">
        <v>93</v>
      </c>
      <c r="D430" s="20">
        <v>7.2</v>
      </c>
      <c r="E430" s="20" t="s">
        <v>193</v>
      </c>
      <c r="F430" s="20" t="s">
        <v>144</v>
      </c>
      <c r="G430" s="20"/>
      <c r="H430" s="21">
        <v>7.4651620370370375E-2</v>
      </c>
      <c r="I430" s="20" t="s">
        <v>662</v>
      </c>
      <c r="J430" s="20">
        <v>138</v>
      </c>
      <c r="K430" s="20">
        <v>-33.9</v>
      </c>
      <c r="L430" s="20" t="s">
        <v>663</v>
      </c>
      <c r="M430" s="20">
        <v>458</v>
      </c>
    </row>
    <row r="431" spans="1:13" x14ac:dyDescent="0.3">
      <c r="A431" s="16" t="s">
        <v>664</v>
      </c>
      <c r="B431" s="23">
        <v>29.29</v>
      </c>
      <c r="C431" s="17" t="s">
        <v>93</v>
      </c>
      <c r="D431" s="17">
        <v>7.2</v>
      </c>
      <c r="E431" s="17" t="s">
        <v>193</v>
      </c>
      <c r="F431" s="17" t="s">
        <v>144</v>
      </c>
      <c r="G431" s="17"/>
      <c r="H431" s="18">
        <v>7.4936342592592589E-2</v>
      </c>
      <c r="I431" s="17" t="s">
        <v>665</v>
      </c>
      <c r="J431" s="17">
        <v>138</v>
      </c>
      <c r="K431" s="17">
        <v>-33.799999999999997</v>
      </c>
      <c r="L431" s="17" t="s">
        <v>666</v>
      </c>
      <c r="M431" s="17">
        <v>541</v>
      </c>
    </row>
    <row r="432" spans="1:13" x14ac:dyDescent="0.3">
      <c r="A432" s="19" t="s">
        <v>667</v>
      </c>
      <c r="B432" s="20" t="s">
        <v>668</v>
      </c>
      <c r="C432" s="20">
        <v>0.27</v>
      </c>
      <c r="D432" s="20">
        <v>57.1</v>
      </c>
      <c r="E432" s="20" t="s">
        <v>113</v>
      </c>
      <c r="F432" s="20" t="s">
        <v>119</v>
      </c>
      <c r="G432" s="20" t="s">
        <v>669</v>
      </c>
      <c r="H432" s="21">
        <v>7.5259259259259262E-2</v>
      </c>
      <c r="I432" s="20" t="s">
        <v>670</v>
      </c>
      <c r="J432" s="20">
        <v>144.5</v>
      </c>
      <c r="K432" s="20">
        <v>-49</v>
      </c>
      <c r="L432" s="20" t="s">
        <v>320</v>
      </c>
      <c r="M432" s="20">
        <v>5261</v>
      </c>
    </row>
    <row r="433" spans="1:13" x14ac:dyDescent="0.3">
      <c r="A433" s="19" t="s">
        <v>667</v>
      </c>
      <c r="B433" s="20" t="s">
        <v>671</v>
      </c>
      <c r="C433" s="20">
        <v>0.19</v>
      </c>
      <c r="D433" s="20">
        <v>59.2</v>
      </c>
      <c r="E433" s="20" t="s">
        <v>113</v>
      </c>
      <c r="F433" s="20" t="s">
        <v>222</v>
      </c>
      <c r="G433" s="20" t="s">
        <v>669</v>
      </c>
      <c r="H433" s="21">
        <v>7.5259259259259262E-2</v>
      </c>
      <c r="I433" s="20" t="s">
        <v>670</v>
      </c>
      <c r="J433" s="20">
        <v>144.5</v>
      </c>
      <c r="K433" s="20">
        <v>-49</v>
      </c>
      <c r="L433" s="20" t="s">
        <v>320</v>
      </c>
      <c r="M433" s="20">
        <v>5261</v>
      </c>
    </row>
    <row r="434" spans="1:13" ht="28.8" x14ac:dyDescent="0.3">
      <c r="A434" s="19" t="s">
        <v>667</v>
      </c>
      <c r="B434" s="20" t="s">
        <v>672</v>
      </c>
      <c r="C434" s="20">
        <v>7.1999999999999995E-2</v>
      </c>
      <c r="D434" s="20">
        <v>62.8</v>
      </c>
      <c r="E434" s="20" t="s">
        <v>113</v>
      </c>
      <c r="F434" s="20" t="s">
        <v>114</v>
      </c>
      <c r="G434" s="20" t="s">
        <v>669</v>
      </c>
      <c r="H434" s="21">
        <v>7.5259259259259262E-2</v>
      </c>
      <c r="I434" s="20" t="s">
        <v>670</v>
      </c>
      <c r="J434" s="20">
        <v>144.5</v>
      </c>
      <c r="K434" s="20">
        <v>-49</v>
      </c>
      <c r="L434" s="20" t="s">
        <v>320</v>
      </c>
      <c r="M434" s="20">
        <v>5261</v>
      </c>
    </row>
    <row r="435" spans="1:13" x14ac:dyDescent="0.3">
      <c r="A435" s="19" t="s">
        <v>667</v>
      </c>
      <c r="B435" s="20">
        <v>34.31</v>
      </c>
      <c r="C435" s="20">
        <v>0.14000000000000001</v>
      </c>
      <c r="D435" s="20">
        <v>72.8</v>
      </c>
      <c r="E435" s="20" t="s">
        <v>113</v>
      </c>
      <c r="F435" s="20" t="s">
        <v>120</v>
      </c>
      <c r="G435" s="20" t="s">
        <v>673</v>
      </c>
      <c r="H435" s="21">
        <v>7.5259259259259262E-2</v>
      </c>
      <c r="I435" s="20" t="s">
        <v>670</v>
      </c>
      <c r="J435" s="20">
        <v>144.5</v>
      </c>
      <c r="K435" s="20">
        <v>-49</v>
      </c>
      <c r="L435" s="20" t="s">
        <v>320</v>
      </c>
      <c r="M435" s="20">
        <v>5261</v>
      </c>
    </row>
    <row r="436" spans="1:13" ht="28.8" x14ac:dyDescent="0.3">
      <c r="A436" s="19" t="s">
        <v>667</v>
      </c>
      <c r="B436" s="20" t="s">
        <v>674</v>
      </c>
      <c r="C436" s="20">
        <v>0.13300000000000001</v>
      </c>
      <c r="D436" s="20">
        <v>74.7</v>
      </c>
      <c r="E436" s="20" t="s">
        <v>113</v>
      </c>
      <c r="F436" s="20" t="s">
        <v>227</v>
      </c>
      <c r="G436" s="20" t="s">
        <v>669</v>
      </c>
      <c r="H436" s="21">
        <v>7.5259259259259262E-2</v>
      </c>
      <c r="I436" s="20" t="s">
        <v>670</v>
      </c>
      <c r="J436" s="20">
        <v>144.5</v>
      </c>
      <c r="K436" s="20">
        <v>-49</v>
      </c>
      <c r="L436" s="20" t="s">
        <v>320</v>
      </c>
      <c r="M436" s="20">
        <v>5261</v>
      </c>
    </row>
    <row r="437" spans="1:13" x14ac:dyDescent="0.3">
      <c r="A437" s="16" t="s">
        <v>675</v>
      </c>
      <c r="B437" s="17">
        <v>33.299999999999997</v>
      </c>
      <c r="C437" s="17">
        <v>0.12</v>
      </c>
      <c r="D437" s="17">
        <v>45.7</v>
      </c>
      <c r="E437" s="17" t="s">
        <v>78</v>
      </c>
      <c r="F437" s="17" t="s">
        <v>79</v>
      </c>
      <c r="G437" s="17"/>
      <c r="H437" s="18">
        <v>7.5819444444444439E-2</v>
      </c>
      <c r="I437" s="17" t="s">
        <v>676</v>
      </c>
      <c r="J437" s="17">
        <v>164.8</v>
      </c>
      <c r="K437" s="17">
        <v>-68.5</v>
      </c>
      <c r="L437" s="17" t="s">
        <v>677</v>
      </c>
      <c r="M437" s="17">
        <v>1769</v>
      </c>
    </row>
    <row r="438" spans="1:13" x14ac:dyDescent="0.3">
      <c r="A438" s="19" t="s">
        <v>678</v>
      </c>
      <c r="B438" s="20">
        <v>28.68</v>
      </c>
      <c r="C438" s="20">
        <v>0.2</v>
      </c>
      <c r="D438" s="20">
        <v>5.45</v>
      </c>
      <c r="E438" s="20" t="s">
        <v>193</v>
      </c>
      <c r="F438" s="20" t="s">
        <v>481</v>
      </c>
      <c r="G438" s="20"/>
      <c r="H438" s="21">
        <v>7.6064814814814807E-2</v>
      </c>
      <c r="I438" s="20" t="s">
        <v>679</v>
      </c>
      <c r="J438" s="20">
        <v>136.9</v>
      </c>
      <c r="K438" s="20">
        <v>-28.7</v>
      </c>
      <c r="L438" s="20" t="s">
        <v>680</v>
      </c>
      <c r="M438" s="20">
        <v>287</v>
      </c>
    </row>
    <row r="439" spans="1:13" x14ac:dyDescent="0.3">
      <c r="A439" s="16" t="s">
        <v>681</v>
      </c>
      <c r="B439" s="17">
        <v>32.869999999999997</v>
      </c>
      <c r="C439" s="17">
        <v>0.41</v>
      </c>
      <c r="D439" s="17">
        <v>37.5</v>
      </c>
      <c r="E439" s="17" t="s">
        <v>100</v>
      </c>
      <c r="F439" s="17" t="s">
        <v>573</v>
      </c>
      <c r="G439" s="17"/>
      <c r="H439" s="18">
        <v>7.6241898148148149E-2</v>
      </c>
      <c r="I439" s="17" t="s">
        <v>682</v>
      </c>
      <c r="J439" s="17">
        <v>140.4</v>
      </c>
      <c r="K439" s="17">
        <v>-38.9</v>
      </c>
      <c r="L439" s="17" t="s">
        <v>588</v>
      </c>
      <c r="M439" s="17">
        <v>2914</v>
      </c>
    </row>
    <row r="440" spans="1:13" x14ac:dyDescent="0.3">
      <c r="A440" s="16" t="s">
        <v>681</v>
      </c>
      <c r="B440" s="17">
        <v>32.92</v>
      </c>
      <c r="C440" s="17">
        <v>0.41</v>
      </c>
      <c r="D440" s="17">
        <v>38.299999999999997</v>
      </c>
      <c r="E440" s="17" t="s">
        <v>201</v>
      </c>
      <c r="F440" s="17" t="s">
        <v>573</v>
      </c>
      <c r="G440" s="17"/>
      <c r="H440" s="18">
        <v>7.6241898148148149E-2</v>
      </c>
      <c r="I440" s="17" t="s">
        <v>682</v>
      </c>
      <c r="J440" s="17">
        <v>140.4</v>
      </c>
      <c r="K440" s="17">
        <v>-38.9</v>
      </c>
      <c r="L440" s="17" t="s">
        <v>588</v>
      </c>
      <c r="M440" s="17">
        <v>2914</v>
      </c>
    </row>
    <row r="441" spans="1:13" x14ac:dyDescent="0.3">
      <c r="A441" s="19" t="s">
        <v>683</v>
      </c>
      <c r="B441" s="20">
        <v>31.64</v>
      </c>
      <c r="C441" s="20">
        <v>0.16</v>
      </c>
      <c r="D441" s="20">
        <v>21.3</v>
      </c>
      <c r="E441" s="20" t="s">
        <v>78</v>
      </c>
      <c r="F441" s="20" t="s">
        <v>79</v>
      </c>
      <c r="G441" s="20"/>
      <c r="H441" s="21">
        <v>7.7127314814814815E-2</v>
      </c>
      <c r="I441" s="20" t="s">
        <v>684</v>
      </c>
      <c r="J441" s="20">
        <v>164.7</v>
      </c>
      <c r="K441" s="20">
        <v>-67.599999999999994</v>
      </c>
      <c r="L441" s="20" t="s">
        <v>685</v>
      </c>
      <c r="M441" s="20">
        <v>1847</v>
      </c>
    </row>
    <row r="442" spans="1:13" ht="28.8" x14ac:dyDescent="0.3">
      <c r="A442" s="17" t="s">
        <v>686</v>
      </c>
      <c r="B442" s="17">
        <v>22.77</v>
      </c>
      <c r="C442" s="17">
        <v>0.1</v>
      </c>
      <c r="D442" s="17">
        <v>0.35799999999999998</v>
      </c>
      <c r="E442" s="17" t="s">
        <v>90</v>
      </c>
      <c r="F442" s="17" t="s">
        <v>687</v>
      </c>
      <c r="G442" s="17"/>
      <c r="H442" s="18">
        <v>7.7156249999999996E-2</v>
      </c>
      <c r="I442" s="17" t="s">
        <v>688</v>
      </c>
      <c r="J442" s="17">
        <v>272.2</v>
      </c>
      <c r="K442" s="17">
        <v>-68.900000000000006</v>
      </c>
      <c r="L442" s="17" t="s">
        <v>689</v>
      </c>
      <c r="M442" s="17">
        <v>-34</v>
      </c>
    </row>
    <row r="443" spans="1:13" ht="28.8" x14ac:dyDescent="0.3">
      <c r="A443" s="17" t="s">
        <v>686</v>
      </c>
      <c r="B443" s="17">
        <v>23</v>
      </c>
      <c r="C443" s="17">
        <v>0.1</v>
      </c>
      <c r="D443" s="17">
        <v>0.39800000000000002</v>
      </c>
      <c r="E443" s="17" t="s">
        <v>90</v>
      </c>
      <c r="F443" s="17" t="s">
        <v>687</v>
      </c>
      <c r="G443" s="17"/>
      <c r="H443" s="18">
        <v>7.7156249999999996E-2</v>
      </c>
      <c r="I443" s="17" t="s">
        <v>688</v>
      </c>
      <c r="J443" s="17">
        <v>272.2</v>
      </c>
      <c r="K443" s="17">
        <v>-68.900000000000006</v>
      </c>
      <c r="L443" s="17" t="s">
        <v>689</v>
      </c>
      <c r="M443" s="17">
        <v>-34</v>
      </c>
    </row>
    <row r="444" spans="1:13" ht="28.8" x14ac:dyDescent="0.3">
      <c r="A444" s="17" t="s">
        <v>686</v>
      </c>
      <c r="B444" s="17">
        <v>23.04</v>
      </c>
      <c r="C444" s="17">
        <v>7.0000000000000007E-2</v>
      </c>
      <c r="D444" s="17">
        <v>0.40600000000000003</v>
      </c>
      <c r="E444" s="17" t="s">
        <v>90</v>
      </c>
      <c r="F444" s="17" t="s">
        <v>690</v>
      </c>
      <c r="G444" s="17"/>
      <c r="H444" s="18">
        <v>7.7156249999999996E-2</v>
      </c>
      <c r="I444" s="17" t="s">
        <v>688</v>
      </c>
      <c r="J444" s="17">
        <v>272.2</v>
      </c>
      <c r="K444" s="17">
        <v>-68.900000000000006</v>
      </c>
      <c r="L444" s="17" t="s">
        <v>689</v>
      </c>
      <c r="M444" s="17">
        <v>-34</v>
      </c>
    </row>
    <row r="445" spans="1:13" ht="28.8" x14ac:dyDescent="0.3">
      <c r="A445" s="17" t="s">
        <v>686</v>
      </c>
      <c r="B445" s="17">
        <v>23.21</v>
      </c>
      <c r="C445" s="17">
        <v>0.08</v>
      </c>
      <c r="D445" s="17">
        <v>0.439</v>
      </c>
      <c r="E445" s="17" t="s">
        <v>96</v>
      </c>
      <c r="F445" s="17" t="s">
        <v>690</v>
      </c>
      <c r="G445" s="17"/>
      <c r="H445" s="18">
        <v>7.7156249999999996E-2</v>
      </c>
      <c r="I445" s="17" t="s">
        <v>688</v>
      </c>
      <c r="J445" s="17">
        <v>272.2</v>
      </c>
      <c r="K445" s="17">
        <v>-68.900000000000006</v>
      </c>
      <c r="L445" s="17" t="s">
        <v>689</v>
      </c>
      <c r="M445" s="17">
        <v>-34</v>
      </c>
    </row>
    <row r="446" spans="1:13" ht="28.8" x14ac:dyDescent="0.3">
      <c r="A446" s="17" t="s">
        <v>686</v>
      </c>
      <c r="B446" s="17">
        <v>23</v>
      </c>
      <c r="C446" s="17" t="s">
        <v>93</v>
      </c>
      <c r="D446" s="17">
        <v>0.39800000000000002</v>
      </c>
      <c r="E446" s="17" t="s">
        <v>299</v>
      </c>
      <c r="F446" s="17" t="s">
        <v>687</v>
      </c>
      <c r="G446" s="17">
        <v>2</v>
      </c>
      <c r="H446" s="18">
        <v>7.7156249999999996E-2</v>
      </c>
      <c r="I446" s="17" t="s">
        <v>688</v>
      </c>
      <c r="J446" s="17">
        <v>272.2</v>
      </c>
      <c r="K446" s="17">
        <v>-68.900000000000006</v>
      </c>
      <c r="L446" s="17" t="s">
        <v>689</v>
      </c>
      <c r="M446" s="17">
        <v>-34</v>
      </c>
    </row>
    <row r="447" spans="1:13" x14ac:dyDescent="0.3">
      <c r="A447" s="20" t="s">
        <v>691</v>
      </c>
      <c r="B447" s="20">
        <v>34.14</v>
      </c>
      <c r="C447" s="20">
        <v>0.25</v>
      </c>
      <c r="D447" s="20">
        <v>67.3</v>
      </c>
      <c r="E447" s="20" t="s">
        <v>289</v>
      </c>
      <c r="F447" s="20" t="s">
        <v>692</v>
      </c>
      <c r="G447" s="20"/>
      <c r="H447" s="21">
        <v>7.831597222222221E-2</v>
      </c>
      <c r="I447" s="20" t="s">
        <v>693</v>
      </c>
      <c r="J447" s="20">
        <v>136.6</v>
      </c>
      <c r="K447" s="20">
        <v>-25.1</v>
      </c>
      <c r="L447" s="20" t="s">
        <v>694</v>
      </c>
      <c r="M447" s="20">
        <v>4948</v>
      </c>
    </row>
    <row r="448" spans="1:13" x14ac:dyDescent="0.3">
      <c r="A448" s="20" t="s">
        <v>691</v>
      </c>
      <c r="B448" s="20">
        <v>34.17</v>
      </c>
      <c r="C448" s="20">
        <v>0.17</v>
      </c>
      <c r="D448" s="20">
        <v>68.2</v>
      </c>
      <c r="E448" s="20" t="s">
        <v>289</v>
      </c>
      <c r="F448" s="20" t="s">
        <v>695</v>
      </c>
      <c r="G448" s="20"/>
      <c r="H448" s="21">
        <v>7.831597222222221E-2</v>
      </c>
      <c r="I448" s="20" t="s">
        <v>693</v>
      </c>
      <c r="J448" s="20">
        <v>136.6</v>
      </c>
      <c r="K448" s="20">
        <v>-25.1</v>
      </c>
      <c r="L448" s="20" t="s">
        <v>694</v>
      </c>
      <c r="M448" s="20">
        <v>4948</v>
      </c>
    </row>
    <row r="449" spans="1:13" x14ac:dyDescent="0.3">
      <c r="A449" s="20" t="s">
        <v>691</v>
      </c>
      <c r="B449" s="20">
        <v>33.770000000000003</v>
      </c>
      <c r="C449" s="20">
        <v>0.19</v>
      </c>
      <c r="D449" s="20">
        <v>56.8</v>
      </c>
      <c r="E449" s="20" t="s">
        <v>100</v>
      </c>
      <c r="F449" s="20" t="s">
        <v>692</v>
      </c>
      <c r="G449" s="20" t="s">
        <v>85</v>
      </c>
      <c r="H449" s="21">
        <v>7.831597222222221E-2</v>
      </c>
      <c r="I449" s="20" t="s">
        <v>693</v>
      </c>
      <c r="J449" s="20">
        <v>136.6</v>
      </c>
      <c r="K449" s="20">
        <v>-25.1</v>
      </c>
      <c r="L449" s="20" t="s">
        <v>694</v>
      </c>
      <c r="M449" s="20">
        <v>4948</v>
      </c>
    </row>
    <row r="450" spans="1:13" x14ac:dyDescent="0.3">
      <c r="A450" s="20" t="s">
        <v>691</v>
      </c>
      <c r="B450" s="20">
        <v>33.83</v>
      </c>
      <c r="C450" s="20">
        <v>0.2</v>
      </c>
      <c r="D450" s="20">
        <v>58.3</v>
      </c>
      <c r="E450" s="20" t="s">
        <v>100</v>
      </c>
      <c r="F450" s="20" t="s">
        <v>101</v>
      </c>
      <c r="G450" s="20" t="s">
        <v>85</v>
      </c>
      <c r="H450" s="21">
        <v>7.831597222222221E-2</v>
      </c>
      <c r="I450" s="20" t="s">
        <v>693</v>
      </c>
      <c r="J450" s="20">
        <v>136.6</v>
      </c>
      <c r="K450" s="20">
        <v>-25.1</v>
      </c>
      <c r="L450" s="20" t="s">
        <v>694</v>
      </c>
      <c r="M450" s="20">
        <v>4948</v>
      </c>
    </row>
    <row r="451" spans="1:13" x14ac:dyDescent="0.3">
      <c r="A451" s="16" t="s">
        <v>696</v>
      </c>
      <c r="B451" s="17">
        <v>31.35</v>
      </c>
      <c r="C451" s="17">
        <v>0.35</v>
      </c>
      <c r="D451" s="17">
        <v>18.600000000000001</v>
      </c>
      <c r="E451" s="17" t="s">
        <v>289</v>
      </c>
      <c r="F451" s="17" t="s">
        <v>697</v>
      </c>
      <c r="G451" s="17"/>
      <c r="H451" s="18">
        <v>7.8478009259259254E-2</v>
      </c>
      <c r="I451" s="17" t="s">
        <v>698</v>
      </c>
      <c r="J451" s="17">
        <v>173</v>
      </c>
      <c r="K451" s="17">
        <v>-70.400000000000006</v>
      </c>
      <c r="L451" s="17" t="s">
        <v>699</v>
      </c>
      <c r="M451" s="17">
        <v>1715</v>
      </c>
    </row>
    <row r="452" spans="1:13" x14ac:dyDescent="0.3">
      <c r="A452" s="16" t="s">
        <v>696</v>
      </c>
      <c r="B452" s="17">
        <v>31.91</v>
      </c>
      <c r="C452" s="17">
        <v>0.17</v>
      </c>
      <c r="D452" s="17">
        <v>24.1</v>
      </c>
      <c r="E452" s="17" t="s">
        <v>100</v>
      </c>
      <c r="F452" s="17" t="s">
        <v>104</v>
      </c>
      <c r="G452" s="17" t="s">
        <v>85</v>
      </c>
      <c r="H452" s="18">
        <v>7.8478009259259254E-2</v>
      </c>
      <c r="I452" s="17" t="s">
        <v>698</v>
      </c>
      <c r="J452" s="17">
        <v>173</v>
      </c>
      <c r="K452" s="17">
        <v>-70.400000000000006</v>
      </c>
      <c r="L452" s="17" t="s">
        <v>699</v>
      </c>
      <c r="M452" s="17">
        <v>1715</v>
      </c>
    </row>
    <row r="453" spans="1:13" x14ac:dyDescent="0.3">
      <c r="A453" s="16" t="s">
        <v>696</v>
      </c>
      <c r="B453" s="17">
        <v>32.200000000000003</v>
      </c>
      <c r="C453" s="17">
        <v>0.17</v>
      </c>
      <c r="D453" s="17">
        <v>27.6</v>
      </c>
      <c r="E453" s="17" t="s">
        <v>100</v>
      </c>
      <c r="F453" s="17" t="s">
        <v>573</v>
      </c>
      <c r="G453" s="17"/>
      <c r="H453" s="18">
        <v>7.8478009259259254E-2</v>
      </c>
      <c r="I453" s="17" t="s">
        <v>698</v>
      </c>
      <c r="J453" s="17">
        <v>173</v>
      </c>
      <c r="K453" s="17">
        <v>-70.400000000000006</v>
      </c>
      <c r="L453" s="17" t="s">
        <v>699</v>
      </c>
      <c r="M453" s="17">
        <v>1715</v>
      </c>
    </row>
    <row r="454" spans="1:13" x14ac:dyDescent="0.3">
      <c r="A454" s="16" t="s">
        <v>696</v>
      </c>
      <c r="B454" s="17">
        <v>31.97</v>
      </c>
      <c r="C454" s="17">
        <v>0.41</v>
      </c>
      <c r="D454" s="17">
        <v>24.8</v>
      </c>
      <c r="E454" s="17" t="s">
        <v>201</v>
      </c>
      <c r="F454" s="17" t="s">
        <v>573</v>
      </c>
      <c r="G454" s="17"/>
      <c r="H454" s="18">
        <v>7.8478009259259254E-2</v>
      </c>
      <c r="I454" s="17" t="s">
        <v>698</v>
      </c>
      <c r="J454" s="17">
        <v>173</v>
      </c>
      <c r="K454" s="17">
        <v>-70.400000000000006</v>
      </c>
      <c r="L454" s="17" t="s">
        <v>699</v>
      </c>
      <c r="M454" s="17">
        <v>1715</v>
      </c>
    </row>
    <row r="455" spans="1:13" x14ac:dyDescent="0.3">
      <c r="A455" s="16" t="s">
        <v>696</v>
      </c>
      <c r="B455" s="17">
        <v>31.99</v>
      </c>
      <c r="C455" s="17" t="s">
        <v>93</v>
      </c>
      <c r="D455" s="17">
        <v>25</v>
      </c>
      <c r="E455" s="17" t="s">
        <v>201</v>
      </c>
      <c r="F455" s="17" t="s">
        <v>95</v>
      </c>
      <c r="G455" s="17"/>
      <c r="H455" s="18">
        <v>7.8478009259259254E-2</v>
      </c>
      <c r="I455" s="17" t="s">
        <v>698</v>
      </c>
      <c r="J455" s="17">
        <v>173</v>
      </c>
      <c r="K455" s="17">
        <v>-70.400000000000006</v>
      </c>
      <c r="L455" s="17" t="s">
        <v>699</v>
      </c>
      <c r="M455" s="17">
        <v>1715</v>
      </c>
    </row>
    <row r="456" spans="1:13" x14ac:dyDescent="0.3">
      <c r="A456" s="19" t="s">
        <v>700</v>
      </c>
      <c r="B456" s="20">
        <v>28.38</v>
      </c>
      <c r="C456" s="20" t="s">
        <v>93</v>
      </c>
      <c r="D456" s="20">
        <v>4.74</v>
      </c>
      <c r="E456" s="20" t="s">
        <v>90</v>
      </c>
      <c r="F456" s="20" t="s">
        <v>492</v>
      </c>
      <c r="G456" s="20"/>
      <c r="H456" s="21">
        <v>8.0096064814814807E-2</v>
      </c>
      <c r="I456" s="20" t="s">
        <v>701</v>
      </c>
      <c r="J456" s="20">
        <v>139.69999999999999</v>
      </c>
      <c r="K456" s="20">
        <v>-32.799999999999997</v>
      </c>
      <c r="L456" s="20" t="s">
        <v>702</v>
      </c>
      <c r="M456" s="20">
        <v>322</v>
      </c>
    </row>
    <row r="457" spans="1:13" x14ac:dyDescent="0.3">
      <c r="A457" s="16" t="s">
        <v>703</v>
      </c>
      <c r="B457" s="17">
        <v>34.42</v>
      </c>
      <c r="C457" s="17">
        <v>0.21</v>
      </c>
      <c r="D457" s="17">
        <v>76.599999999999994</v>
      </c>
      <c r="E457" s="17" t="s">
        <v>78</v>
      </c>
      <c r="F457" s="17" t="s">
        <v>79</v>
      </c>
      <c r="G457" s="17"/>
      <c r="H457" s="18">
        <v>8.0807870370370363E-2</v>
      </c>
      <c r="I457" s="17" t="s">
        <v>704</v>
      </c>
      <c r="J457" s="17">
        <v>160.1</v>
      </c>
      <c r="K457" s="17">
        <v>-62.6</v>
      </c>
      <c r="L457" s="17" t="s">
        <v>705</v>
      </c>
      <c r="M457" s="17">
        <v>5348</v>
      </c>
    </row>
    <row r="458" spans="1:13" x14ac:dyDescent="0.3">
      <c r="A458" s="19" t="s">
        <v>706</v>
      </c>
      <c r="B458" s="20">
        <v>34.950000000000003</v>
      </c>
      <c r="C458" s="20">
        <v>0.23</v>
      </c>
      <c r="D458" s="20">
        <v>97.7</v>
      </c>
      <c r="E458" s="20" t="s">
        <v>94</v>
      </c>
      <c r="F458" s="20" t="s">
        <v>707</v>
      </c>
      <c r="G458" s="20" t="s">
        <v>708</v>
      </c>
      <c r="H458" s="21">
        <v>8.1930555555555548E-2</v>
      </c>
      <c r="I458" s="20" t="s">
        <v>709</v>
      </c>
      <c r="J458" s="20">
        <v>255.1</v>
      </c>
      <c r="K458" s="20">
        <v>-72.3</v>
      </c>
      <c r="L458" s="20" t="s">
        <v>710</v>
      </c>
      <c r="M458" s="20">
        <v>11040</v>
      </c>
    </row>
    <row r="459" spans="1:13" x14ac:dyDescent="0.3">
      <c r="A459" s="16" t="s">
        <v>711</v>
      </c>
      <c r="B459" s="17">
        <v>31.52</v>
      </c>
      <c r="C459" s="17">
        <v>0.2</v>
      </c>
      <c r="D459" s="17">
        <v>20.100000000000001</v>
      </c>
      <c r="E459" s="17" t="s">
        <v>78</v>
      </c>
      <c r="F459" s="17" t="s">
        <v>79</v>
      </c>
      <c r="G459" s="17"/>
      <c r="H459" s="18">
        <v>8.3128472222222222E-2</v>
      </c>
      <c r="I459" s="17" t="s">
        <v>712</v>
      </c>
      <c r="J459" s="17">
        <v>163.5</v>
      </c>
      <c r="K459" s="17">
        <v>-63.3</v>
      </c>
      <c r="L459" s="17" t="s">
        <v>713</v>
      </c>
      <c r="M459" s="17">
        <v>1411</v>
      </c>
    </row>
    <row r="460" spans="1:13" x14ac:dyDescent="0.3">
      <c r="A460" s="16" t="s">
        <v>711</v>
      </c>
      <c r="B460" s="17">
        <v>32.06</v>
      </c>
      <c r="C460" s="17" t="s">
        <v>93</v>
      </c>
      <c r="D460" s="17">
        <v>25.8</v>
      </c>
      <c r="E460" s="17" t="s">
        <v>94</v>
      </c>
      <c r="F460" s="17" t="s">
        <v>95</v>
      </c>
      <c r="G460" s="17"/>
      <c r="H460" s="18">
        <v>8.3128472222222222E-2</v>
      </c>
      <c r="I460" s="17" t="s">
        <v>712</v>
      </c>
      <c r="J460" s="17">
        <v>163.5</v>
      </c>
      <c r="K460" s="17">
        <v>-63.3</v>
      </c>
      <c r="L460" s="17" t="s">
        <v>713</v>
      </c>
      <c r="M460" s="17">
        <v>1411</v>
      </c>
    </row>
    <row r="461" spans="1:13" x14ac:dyDescent="0.3">
      <c r="A461" s="19" t="s">
        <v>714</v>
      </c>
      <c r="B461" s="20">
        <v>28.37</v>
      </c>
      <c r="C461" s="20" t="s">
        <v>93</v>
      </c>
      <c r="D461" s="20">
        <v>4.72</v>
      </c>
      <c r="E461" s="20" t="s">
        <v>90</v>
      </c>
      <c r="F461" s="20" t="s">
        <v>492</v>
      </c>
      <c r="G461" s="20"/>
      <c r="H461" s="21">
        <v>8.3451388888888881E-2</v>
      </c>
      <c r="I461" s="20" t="s">
        <v>715</v>
      </c>
      <c r="J461" s="20">
        <v>140.6</v>
      </c>
      <c r="K461" s="20">
        <v>-31.7</v>
      </c>
      <c r="L461" s="20" t="s">
        <v>702</v>
      </c>
      <c r="M461" s="20">
        <v>272</v>
      </c>
    </row>
    <row r="462" spans="1:13" x14ac:dyDescent="0.3">
      <c r="A462" s="16" t="s">
        <v>716</v>
      </c>
      <c r="B462" s="17">
        <v>28.47</v>
      </c>
      <c r="C462" s="17" t="s">
        <v>93</v>
      </c>
      <c r="D462" s="17">
        <v>4.9000000000000004</v>
      </c>
      <c r="E462" s="17" t="s">
        <v>193</v>
      </c>
      <c r="F462" s="17" t="s">
        <v>717</v>
      </c>
      <c r="G462" s="17"/>
      <c r="H462" s="18">
        <v>8.4223379629629627E-2</v>
      </c>
      <c r="I462" s="17" t="s">
        <v>718</v>
      </c>
      <c r="J462" s="17">
        <v>140.9</v>
      </c>
      <c r="K462" s="17">
        <v>-31.6</v>
      </c>
      <c r="L462" s="17" t="s">
        <v>719</v>
      </c>
      <c r="M462" s="17">
        <v>313</v>
      </c>
    </row>
    <row r="463" spans="1:13" x14ac:dyDescent="0.3">
      <c r="A463" s="19" t="s">
        <v>720</v>
      </c>
      <c r="B463" s="20">
        <v>33.630000000000003</v>
      </c>
      <c r="C463" s="20" t="s">
        <v>93</v>
      </c>
      <c r="D463" s="20">
        <v>53.2</v>
      </c>
      <c r="E463" s="20" t="s">
        <v>94</v>
      </c>
      <c r="F463" s="20" t="s">
        <v>721</v>
      </c>
      <c r="G463" s="20" t="s">
        <v>293</v>
      </c>
      <c r="H463" s="21">
        <v>8.7304398148148152E-2</v>
      </c>
      <c r="I463" s="20" t="s">
        <v>722</v>
      </c>
      <c r="J463" s="20">
        <v>294.60000000000002</v>
      </c>
      <c r="K463" s="20">
        <v>-44.8</v>
      </c>
      <c r="L463" s="20" t="s">
        <v>723</v>
      </c>
      <c r="M463" s="20">
        <v>7974</v>
      </c>
    </row>
    <row r="464" spans="1:13" x14ac:dyDescent="0.3">
      <c r="A464" s="19" t="s">
        <v>720</v>
      </c>
      <c r="B464" s="20">
        <v>34</v>
      </c>
      <c r="C464" s="20">
        <v>0.18</v>
      </c>
      <c r="D464" s="20">
        <v>63.1</v>
      </c>
      <c r="E464" s="20" t="s">
        <v>94</v>
      </c>
      <c r="F464" s="20" t="s">
        <v>707</v>
      </c>
      <c r="G464" s="20" t="s">
        <v>708</v>
      </c>
      <c r="H464" s="21">
        <v>8.7304398148148152E-2</v>
      </c>
      <c r="I464" s="20" t="s">
        <v>722</v>
      </c>
      <c r="J464" s="20">
        <v>294.60000000000002</v>
      </c>
      <c r="K464" s="20">
        <v>-44.8</v>
      </c>
      <c r="L464" s="20" t="s">
        <v>723</v>
      </c>
      <c r="M464" s="20">
        <v>7974</v>
      </c>
    </row>
    <row r="465" spans="1:13" x14ac:dyDescent="0.3">
      <c r="A465" s="16" t="s">
        <v>724</v>
      </c>
      <c r="B465" s="17">
        <v>31.75</v>
      </c>
      <c r="C465" s="17">
        <v>0.17</v>
      </c>
      <c r="D465" s="17">
        <v>22.4</v>
      </c>
      <c r="E465" s="17" t="s">
        <v>100</v>
      </c>
      <c r="F465" s="17" t="s">
        <v>101</v>
      </c>
      <c r="G465" s="17" t="s">
        <v>85</v>
      </c>
      <c r="H465" s="18">
        <v>8.9133101851851859E-2</v>
      </c>
      <c r="I465" s="17" t="s">
        <v>725</v>
      </c>
      <c r="J465" s="17">
        <v>151.6</v>
      </c>
      <c r="K465" s="17">
        <v>-47.6</v>
      </c>
      <c r="L465" s="17" t="s">
        <v>726</v>
      </c>
      <c r="M465" s="17">
        <v>1782</v>
      </c>
    </row>
    <row r="466" spans="1:13" x14ac:dyDescent="0.3">
      <c r="A466" s="16" t="s">
        <v>724</v>
      </c>
      <c r="B466" s="17">
        <v>31.91</v>
      </c>
      <c r="C466" s="17">
        <v>0.17</v>
      </c>
      <c r="D466" s="17">
        <v>24.1</v>
      </c>
      <c r="E466" s="17" t="s">
        <v>100</v>
      </c>
      <c r="F466" s="17" t="s">
        <v>104</v>
      </c>
      <c r="G466" s="17" t="s">
        <v>85</v>
      </c>
      <c r="H466" s="18">
        <v>8.9133101851851859E-2</v>
      </c>
      <c r="I466" s="17" t="s">
        <v>725</v>
      </c>
      <c r="J466" s="17">
        <v>151.6</v>
      </c>
      <c r="K466" s="17">
        <v>-47.6</v>
      </c>
      <c r="L466" s="17" t="s">
        <v>726</v>
      </c>
      <c r="M466" s="17">
        <v>1782</v>
      </c>
    </row>
    <row r="467" spans="1:13" x14ac:dyDescent="0.3">
      <c r="A467" s="16" t="s">
        <v>724</v>
      </c>
      <c r="B467" s="17">
        <v>31.93</v>
      </c>
      <c r="C467" s="17">
        <v>0.17</v>
      </c>
      <c r="D467" s="17">
        <v>24.3</v>
      </c>
      <c r="E467" s="17" t="s">
        <v>100</v>
      </c>
      <c r="F467" s="17" t="s">
        <v>573</v>
      </c>
      <c r="G467" s="17"/>
      <c r="H467" s="18">
        <v>8.9133101851851859E-2</v>
      </c>
      <c r="I467" s="17" t="s">
        <v>725</v>
      </c>
      <c r="J467" s="17">
        <v>151.6</v>
      </c>
      <c r="K467" s="17">
        <v>-47.6</v>
      </c>
      <c r="L467" s="17" t="s">
        <v>726</v>
      </c>
      <c r="M467" s="17">
        <v>1782</v>
      </c>
    </row>
    <row r="468" spans="1:13" x14ac:dyDescent="0.3">
      <c r="A468" s="16" t="s">
        <v>724</v>
      </c>
      <c r="B468" s="17">
        <v>31.98</v>
      </c>
      <c r="C468" s="17">
        <v>0.41</v>
      </c>
      <c r="D468" s="17">
        <v>24.9</v>
      </c>
      <c r="E468" s="17" t="s">
        <v>201</v>
      </c>
      <c r="F468" s="17" t="s">
        <v>573</v>
      </c>
      <c r="G468" s="17"/>
      <c r="H468" s="18">
        <v>8.9133101851851859E-2</v>
      </c>
      <c r="I468" s="17" t="s">
        <v>725</v>
      </c>
      <c r="J468" s="17">
        <v>151.6</v>
      </c>
      <c r="K468" s="17">
        <v>-47.6</v>
      </c>
      <c r="L468" s="17" t="s">
        <v>726</v>
      </c>
      <c r="M468" s="17">
        <v>1782</v>
      </c>
    </row>
    <row r="469" spans="1:13" x14ac:dyDescent="0.3">
      <c r="A469" s="19" t="s">
        <v>727</v>
      </c>
      <c r="B469" s="20">
        <v>32.93</v>
      </c>
      <c r="C469" s="20">
        <v>7.0000000000000007E-2</v>
      </c>
      <c r="D469" s="20">
        <v>38.5</v>
      </c>
      <c r="E469" s="20" t="s">
        <v>78</v>
      </c>
      <c r="F469" s="20" t="s">
        <v>79</v>
      </c>
      <c r="G469" s="20"/>
      <c r="H469" s="21">
        <v>9.0348379629629619E-2</v>
      </c>
      <c r="I469" s="20" t="s">
        <v>728</v>
      </c>
      <c r="J469" s="20">
        <v>236.6</v>
      </c>
      <c r="K469" s="20">
        <v>-72</v>
      </c>
      <c r="L469" s="20" t="s">
        <v>729</v>
      </c>
      <c r="M469" s="20">
        <v>3277</v>
      </c>
    </row>
    <row r="470" spans="1:13" x14ac:dyDescent="0.3">
      <c r="A470" s="16" t="s">
        <v>730</v>
      </c>
      <c r="B470" s="17">
        <v>28.11</v>
      </c>
      <c r="C470" s="17">
        <v>0.15</v>
      </c>
      <c r="D470" s="17">
        <v>4.2</v>
      </c>
      <c r="E470" s="17" t="s">
        <v>100</v>
      </c>
      <c r="F470" s="17" t="s">
        <v>731</v>
      </c>
      <c r="G470" s="17" t="s">
        <v>732</v>
      </c>
      <c r="H470" s="18">
        <v>9.230208333333334E-2</v>
      </c>
      <c r="I470" s="17" t="s">
        <v>733</v>
      </c>
      <c r="J470" s="17">
        <v>142.1</v>
      </c>
      <c r="K470" s="17">
        <v>-27</v>
      </c>
      <c r="L470" s="17" t="s">
        <v>639</v>
      </c>
      <c r="M470" s="17">
        <v>-40</v>
      </c>
    </row>
    <row r="471" spans="1:13" x14ac:dyDescent="0.3">
      <c r="A471" s="19" t="s">
        <v>734</v>
      </c>
      <c r="B471" s="20">
        <v>34.01</v>
      </c>
      <c r="C471" s="20" t="s">
        <v>93</v>
      </c>
      <c r="D471" s="20">
        <v>63.4</v>
      </c>
      <c r="E471" s="20" t="s">
        <v>94</v>
      </c>
      <c r="F471" s="20" t="s">
        <v>721</v>
      </c>
      <c r="G471" s="20" t="s">
        <v>708</v>
      </c>
      <c r="H471" s="21">
        <v>9.2497685185185183E-2</v>
      </c>
      <c r="I471" s="20" t="s">
        <v>735</v>
      </c>
      <c r="J471" s="20">
        <v>293.7</v>
      </c>
      <c r="K471" s="20">
        <v>-44.7</v>
      </c>
      <c r="L471" s="20" t="s">
        <v>736</v>
      </c>
      <c r="M471" s="20">
        <v>7847</v>
      </c>
    </row>
    <row r="472" spans="1:13" x14ac:dyDescent="0.3">
      <c r="A472" s="19" t="s">
        <v>734</v>
      </c>
      <c r="B472" s="20">
        <v>34.21</v>
      </c>
      <c r="C472" s="20" t="s">
        <v>93</v>
      </c>
      <c r="D472" s="20">
        <v>69.5</v>
      </c>
      <c r="E472" s="20" t="s">
        <v>94</v>
      </c>
      <c r="F472" s="20" t="s">
        <v>721</v>
      </c>
      <c r="G472" s="20" t="s">
        <v>293</v>
      </c>
      <c r="H472" s="21">
        <v>9.2497685185185183E-2</v>
      </c>
      <c r="I472" s="20" t="s">
        <v>735</v>
      </c>
      <c r="J472" s="20">
        <v>293.7</v>
      </c>
      <c r="K472" s="20">
        <v>-44.7</v>
      </c>
      <c r="L472" s="20" t="s">
        <v>736</v>
      </c>
      <c r="M472" s="20">
        <v>7847</v>
      </c>
    </row>
    <row r="473" spans="1:13" x14ac:dyDescent="0.3">
      <c r="A473" s="16" t="s">
        <v>737</v>
      </c>
      <c r="B473" s="17">
        <v>29.94</v>
      </c>
      <c r="C473" s="17">
        <v>0.17</v>
      </c>
      <c r="D473" s="17">
        <v>9.73</v>
      </c>
      <c r="E473" s="17" t="s">
        <v>100</v>
      </c>
      <c r="F473" s="17" t="s">
        <v>104</v>
      </c>
      <c r="G473" s="17" t="s">
        <v>85</v>
      </c>
      <c r="H473" s="18">
        <v>9.309722222222222E-2</v>
      </c>
      <c r="I473" s="17" t="s">
        <v>738</v>
      </c>
      <c r="J473" s="17">
        <v>144.4</v>
      </c>
      <c r="K473" s="17">
        <v>-31.5</v>
      </c>
      <c r="L473" s="17" t="s">
        <v>694</v>
      </c>
      <c r="M473" s="17">
        <v>672</v>
      </c>
    </row>
    <row r="474" spans="1:13" x14ac:dyDescent="0.3">
      <c r="A474" s="19" t="s">
        <v>739</v>
      </c>
      <c r="B474" s="20">
        <v>33.36</v>
      </c>
      <c r="C474" s="20">
        <v>7.0000000000000007E-2</v>
      </c>
      <c r="D474" s="20">
        <v>47</v>
      </c>
      <c r="E474" s="20" t="s">
        <v>78</v>
      </c>
      <c r="F474" s="20" t="s">
        <v>79</v>
      </c>
      <c r="G474" s="20"/>
      <c r="H474" s="21">
        <v>9.4328703703703706E-2</v>
      </c>
      <c r="I474" s="20" t="s">
        <v>740</v>
      </c>
      <c r="J474" s="20">
        <v>230.4</v>
      </c>
      <c r="K474" s="20">
        <v>-71.2</v>
      </c>
      <c r="L474" s="20" t="s">
        <v>741</v>
      </c>
      <c r="M474" s="20">
        <v>3456</v>
      </c>
    </row>
    <row r="475" spans="1:13" x14ac:dyDescent="0.3">
      <c r="A475" s="16" t="s">
        <v>742</v>
      </c>
      <c r="B475" s="17">
        <v>34.11</v>
      </c>
      <c r="C475" s="17">
        <v>0.54</v>
      </c>
      <c r="D475" s="17">
        <v>66.400000000000006</v>
      </c>
      <c r="E475" s="17" t="s">
        <v>94</v>
      </c>
      <c r="F475" s="17" t="s">
        <v>707</v>
      </c>
      <c r="G475" s="17" t="s">
        <v>708</v>
      </c>
      <c r="H475" s="18">
        <v>9.5788194444444433E-2</v>
      </c>
      <c r="I475" s="17" t="s">
        <v>743</v>
      </c>
      <c r="J475" s="17">
        <v>296.3</v>
      </c>
      <c r="K475" s="17">
        <v>-39.9</v>
      </c>
      <c r="L475" s="17" t="s">
        <v>624</v>
      </c>
      <c r="M475" s="17">
        <v>8089</v>
      </c>
    </row>
    <row r="476" spans="1:13" x14ac:dyDescent="0.3">
      <c r="A476" s="19" t="s">
        <v>744</v>
      </c>
      <c r="B476" s="20">
        <v>35.89</v>
      </c>
      <c r="C476" s="20">
        <v>0.19</v>
      </c>
      <c r="D476" s="20">
        <v>146</v>
      </c>
      <c r="E476" s="20" t="s">
        <v>113</v>
      </c>
      <c r="F476" s="20" t="s">
        <v>222</v>
      </c>
      <c r="G476" s="20" t="s">
        <v>745</v>
      </c>
      <c r="H476" s="21">
        <v>9.6046296296296296E-2</v>
      </c>
      <c r="I476" s="20" t="s">
        <v>746</v>
      </c>
      <c r="J476" s="20">
        <v>141.4</v>
      </c>
      <c r="K476" s="20">
        <v>-22.3</v>
      </c>
      <c r="L476" s="20" t="s">
        <v>556</v>
      </c>
      <c r="M476" s="20">
        <v>8651</v>
      </c>
    </row>
    <row r="477" spans="1:13" x14ac:dyDescent="0.3">
      <c r="A477" s="19" t="s">
        <v>744</v>
      </c>
      <c r="B477" s="20">
        <v>36.04</v>
      </c>
      <c r="C477" s="20">
        <v>0.2</v>
      </c>
      <c r="D477" s="20">
        <v>161</v>
      </c>
      <c r="E477" s="20" t="s">
        <v>113</v>
      </c>
      <c r="F477" s="20" t="s">
        <v>747</v>
      </c>
      <c r="G477" s="20"/>
      <c r="H477" s="21">
        <v>9.6046296296296296E-2</v>
      </c>
      <c r="I477" s="20" t="s">
        <v>746</v>
      </c>
      <c r="J477" s="20">
        <v>141.4</v>
      </c>
      <c r="K477" s="20">
        <v>-22.3</v>
      </c>
      <c r="L477" s="20" t="s">
        <v>556</v>
      </c>
      <c r="M477" s="20">
        <v>8651</v>
      </c>
    </row>
    <row r="478" spans="1:13" x14ac:dyDescent="0.3">
      <c r="A478" s="16" t="s">
        <v>748</v>
      </c>
      <c r="B478" s="17">
        <v>32.82</v>
      </c>
      <c r="C478" s="17">
        <v>0.2</v>
      </c>
      <c r="D478" s="17">
        <v>36.6</v>
      </c>
      <c r="E478" s="17" t="s">
        <v>78</v>
      </c>
      <c r="F478" s="17" t="s">
        <v>79</v>
      </c>
      <c r="G478" s="17"/>
      <c r="H478" s="18">
        <v>9.8339120370370361E-2</v>
      </c>
      <c r="I478" s="17" t="s">
        <v>749</v>
      </c>
      <c r="J478" s="17">
        <v>171.8</v>
      </c>
      <c r="K478" s="17">
        <v>-59.5</v>
      </c>
      <c r="L478" s="17" t="s">
        <v>591</v>
      </c>
      <c r="M478" s="17">
        <v>2296</v>
      </c>
    </row>
    <row r="479" spans="1:13" x14ac:dyDescent="0.3">
      <c r="A479" s="19" t="s">
        <v>750</v>
      </c>
      <c r="B479" s="20">
        <v>29.96</v>
      </c>
      <c r="C479" s="20">
        <v>0.08</v>
      </c>
      <c r="D479" s="20">
        <v>9.82</v>
      </c>
      <c r="E479" s="20" t="s">
        <v>90</v>
      </c>
      <c r="F479" s="20" t="s">
        <v>751</v>
      </c>
      <c r="G479" s="20"/>
      <c r="H479" s="21">
        <v>9.8997685185185189E-2</v>
      </c>
      <c r="I479" s="20" t="s">
        <v>752</v>
      </c>
      <c r="J479" s="20">
        <v>140.4</v>
      </c>
      <c r="K479" s="20">
        <v>-17.399999999999999</v>
      </c>
      <c r="L479" s="20" t="s">
        <v>753</v>
      </c>
      <c r="M479" s="20">
        <v>661</v>
      </c>
    </row>
    <row r="480" spans="1:13" x14ac:dyDescent="0.3">
      <c r="A480" s="19" t="s">
        <v>750</v>
      </c>
      <c r="B480" s="20">
        <v>29.97</v>
      </c>
      <c r="C480" s="20">
        <v>0.16</v>
      </c>
      <c r="D480" s="20">
        <v>9.86</v>
      </c>
      <c r="E480" s="20" t="s">
        <v>235</v>
      </c>
      <c r="F480" s="20" t="s">
        <v>754</v>
      </c>
      <c r="G480" s="20" t="s">
        <v>755</v>
      </c>
      <c r="H480" s="21">
        <v>9.8997685185185189E-2</v>
      </c>
      <c r="I480" s="20" t="s">
        <v>752</v>
      </c>
      <c r="J480" s="20">
        <v>140.4</v>
      </c>
      <c r="K480" s="20">
        <v>-17.399999999999999</v>
      </c>
      <c r="L480" s="20" t="s">
        <v>753</v>
      </c>
      <c r="M480" s="20">
        <v>661</v>
      </c>
    </row>
    <row r="481" spans="1:13" x14ac:dyDescent="0.3">
      <c r="A481" s="19" t="s">
        <v>750</v>
      </c>
      <c r="B481" s="20">
        <v>29.99</v>
      </c>
      <c r="C481" s="20">
        <v>0.13</v>
      </c>
      <c r="D481" s="20">
        <v>9.9499999999999993</v>
      </c>
      <c r="E481" s="20" t="s">
        <v>235</v>
      </c>
      <c r="F481" s="20" t="s">
        <v>288</v>
      </c>
      <c r="G481" s="20"/>
      <c r="H481" s="21">
        <v>9.8997685185185189E-2</v>
      </c>
      <c r="I481" s="20" t="s">
        <v>752</v>
      </c>
      <c r="J481" s="20">
        <v>140.4</v>
      </c>
      <c r="K481" s="20">
        <v>-17.399999999999999</v>
      </c>
      <c r="L481" s="20" t="s">
        <v>753</v>
      </c>
      <c r="M481" s="20">
        <v>661</v>
      </c>
    </row>
    <row r="482" spans="1:13" x14ac:dyDescent="0.3">
      <c r="A482" s="19" t="s">
        <v>750</v>
      </c>
      <c r="B482" s="20">
        <v>29.61</v>
      </c>
      <c r="C482" s="20">
        <v>0.14000000000000001</v>
      </c>
      <c r="D482" s="20">
        <v>8.36</v>
      </c>
      <c r="E482" s="20" t="s">
        <v>100</v>
      </c>
      <c r="F482" s="20" t="s">
        <v>104</v>
      </c>
      <c r="G482" s="20" t="s">
        <v>85</v>
      </c>
      <c r="H482" s="21">
        <v>9.8997685185185189E-2</v>
      </c>
      <c r="I482" s="20" t="s">
        <v>752</v>
      </c>
      <c r="J482" s="20">
        <v>140.4</v>
      </c>
      <c r="K482" s="20">
        <v>-17.399999999999999</v>
      </c>
      <c r="L482" s="20" t="s">
        <v>753</v>
      </c>
      <c r="M482" s="20">
        <v>661</v>
      </c>
    </row>
    <row r="483" spans="1:13" x14ac:dyDescent="0.3">
      <c r="A483" s="19" t="s">
        <v>750</v>
      </c>
      <c r="B483" s="20">
        <v>30.79</v>
      </c>
      <c r="C483" s="20" t="s">
        <v>93</v>
      </c>
      <c r="D483" s="20">
        <v>14.4</v>
      </c>
      <c r="E483" s="20" t="s">
        <v>94</v>
      </c>
      <c r="F483" s="20" t="s">
        <v>95</v>
      </c>
      <c r="G483" s="20"/>
      <c r="H483" s="21">
        <v>9.8997685185185189E-2</v>
      </c>
      <c r="I483" s="20" t="s">
        <v>752</v>
      </c>
      <c r="J483" s="20">
        <v>140.4</v>
      </c>
      <c r="K483" s="20">
        <v>-17.399999999999999</v>
      </c>
      <c r="L483" s="20" t="s">
        <v>753</v>
      </c>
      <c r="M483" s="20">
        <v>661</v>
      </c>
    </row>
    <row r="484" spans="1:13" x14ac:dyDescent="0.3">
      <c r="A484" s="19" t="s">
        <v>750</v>
      </c>
      <c r="B484" s="22">
        <v>29.29</v>
      </c>
      <c r="C484" s="20" t="s">
        <v>93</v>
      </c>
      <c r="D484" s="20">
        <v>7.2</v>
      </c>
      <c r="E484" s="20" t="s">
        <v>756</v>
      </c>
      <c r="F484" s="20" t="s">
        <v>757</v>
      </c>
      <c r="G484" s="20" t="s">
        <v>758</v>
      </c>
      <c r="H484" s="21">
        <v>9.8997685185185189E-2</v>
      </c>
      <c r="I484" s="20" t="s">
        <v>752</v>
      </c>
      <c r="J484" s="20">
        <v>140.4</v>
      </c>
      <c r="K484" s="20">
        <v>-17.399999999999999</v>
      </c>
      <c r="L484" s="20" t="s">
        <v>753</v>
      </c>
      <c r="M484" s="20">
        <v>661</v>
      </c>
    </row>
    <row r="485" spans="1:13" x14ac:dyDescent="0.3">
      <c r="A485" s="16" t="s">
        <v>759</v>
      </c>
      <c r="B485" s="17">
        <v>31.36</v>
      </c>
      <c r="C485" s="17">
        <v>0.09</v>
      </c>
      <c r="D485" s="17">
        <v>18.7</v>
      </c>
      <c r="E485" s="17" t="s">
        <v>78</v>
      </c>
      <c r="F485" s="17" t="s">
        <v>79</v>
      </c>
      <c r="G485" s="17"/>
      <c r="H485" s="18">
        <v>9.9358796296296292E-2</v>
      </c>
      <c r="I485" s="17" t="s">
        <v>760</v>
      </c>
      <c r="J485" s="17">
        <v>202.1</v>
      </c>
      <c r="K485" s="17">
        <v>-68.3</v>
      </c>
      <c r="L485" s="17" t="s">
        <v>624</v>
      </c>
      <c r="M485" s="17">
        <v>1457</v>
      </c>
    </row>
    <row r="486" spans="1:13" x14ac:dyDescent="0.3">
      <c r="A486" s="16" t="s">
        <v>759</v>
      </c>
      <c r="B486" s="17">
        <v>31.29</v>
      </c>
      <c r="C486" s="17" t="s">
        <v>93</v>
      </c>
      <c r="D486" s="17">
        <v>18.100000000000001</v>
      </c>
      <c r="E486" s="17" t="s">
        <v>94</v>
      </c>
      <c r="F486" s="17" t="s">
        <v>95</v>
      </c>
      <c r="G486" s="17"/>
      <c r="H486" s="18">
        <v>9.9358796296296292E-2</v>
      </c>
      <c r="I486" s="17" t="s">
        <v>760</v>
      </c>
      <c r="J486" s="17">
        <v>202.1</v>
      </c>
      <c r="K486" s="17">
        <v>-68.3</v>
      </c>
      <c r="L486" s="17" t="s">
        <v>624</v>
      </c>
      <c r="M486" s="17">
        <v>1457</v>
      </c>
    </row>
    <row r="487" spans="1:13" x14ac:dyDescent="0.3">
      <c r="A487" s="19" t="s">
        <v>761</v>
      </c>
      <c r="B487" s="20">
        <v>34.44</v>
      </c>
      <c r="C487" s="20" t="s">
        <v>93</v>
      </c>
      <c r="D487" s="20">
        <v>77.3</v>
      </c>
      <c r="E487" s="20" t="s">
        <v>94</v>
      </c>
      <c r="F487" s="20" t="s">
        <v>721</v>
      </c>
      <c r="G487" s="20" t="s">
        <v>293</v>
      </c>
      <c r="H487" s="21">
        <v>0.10046990740740741</v>
      </c>
      <c r="I487" s="20" t="s">
        <v>762</v>
      </c>
      <c r="J487" s="20">
        <v>197.4</v>
      </c>
      <c r="K487" s="20">
        <v>-67.2</v>
      </c>
      <c r="L487" s="20" t="s">
        <v>320</v>
      </c>
      <c r="M487" s="20">
        <v>10096</v>
      </c>
    </row>
    <row r="488" spans="1:13" x14ac:dyDescent="0.3">
      <c r="A488" s="19" t="s">
        <v>761</v>
      </c>
      <c r="B488" s="20">
        <v>34.69</v>
      </c>
      <c r="C488" s="20" t="s">
        <v>93</v>
      </c>
      <c r="D488" s="20">
        <v>86.7</v>
      </c>
      <c r="E488" s="20" t="s">
        <v>94</v>
      </c>
      <c r="F488" s="20" t="s">
        <v>721</v>
      </c>
      <c r="G488" s="20" t="s">
        <v>708</v>
      </c>
      <c r="H488" s="21">
        <v>0.10046990740740741</v>
      </c>
      <c r="I488" s="20" t="s">
        <v>762</v>
      </c>
      <c r="J488" s="20">
        <v>197.4</v>
      </c>
      <c r="K488" s="20">
        <v>-67.2</v>
      </c>
      <c r="L488" s="20" t="s">
        <v>320</v>
      </c>
      <c r="M488" s="20">
        <v>10096</v>
      </c>
    </row>
    <row r="489" spans="1:13" x14ac:dyDescent="0.3">
      <c r="A489" s="19" t="s">
        <v>761</v>
      </c>
      <c r="B489" s="20">
        <v>34.71</v>
      </c>
      <c r="C489" s="20">
        <v>0.47</v>
      </c>
      <c r="D489" s="20">
        <v>87.5</v>
      </c>
      <c r="E489" s="20" t="s">
        <v>94</v>
      </c>
      <c r="F489" s="20" t="s">
        <v>707</v>
      </c>
      <c r="G489" s="20" t="s">
        <v>708</v>
      </c>
      <c r="H489" s="21">
        <v>0.10046990740740741</v>
      </c>
      <c r="I489" s="20" t="s">
        <v>762</v>
      </c>
      <c r="J489" s="20">
        <v>197.4</v>
      </c>
      <c r="K489" s="20">
        <v>-67.2</v>
      </c>
      <c r="L489" s="20" t="s">
        <v>320</v>
      </c>
      <c r="M489" s="20">
        <v>10096</v>
      </c>
    </row>
    <row r="490" spans="1:13" x14ac:dyDescent="0.3">
      <c r="A490" s="16" t="s">
        <v>763</v>
      </c>
      <c r="B490" s="17">
        <v>34.81</v>
      </c>
      <c r="C490" s="17" t="s">
        <v>93</v>
      </c>
      <c r="D490" s="17">
        <v>91.6</v>
      </c>
      <c r="E490" s="17" t="s">
        <v>94</v>
      </c>
      <c r="F490" s="17" t="s">
        <v>721</v>
      </c>
      <c r="G490" s="17" t="s">
        <v>708</v>
      </c>
      <c r="H490" s="18">
        <v>0.10214583333333334</v>
      </c>
      <c r="I490" s="17" t="s">
        <v>764</v>
      </c>
      <c r="J490" s="17">
        <v>197.9</v>
      </c>
      <c r="K490" s="17">
        <v>-66.599999999999994</v>
      </c>
      <c r="L490" s="17" t="s">
        <v>556</v>
      </c>
      <c r="M490" s="17">
        <v>9928</v>
      </c>
    </row>
    <row r="491" spans="1:13" x14ac:dyDescent="0.3">
      <c r="A491" s="16" t="s">
        <v>763</v>
      </c>
      <c r="B491" s="17">
        <v>35.01</v>
      </c>
      <c r="C491" s="17" t="s">
        <v>93</v>
      </c>
      <c r="D491" s="17">
        <v>100</v>
      </c>
      <c r="E491" s="17" t="s">
        <v>94</v>
      </c>
      <c r="F491" s="17" t="s">
        <v>721</v>
      </c>
      <c r="G491" s="17" t="s">
        <v>293</v>
      </c>
      <c r="H491" s="18">
        <v>0.10214583333333334</v>
      </c>
      <c r="I491" s="17" t="s">
        <v>764</v>
      </c>
      <c r="J491" s="17">
        <v>197.9</v>
      </c>
      <c r="K491" s="17">
        <v>-66.599999999999994</v>
      </c>
      <c r="L491" s="17" t="s">
        <v>556</v>
      </c>
      <c r="M491" s="17">
        <v>9928</v>
      </c>
    </row>
    <row r="492" spans="1:13" x14ac:dyDescent="0.3">
      <c r="A492" s="19" t="s">
        <v>765</v>
      </c>
      <c r="B492" s="20">
        <v>29.68</v>
      </c>
      <c r="C492" s="20">
        <v>0.1</v>
      </c>
      <c r="D492" s="20">
        <v>8.6300000000000008</v>
      </c>
      <c r="E492" s="20" t="s">
        <v>83</v>
      </c>
      <c r="F492" s="20" t="s">
        <v>256</v>
      </c>
      <c r="G492" s="20" t="s">
        <v>766</v>
      </c>
      <c r="H492" s="21">
        <v>0.10227777777777779</v>
      </c>
      <c r="I492" s="20" t="s">
        <v>767</v>
      </c>
      <c r="J492" s="20">
        <v>144.9</v>
      </c>
      <c r="K492" s="20">
        <v>-25.2</v>
      </c>
      <c r="L492" s="20" t="s">
        <v>315</v>
      </c>
      <c r="M492" s="20">
        <v>665</v>
      </c>
    </row>
    <row r="493" spans="1:13" x14ac:dyDescent="0.3">
      <c r="A493" s="19" t="s">
        <v>765</v>
      </c>
      <c r="B493" s="20">
        <v>29.718</v>
      </c>
      <c r="C493" s="20">
        <v>0.06</v>
      </c>
      <c r="D493" s="20">
        <v>8.7799999999999994</v>
      </c>
      <c r="E493" s="20" t="s">
        <v>83</v>
      </c>
      <c r="F493" s="20" t="s">
        <v>768</v>
      </c>
      <c r="G493" s="20" t="s">
        <v>769</v>
      </c>
      <c r="H493" s="21">
        <v>0.10227777777777779</v>
      </c>
      <c r="I493" s="20" t="s">
        <v>767</v>
      </c>
      <c r="J493" s="20">
        <v>144.9</v>
      </c>
      <c r="K493" s="20">
        <v>-25.2</v>
      </c>
      <c r="L493" s="20" t="s">
        <v>315</v>
      </c>
      <c r="M493" s="20">
        <v>665</v>
      </c>
    </row>
    <row r="494" spans="1:13" x14ac:dyDescent="0.3">
      <c r="A494" s="19" t="s">
        <v>765</v>
      </c>
      <c r="B494" s="20">
        <v>29.73</v>
      </c>
      <c r="C494" s="20">
        <v>0.06</v>
      </c>
      <c r="D494" s="20">
        <v>8.83</v>
      </c>
      <c r="E494" s="20" t="s">
        <v>83</v>
      </c>
      <c r="F494" s="20" t="s">
        <v>768</v>
      </c>
      <c r="G494" s="20" t="s">
        <v>770</v>
      </c>
      <c r="H494" s="21">
        <v>0.10227777777777779</v>
      </c>
      <c r="I494" s="20" t="s">
        <v>767</v>
      </c>
      <c r="J494" s="20">
        <v>144.9</v>
      </c>
      <c r="K494" s="20">
        <v>-25.2</v>
      </c>
      <c r="L494" s="20" t="s">
        <v>315</v>
      </c>
      <c r="M494" s="20">
        <v>665</v>
      </c>
    </row>
    <row r="495" spans="1:13" x14ac:dyDescent="0.3">
      <c r="A495" s="19" t="s">
        <v>765</v>
      </c>
      <c r="B495" s="20">
        <v>29.73</v>
      </c>
      <c r="C495" s="20">
        <v>0.1</v>
      </c>
      <c r="D495" s="20">
        <v>8.83</v>
      </c>
      <c r="E495" s="20" t="s">
        <v>83</v>
      </c>
      <c r="F495" s="20" t="s">
        <v>256</v>
      </c>
      <c r="G495" s="20" t="s">
        <v>771</v>
      </c>
      <c r="H495" s="21">
        <v>0.10227777777777779</v>
      </c>
      <c r="I495" s="20" t="s">
        <v>767</v>
      </c>
      <c r="J495" s="20">
        <v>144.9</v>
      </c>
      <c r="K495" s="20">
        <v>-25.2</v>
      </c>
      <c r="L495" s="20" t="s">
        <v>315</v>
      </c>
      <c r="M495" s="20">
        <v>665</v>
      </c>
    </row>
    <row r="496" spans="1:13" x14ac:dyDescent="0.3">
      <c r="A496" s="19" t="s">
        <v>765</v>
      </c>
      <c r="B496" s="20">
        <v>29.74</v>
      </c>
      <c r="C496" s="20">
        <v>0.06</v>
      </c>
      <c r="D496" s="20">
        <v>8.89</v>
      </c>
      <c r="E496" s="20" t="s">
        <v>83</v>
      </c>
      <c r="F496" s="20" t="s">
        <v>768</v>
      </c>
      <c r="G496" s="20" t="s">
        <v>772</v>
      </c>
      <c r="H496" s="21">
        <v>0.10227777777777779</v>
      </c>
      <c r="I496" s="20" t="s">
        <v>767</v>
      </c>
      <c r="J496" s="20">
        <v>144.9</v>
      </c>
      <c r="K496" s="20">
        <v>-25.2</v>
      </c>
      <c r="L496" s="20" t="s">
        <v>315</v>
      </c>
      <c r="M496" s="20">
        <v>665</v>
      </c>
    </row>
    <row r="497" spans="1:13" x14ac:dyDescent="0.3">
      <c r="A497" s="19" t="s">
        <v>765</v>
      </c>
      <c r="B497" s="20">
        <v>29.77</v>
      </c>
      <c r="C497" s="20">
        <v>0.06</v>
      </c>
      <c r="D497" s="20">
        <v>8.9700000000000006</v>
      </c>
      <c r="E497" s="20" t="s">
        <v>83</v>
      </c>
      <c r="F497" s="20" t="s">
        <v>768</v>
      </c>
      <c r="G497" s="20" t="s">
        <v>773</v>
      </c>
      <c r="H497" s="21">
        <v>0.10227777777777779</v>
      </c>
      <c r="I497" s="20" t="s">
        <v>767</v>
      </c>
      <c r="J497" s="20">
        <v>144.9</v>
      </c>
      <c r="K497" s="20">
        <v>-25.2</v>
      </c>
      <c r="L497" s="20" t="s">
        <v>315</v>
      </c>
      <c r="M497" s="20">
        <v>665</v>
      </c>
    </row>
    <row r="498" spans="1:13" x14ac:dyDescent="0.3">
      <c r="A498" s="19" t="s">
        <v>765</v>
      </c>
      <c r="B498" s="20">
        <v>29.77</v>
      </c>
      <c r="C498" s="20">
        <v>0.06</v>
      </c>
      <c r="D498" s="20">
        <v>8.99</v>
      </c>
      <c r="E498" s="20" t="s">
        <v>83</v>
      </c>
      <c r="F498" s="20" t="s">
        <v>768</v>
      </c>
      <c r="G498" s="20" t="s">
        <v>774</v>
      </c>
      <c r="H498" s="21">
        <v>0.10227777777777779</v>
      </c>
      <c r="I498" s="20" t="s">
        <v>767</v>
      </c>
      <c r="J498" s="20">
        <v>144.9</v>
      </c>
      <c r="K498" s="20">
        <v>-25.2</v>
      </c>
      <c r="L498" s="20" t="s">
        <v>315</v>
      </c>
      <c r="M498" s="20">
        <v>665</v>
      </c>
    </row>
    <row r="499" spans="1:13" x14ac:dyDescent="0.3">
      <c r="A499" s="19" t="s">
        <v>765</v>
      </c>
      <c r="B499" s="20">
        <v>29.77</v>
      </c>
      <c r="C499" s="20">
        <v>7.0000000000000007E-2</v>
      </c>
      <c r="D499" s="20">
        <v>8.99</v>
      </c>
      <c r="E499" s="20" t="s">
        <v>83</v>
      </c>
      <c r="F499" s="20" t="s">
        <v>266</v>
      </c>
      <c r="G499" s="20" t="s">
        <v>267</v>
      </c>
      <c r="H499" s="21">
        <v>0.10227777777777779</v>
      </c>
      <c r="I499" s="20" t="s">
        <v>767</v>
      </c>
      <c r="J499" s="20">
        <v>144.9</v>
      </c>
      <c r="K499" s="20">
        <v>-25.2</v>
      </c>
      <c r="L499" s="20" t="s">
        <v>315</v>
      </c>
      <c r="M499" s="20">
        <v>665</v>
      </c>
    </row>
    <row r="500" spans="1:13" x14ac:dyDescent="0.3">
      <c r="A500" s="19" t="s">
        <v>765</v>
      </c>
      <c r="B500" s="20">
        <v>29.78</v>
      </c>
      <c r="C500" s="20">
        <v>0.05</v>
      </c>
      <c r="D500" s="20">
        <v>9.0399999999999991</v>
      </c>
      <c r="E500" s="20" t="s">
        <v>83</v>
      </c>
      <c r="F500" s="20" t="s">
        <v>262</v>
      </c>
      <c r="G500" s="20" t="s">
        <v>263</v>
      </c>
      <c r="H500" s="21">
        <v>0.10227777777777779</v>
      </c>
      <c r="I500" s="20" t="s">
        <v>767</v>
      </c>
      <c r="J500" s="20">
        <v>144.9</v>
      </c>
      <c r="K500" s="20">
        <v>-25.2</v>
      </c>
      <c r="L500" s="20" t="s">
        <v>315</v>
      </c>
      <c r="M500" s="20">
        <v>665</v>
      </c>
    </row>
    <row r="501" spans="1:13" x14ac:dyDescent="0.3">
      <c r="A501" s="19" t="s">
        <v>765</v>
      </c>
      <c r="B501" s="20">
        <v>29.8</v>
      </c>
      <c r="C501" s="20">
        <v>0.16</v>
      </c>
      <c r="D501" s="20">
        <v>9.1199999999999992</v>
      </c>
      <c r="E501" s="20" t="s">
        <v>83</v>
      </c>
      <c r="F501" s="20" t="s">
        <v>266</v>
      </c>
      <c r="G501" s="20" t="s">
        <v>271</v>
      </c>
      <c r="H501" s="21">
        <v>0.10227777777777779</v>
      </c>
      <c r="I501" s="20" t="s">
        <v>767</v>
      </c>
      <c r="J501" s="20">
        <v>144.9</v>
      </c>
      <c r="K501" s="20">
        <v>-25.2</v>
      </c>
      <c r="L501" s="20" t="s">
        <v>315</v>
      </c>
      <c r="M501" s="20">
        <v>665</v>
      </c>
    </row>
    <row r="502" spans="1:13" x14ac:dyDescent="0.3">
      <c r="A502" s="19" t="s">
        <v>765</v>
      </c>
      <c r="B502" s="20">
        <v>29.8</v>
      </c>
      <c r="C502" s="20">
        <v>0.04</v>
      </c>
      <c r="D502" s="20">
        <v>9.1199999999999992</v>
      </c>
      <c r="E502" s="20" t="s">
        <v>83</v>
      </c>
      <c r="F502" s="20" t="s">
        <v>260</v>
      </c>
      <c r="G502" s="20" t="s">
        <v>775</v>
      </c>
      <c r="H502" s="21">
        <v>0.10227777777777779</v>
      </c>
      <c r="I502" s="20" t="s">
        <v>767</v>
      </c>
      <c r="J502" s="20">
        <v>144.9</v>
      </c>
      <c r="K502" s="20">
        <v>-25.2</v>
      </c>
      <c r="L502" s="20" t="s">
        <v>315</v>
      </c>
      <c r="M502" s="20">
        <v>665</v>
      </c>
    </row>
    <row r="503" spans="1:13" x14ac:dyDescent="0.3">
      <c r="A503" s="19" t="s">
        <v>765</v>
      </c>
      <c r="B503" s="20">
        <v>29.8</v>
      </c>
      <c r="C503" s="20">
        <v>0.06</v>
      </c>
      <c r="D503" s="20">
        <v>9.1199999999999992</v>
      </c>
      <c r="E503" s="20" t="s">
        <v>83</v>
      </c>
      <c r="F503" s="20" t="s">
        <v>768</v>
      </c>
      <c r="G503" s="20" t="s">
        <v>776</v>
      </c>
      <c r="H503" s="21">
        <v>0.10227777777777779</v>
      </c>
      <c r="I503" s="20" t="s">
        <v>767</v>
      </c>
      <c r="J503" s="20">
        <v>144.9</v>
      </c>
      <c r="K503" s="20">
        <v>-25.2</v>
      </c>
      <c r="L503" s="20" t="s">
        <v>315</v>
      </c>
      <c r="M503" s="20">
        <v>665</v>
      </c>
    </row>
    <row r="504" spans="1:13" x14ac:dyDescent="0.3">
      <c r="A504" s="19" t="s">
        <v>765</v>
      </c>
      <c r="B504" s="20">
        <v>29.81</v>
      </c>
      <c r="C504" s="20">
        <v>0.04</v>
      </c>
      <c r="D504" s="20">
        <v>9.16</v>
      </c>
      <c r="E504" s="20" t="s">
        <v>83</v>
      </c>
      <c r="F504" s="20" t="s">
        <v>260</v>
      </c>
      <c r="G504" s="20" t="s">
        <v>777</v>
      </c>
      <c r="H504" s="21">
        <v>0.10227777777777779</v>
      </c>
      <c r="I504" s="20" t="s">
        <v>767</v>
      </c>
      <c r="J504" s="20">
        <v>144.9</v>
      </c>
      <c r="K504" s="20">
        <v>-25.2</v>
      </c>
      <c r="L504" s="20" t="s">
        <v>315</v>
      </c>
      <c r="M504" s="20">
        <v>665</v>
      </c>
    </row>
    <row r="505" spans="1:13" x14ac:dyDescent="0.3">
      <c r="A505" s="19" t="s">
        <v>765</v>
      </c>
      <c r="B505" s="20">
        <v>29.83</v>
      </c>
      <c r="C505" s="20">
        <v>0.06</v>
      </c>
      <c r="D505" s="20">
        <v>9.25</v>
      </c>
      <c r="E505" s="20" t="s">
        <v>83</v>
      </c>
      <c r="F505" s="20" t="s">
        <v>266</v>
      </c>
      <c r="G505" s="20" t="s">
        <v>276</v>
      </c>
      <c r="H505" s="21">
        <v>0.10227777777777779</v>
      </c>
      <c r="I505" s="20" t="s">
        <v>767</v>
      </c>
      <c r="J505" s="20">
        <v>144.9</v>
      </c>
      <c r="K505" s="20">
        <v>-25.2</v>
      </c>
      <c r="L505" s="20" t="s">
        <v>315</v>
      </c>
      <c r="M505" s="20">
        <v>665</v>
      </c>
    </row>
    <row r="506" spans="1:13" x14ac:dyDescent="0.3">
      <c r="A506" s="19" t="s">
        <v>765</v>
      </c>
      <c r="B506" s="20">
        <v>29.83</v>
      </c>
      <c r="C506" s="20">
        <v>0.06</v>
      </c>
      <c r="D506" s="20">
        <v>9.26</v>
      </c>
      <c r="E506" s="20" t="s">
        <v>83</v>
      </c>
      <c r="F506" s="20" t="s">
        <v>768</v>
      </c>
      <c r="G506" s="20" t="s">
        <v>778</v>
      </c>
      <c r="H506" s="21">
        <v>0.10227777777777779</v>
      </c>
      <c r="I506" s="20" t="s">
        <v>767</v>
      </c>
      <c r="J506" s="20">
        <v>144.9</v>
      </c>
      <c r="K506" s="20">
        <v>-25.2</v>
      </c>
      <c r="L506" s="20" t="s">
        <v>315</v>
      </c>
      <c r="M506" s="20">
        <v>665</v>
      </c>
    </row>
    <row r="507" spans="1:13" x14ac:dyDescent="0.3">
      <c r="A507" s="19" t="s">
        <v>765</v>
      </c>
      <c r="B507" s="20">
        <v>29.84</v>
      </c>
      <c r="C507" s="20">
        <v>0.04</v>
      </c>
      <c r="D507" s="20">
        <v>9.2899999999999991</v>
      </c>
      <c r="E507" s="20" t="s">
        <v>83</v>
      </c>
      <c r="F507" s="20" t="s">
        <v>419</v>
      </c>
      <c r="G507" s="20"/>
      <c r="H507" s="21">
        <v>0.10227777777777779</v>
      </c>
      <c r="I507" s="20" t="s">
        <v>767</v>
      </c>
      <c r="J507" s="20">
        <v>144.9</v>
      </c>
      <c r="K507" s="20">
        <v>-25.2</v>
      </c>
      <c r="L507" s="20" t="s">
        <v>315</v>
      </c>
      <c r="M507" s="20">
        <v>665</v>
      </c>
    </row>
    <row r="508" spans="1:13" x14ac:dyDescent="0.3">
      <c r="A508" s="19" t="s">
        <v>765</v>
      </c>
      <c r="B508" s="20">
        <v>29.84</v>
      </c>
      <c r="C508" s="20">
        <v>0.08</v>
      </c>
      <c r="D508" s="20">
        <v>9.2899999999999991</v>
      </c>
      <c r="E508" s="20" t="s">
        <v>83</v>
      </c>
      <c r="F508" s="20" t="s">
        <v>779</v>
      </c>
      <c r="G508" s="20" t="s">
        <v>780</v>
      </c>
      <c r="H508" s="21">
        <v>0.10227777777777779</v>
      </c>
      <c r="I508" s="20" t="s">
        <v>767</v>
      </c>
      <c r="J508" s="20">
        <v>144.9</v>
      </c>
      <c r="K508" s="20">
        <v>-25.2</v>
      </c>
      <c r="L508" s="20" t="s">
        <v>315</v>
      </c>
      <c r="M508" s="20">
        <v>665</v>
      </c>
    </row>
    <row r="509" spans="1:13" x14ac:dyDescent="0.3">
      <c r="A509" s="19" t="s">
        <v>765</v>
      </c>
      <c r="B509" s="20">
        <v>30.3</v>
      </c>
      <c r="C509" s="20">
        <v>0.02</v>
      </c>
      <c r="D509" s="20">
        <v>11.5</v>
      </c>
      <c r="E509" s="20" t="s">
        <v>83</v>
      </c>
      <c r="F509" s="20" t="s">
        <v>283</v>
      </c>
      <c r="G509" s="20" t="s">
        <v>265</v>
      </c>
      <c r="H509" s="21">
        <v>0.10227777777777779</v>
      </c>
      <c r="I509" s="20" t="s">
        <v>767</v>
      </c>
      <c r="J509" s="20">
        <v>144.9</v>
      </c>
      <c r="K509" s="20">
        <v>-25.2</v>
      </c>
      <c r="L509" s="20" t="s">
        <v>315</v>
      </c>
      <c r="M509" s="20">
        <v>665</v>
      </c>
    </row>
    <row r="510" spans="1:13" x14ac:dyDescent="0.3">
      <c r="A510" s="19" t="s">
        <v>765</v>
      </c>
      <c r="B510" s="20">
        <v>30.33</v>
      </c>
      <c r="C510" s="20">
        <v>0.02</v>
      </c>
      <c r="D510" s="20">
        <v>11.6</v>
      </c>
      <c r="E510" s="20" t="s">
        <v>83</v>
      </c>
      <c r="F510" s="20" t="s">
        <v>283</v>
      </c>
      <c r="G510" s="20" t="s">
        <v>265</v>
      </c>
      <c r="H510" s="21">
        <v>0.10227777777777779</v>
      </c>
      <c r="I510" s="20" t="s">
        <v>767</v>
      </c>
      <c r="J510" s="20">
        <v>144.9</v>
      </c>
      <c r="K510" s="20">
        <v>-25.2</v>
      </c>
      <c r="L510" s="20" t="s">
        <v>315</v>
      </c>
      <c r="M510" s="20">
        <v>665</v>
      </c>
    </row>
    <row r="511" spans="1:13" x14ac:dyDescent="0.3">
      <c r="A511" s="19" t="s">
        <v>765</v>
      </c>
      <c r="B511" s="20">
        <v>29.82</v>
      </c>
      <c r="C511" s="20">
        <v>0.19</v>
      </c>
      <c r="D511" s="20">
        <v>9.1999999999999993</v>
      </c>
      <c r="E511" s="20" t="s">
        <v>78</v>
      </c>
      <c r="F511" s="20" t="s">
        <v>79</v>
      </c>
      <c r="G511" s="20"/>
      <c r="H511" s="21">
        <v>0.10227777777777779</v>
      </c>
      <c r="I511" s="20" t="s">
        <v>767</v>
      </c>
      <c r="J511" s="20">
        <v>144.9</v>
      </c>
      <c r="K511" s="20">
        <v>-25.2</v>
      </c>
      <c r="L511" s="20" t="s">
        <v>315</v>
      </c>
      <c r="M511" s="20">
        <v>665</v>
      </c>
    </row>
    <row r="512" spans="1:13" x14ac:dyDescent="0.3">
      <c r="A512" s="19" t="s">
        <v>765</v>
      </c>
      <c r="B512" s="20">
        <v>29.22</v>
      </c>
      <c r="C512" s="20" t="s">
        <v>93</v>
      </c>
      <c r="D512" s="20">
        <v>6.98</v>
      </c>
      <c r="E512" s="20" t="s">
        <v>94</v>
      </c>
      <c r="F512" s="20" t="s">
        <v>95</v>
      </c>
      <c r="G512" s="20"/>
      <c r="H512" s="21">
        <v>0.10227777777777779</v>
      </c>
      <c r="I512" s="20" t="s">
        <v>767</v>
      </c>
      <c r="J512" s="20">
        <v>144.9</v>
      </c>
      <c r="K512" s="20">
        <v>-25.2</v>
      </c>
      <c r="L512" s="20" t="s">
        <v>315</v>
      </c>
      <c r="M512" s="20">
        <v>665</v>
      </c>
    </row>
    <row r="513" spans="1:13" x14ac:dyDescent="0.3">
      <c r="A513" s="16" t="s">
        <v>781</v>
      </c>
      <c r="B513" s="17">
        <v>31.81</v>
      </c>
      <c r="C513" s="17">
        <v>0.28000000000000003</v>
      </c>
      <c r="D513" s="17">
        <v>23</v>
      </c>
      <c r="E513" s="17" t="s">
        <v>100</v>
      </c>
      <c r="F513" s="17" t="s">
        <v>104</v>
      </c>
      <c r="G513" s="17" t="s">
        <v>85</v>
      </c>
      <c r="H513" s="18">
        <v>0.10251736111111111</v>
      </c>
      <c r="I513" s="17" t="s">
        <v>782</v>
      </c>
      <c r="J513" s="17">
        <v>168.6</v>
      </c>
      <c r="K513" s="17">
        <v>-55.3</v>
      </c>
      <c r="L513" s="17" t="s">
        <v>783</v>
      </c>
      <c r="M513" s="17">
        <v>1371</v>
      </c>
    </row>
    <row r="514" spans="1:13" x14ac:dyDescent="0.3">
      <c r="A514" s="16" t="s">
        <v>781</v>
      </c>
      <c r="B514" s="17">
        <v>31.89</v>
      </c>
      <c r="C514" s="17">
        <v>0.28000000000000003</v>
      </c>
      <c r="D514" s="17">
        <v>23.9</v>
      </c>
      <c r="E514" s="17" t="s">
        <v>100</v>
      </c>
      <c r="F514" s="17" t="s">
        <v>573</v>
      </c>
      <c r="G514" s="17"/>
      <c r="H514" s="18">
        <v>0.10251736111111111</v>
      </c>
      <c r="I514" s="17" t="s">
        <v>782</v>
      </c>
      <c r="J514" s="17">
        <v>168.6</v>
      </c>
      <c r="K514" s="17">
        <v>-55.3</v>
      </c>
      <c r="L514" s="17" t="s">
        <v>783</v>
      </c>
      <c r="M514" s="17">
        <v>1371</v>
      </c>
    </row>
    <row r="515" spans="1:13" x14ac:dyDescent="0.3">
      <c r="A515" s="16" t="s">
        <v>781</v>
      </c>
      <c r="B515" s="17">
        <v>31.02</v>
      </c>
      <c r="C515" s="17" t="s">
        <v>93</v>
      </c>
      <c r="D515" s="17">
        <v>16</v>
      </c>
      <c r="E515" s="17" t="s">
        <v>201</v>
      </c>
      <c r="F515" s="17" t="s">
        <v>95</v>
      </c>
      <c r="G515" s="17"/>
      <c r="H515" s="18">
        <v>0.10251736111111111</v>
      </c>
      <c r="I515" s="17" t="s">
        <v>782</v>
      </c>
      <c r="J515" s="17">
        <v>168.6</v>
      </c>
      <c r="K515" s="17">
        <v>-55.3</v>
      </c>
      <c r="L515" s="17" t="s">
        <v>783</v>
      </c>
      <c r="M515" s="17">
        <v>1371</v>
      </c>
    </row>
    <row r="516" spans="1:13" x14ac:dyDescent="0.3">
      <c r="A516" s="16" t="s">
        <v>781</v>
      </c>
      <c r="B516" s="17">
        <v>31.49</v>
      </c>
      <c r="C516" s="17">
        <v>0.41</v>
      </c>
      <c r="D516" s="17">
        <v>19.899999999999999</v>
      </c>
      <c r="E516" s="17" t="s">
        <v>201</v>
      </c>
      <c r="F516" s="17" t="s">
        <v>573</v>
      </c>
      <c r="G516" s="17"/>
      <c r="H516" s="18">
        <v>0.10251736111111111</v>
      </c>
      <c r="I516" s="17" t="s">
        <v>782</v>
      </c>
      <c r="J516" s="17">
        <v>168.6</v>
      </c>
      <c r="K516" s="17">
        <v>-55.3</v>
      </c>
      <c r="L516" s="17" t="s">
        <v>783</v>
      </c>
      <c r="M516" s="17">
        <v>1371</v>
      </c>
    </row>
    <row r="517" spans="1:13" x14ac:dyDescent="0.3">
      <c r="A517" s="19" t="s">
        <v>784</v>
      </c>
      <c r="B517" s="20">
        <v>33.06</v>
      </c>
      <c r="C517" s="20">
        <v>0.49</v>
      </c>
      <c r="D517" s="20">
        <v>40.9</v>
      </c>
      <c r="E517" s="20" t="s">
        <v>78</v>
      </c>
      <c r="F517" s="20" t="s">
        <v>79</v>
      </c>
      <c r="G517" s="20"/>
      <c r="H517" s="21">
        <v>0.10290740740740741</v>
      </c>
      <c r="I517" s="20" t="s">
        <v>785</v>
      </c>
      <c r="J517" s="20">
        <v>152.1</v>
      </c>
      <c r="K517" s="20">
        <v>-37.700000000000003</v>
      </c>
      <c r="L517" s="20" t="s">
        <v>786</v>
      </c>
      <c r="M517" s="20">
        <v>4224</v>
      </c>
    </row>
    <row r="518" spans="1:13" x14ac:dyDescent="0.3">
      <c r="A518" s="16" t="s">
        <v>787</v>
      </c>
      <c r="B518" s="17">
        <v>30.26</v>
      </c>
      <c r="C518" s="17">
        <v>0.18</v>
      </c>
      <c r="D518" s="17">
        <v>11.3</v>
      </c>
      <c r="E518" s="17" t="s">
        <v>100</v>
      </c>
      <c r="F518" s="17" t="s">
        <v>104</v>
      </c>
      <c r="G518" s="17" t="s">
        <v>85</v>
      </c>
      <c r="H518" s="18">
        <v>0.10473032407407408</v>
      </c>
      <c r="I518" s="17" t="s">
        <v>788</v>
      </c>
      <c r="J518" s="17">
        <v>144.1</v>
      </c>
      <c r="K518" s="17">
        <v>-21.6</v>
      </c>
      <c r="L518" s="17" t="s">
        <v>789</v>
      </c>
      <c r="M518" s="17">
        <v>728</v>
      </c>
    </row>
    <row r="519" spans="1:13" x14ac:dyDescent="0.3">
      <c r="A519" s="19" t="s">
        <v>790</v>
      </c>
      <c r="B519" s="20" t="s">
        <v>791</v>
      </c>
      <c r="C519" s="20">
        <v>0.25</v>
      </c>
      <c r="D519" s="20">
        <v>105</v>
      </c>
      <c r="E519" s="20" t="s">
        <v>113</v>
      </c>
      <c r="F519" s="20" t="s">
        <v>222</v>
      </c>
      <c r="G519" s="20" t="s">
        <v>792</v>
      </c>
      <c r="H519" s="21">
        <v>0.10532523148148148</v>
      </c>
      <c r="I519" s="20" t="s">
        <v>793</v>
      </c>
      <c r="J519" s="20">
        <v>143.30000000000001</v>
      </c>
      <c r="K519" s="20">
        <v>-19.5</v>
      </c>
      <c r="L519" s="20" t="s">
        <v>794</v>
      </c>
      <c r="M519" s="20">
        <v>8139</v>
      </c>
    </row>
    <row r="520" spans="1:13" x14ac:dyDescent="0.3">
      <c r="A520" s="19" t="s">
        <v>790</v>
      </c>
      <c r="B520" s="20" t="s">
        <v>795</v>
      </c>
      <c r="C520" s="20">
        <v>3.2000000000000001E-2</v>
      </c>
      <c r="D520" s="20">
        <v>111</v>
      </c>
      <c r="E520" s="20" t="s">
        <v>113</v>
      </c>
      <c r="F520" s="20" t="s">
        <v>114</v>
      </c>
      <c r="G520" s="20" t="s">
        <v>792</v>
      </c>
      <c r="H520" s="21">
        <v>0.10532523148148148</v>
      </c>
      <c r="I520" s="20" t="s">
        <v>793</v>
      </c>
      <c r="J520" s="20">
        <v>143.30000000000001</v>
      </c>
      <c r="K520" s="20">
        <v>-19.5</v>
      </c>
      <c r="L520" s="20" t="s">
        <v>794</v>
      </c>
      <c r="M520" s="20">
        <v>8139</v>
      </c>
    </row>
    <row r="521" spans="1:13" ht="28.8" x14ac:dyDescent="0.3">
      <c r="A521" s="19" t="s">
        <v>790</v>
      </c>
      <c r="B521" s="20" t="s">
        <v>796</v>
      </c>
      <c r="C521" s="20">
        <v>8.4000000000000005E-2</v>
      </c>
      <c r="D521" s="20">
        <v>114</v>
      </c>
      <c r="E521" s="20" t="s">
        <v>113</v>
      </c>
      <c r="F521" s="20" t="s">
        <v>227</v>
      </c>
      <c r="G521" s="20" t="s">
        <v>792</v>
      </c>
      <c r="H521" s="21">
        <v>0.10532523148148148</v>
      </c>
      <c r="I521" s="20" t="s">
        <v>793</v>
      </c>
      <c r="J521" s="20">
        <v>143.30000000000001</v>
      </c>
      <c r="K521" s="20">
        <v>-19.5</v>
      </c>
      <c r="L521" s="20" t="s">
        <v>794</v>
      </c>
      <c r="M521" s="20">
        <v>8139</v>
      </c>
    </row>
    <row r="522" spans="1:13" x14ac:dyDescent="0.3">
      <c r="A522" s="19" t="s">
        <v>790</v>
      </c>
      <c r="B522" s="20">
        <v>35.53</v>
      </c>
      <c r="C522" s="20">
        <v>0.3</v>
      </c>
      <c r="D522" s="20">
        <v>128</v>
      </c>
      <c r="E522" s="20" t="s">
        <v>113</v>
      </c>
      <c r="F522" s="20" t="s">
        <v>120</v>
      </c>
      <c r="G522" s="20" t="s">
        <v>797</v>
      </c>
      <c r="H522" s="21">
        <v>0.10532523148148148</v>
      </c>
      <c r="I522" s="20" t="s">
        <v>793</v>
      </c>
      <c r="J522" s="20">
        <v>143.30000000000001</v>
      </c>
      <c r="K522" s="20">
        <v>-19.5</v>
      </c>
      <c r="L522" s="20" t="s">
        <v>794</v>
      </c>
      <c r="M522" s="20">
        <v>8139</v>
      </c>
    </row>
    <row r="523" spans="1:13" x14ac:dyDescent="0.3">
      <c r="A523" s="19" t="s">
        <v>790</v>
      </c>
      <c r="B523" s="20" t="s">
        <v>798</v>
      </c>
      <c r="C523" s="20">
        <v>0.2</v>
      </c>
      <c r="D523" s="20">
        <v>130</v>
      </c>
      <c r="E523" s="20" t="s">
        <v>113</v>
      </c>
      <c r="F523" s="20" t="s">
        <v>119</v>
      </c>
      <c r="G523" s="20" t="s">
        <v>792</v>
      </c>
      <c r="H523" s="21">
        <v>0.10532523148148148</v>
      </c>
      <c r="I523" s="20" t="s">
        <v>793</v>
      </c>
      <c r="J523" s="20">
        <v>143.30000000000001</v>
      </c>
      <c r="K523" s="20">
        <v>-19.5</v>
      </c>
      <c r="L523" s="20" t="s">
        <v>794</v>
      </c>
      <c r="M523" s="20">
        <v>8139</v>
      </c>
    </row>
    <row r="524" spans="1:13" x14ac:dyDescent="0.3">
      <c r="A524" s="16" t="s">
        <v>799</v>
      </c>
      <c r="B524" s="17" t="s">
        <v>800</v>
      </c>
      <c r="C524" s="17">
        <v>0.02</v>
      </c>
      <c r="D524" s="17">
        <v>47</v>
      </c>
      <c r="E524" s="17" t="s">
        <v>113</v>
      </c>
      <c r="F524" s="17" t="s">
        <v>114</v>
      </c>
      <c r="G524" s="17" t="s">
        <v>801</v>
      </c>
      <c r="H524" s="18">
        <v>0.10694444444444444</v>
      </c>
      <c r="I524" s="17" t="s">
        <v>802</v>
      </c>
      <c r="J524" s="17">
        <v>152.80000000000001</v>
      </c>
      <c r="K524" s="17">
        <v>-35.9</v>
      </c>
      <c r="L524" s="17" t="s">
        <v>803</v>
      </c>
      <c r="M524" s="17">
        <v>4373</v>
      </c>
    </row>
    <row r="525" spans="1:13" x14ac:dyDescent="0.3">
      <c r="A525" s="16" t="s">
        <v>799</v>
      </c>
      <c r="B525" s="17" t="s">
        <v>804</v>
      </c>
      <c r="C525" s="17">
        <v>0.22</v>
      </c>
      <c r="D525" s="17">
        <v>50.1</v>
      </c>
      <c r="E525" s="17" t="s">
        <v>113</v>
      </c>
      <c r="F525" s="17" t="s">
        <v>222</v>
      </c>
      <c r="G525" s="17" t="s">
        <v>801</v>
      </c>
      <c r="H525" s="18">
        <v>0.10694444444444444</v>
      </c>
      <c r="I525" s="17" t="s">
        <v>802</v>
      </c>
      <c r="J525" s="17">
        <v>152.80000000000001</v>
      </c>
      <c r="K525" s="17">
        <v>-35.9</v>
      </c>
      <c r="L525" s="17" t="s">
        <v>803</v>
      </c>
      <c r="M525" s="17">
        <v>4373</v>
      </c>
    </row>
    <row r="526" spans="1:13" x14ac:dyDescent="0.3">
      <c r="A526" s="16" t="s">
        <v>799</v>
      </c>
      <c r="B526" s="17" t="s">
        <v>805</v>
      </c>
      <c r="C526" s="17">
        <v>0.26</v>
      </c>
      <c r="D526" s="17">
        <v>54.9</v>
      </c>
      <c r="E526" s="17" t="s">
        <v>113</v>
      </c>
      <c r="F526" s="17" t="s">
        <v>119</v>
      </c>
      <c r="G526" s="17" t="s">
        <v>801</v>
      </c>
      <c r="H526" s="18">
        <v>0.10694444444444444</v>
      </c>
      <c r="I526" s="17" t="s">
        <v>802</v>
      </c>
      <c r="J526" s="17">
        <v>152.80000000000001</v>
      </c>
      <c r="K526" s="17">
        <v>-35.9</v>
      </c>
      <c r="L526" s="17" t="s">
        <v>803</v>
      </c>
      <c r="M526" s="17">
        <v>4373</v>
      </c>
    </row>
    <row r="527" spans="1:13" x14ac:dyDescent="0.3">
      <c r="A527" s="16" t="s">
        <v>799</v>
      </c>
      <c r="B527" s="17">
        <v>33.770000000000003</v>
      </c>
      <c r="C527" s="17">
        <v>0.3</v>
      </c>
      <c r="D527" s="17">
        <v>56.8</v>
      </c>
      <c r="E527" s="17" t="s">
        <v>113</v>
      </c>
      <c r="F527" s="17" t="s">
        <v>120</v>
      </c>
      <c r="G527" s="17" t="s">
        <v>806</v>
      </c>
      <c r="H527" s="18">
        <v>0.10694444444444444</v>
      </c>
      <c r="I527" s="17" t="s">
        <v>802</v>
      </c>
      <c r="J527" s="17">
        <v>152.80000000000001</v>
      </c>
      <c r="K527" s="17">
        <v>-35.9</v>
      </c>
      <c r="L527" s="17" t="s">
        <v>803</v>
      </c>
      <c r="M527" s="17">
        <v>4373</v>
      </c>
    </row>
    <row r="528" spans="1:13" x14ac:dyDescent="0.3">
      <c r="A528" s="19" t="s">
        <v>807</v>
      </c>
      <c r="B528" s="20">
        <v>29.93</v>
      </c>
      <c r="C528" s="20" t="s">
        <v>93</v>
      </c>
      <c r="D528" s="20">
        <v>9.68</v>
      </c>
      <c r="E528" s="20" t="s">
        <v>94</v>
      </c>
      <c r="F528" s="20" t="s">
        <v>95</v>
      </c>
      <c r="G528" s="20"/>
      <c r="H528" s="21">
        <v>0.10796064814814815</v>
      </c>
      <c r="I528" s="20" t="s">
        <v>808</v>
      </c>
      <c r="J528" s="20">
        <v>182</v>
      </c>
      <c r="K528" s="20">
        <v>-59.7</v>
      </c>
      <c r="L528" s="20" t="s">
        <v>809</v>
      </c>
      <c r="M528" s="20">
        <v>1489</v>
      </c>
    </row>
    <row r="529" spans="1:13" x14ac:dyDescent="0.3">
      <c r="A529" s="19" t="s">
        <v>807</v>
      </c>
      <c r="B529" s="20">
        <v>31.02</v>
      </c>
      <c r="C529" s="20">
        <v>0.23</v>
      </c>
      <c r="D529" s="20">
        <v>16</v>
      </c>
      <c r="E529" s="20" t="s">
        <v>78</v>
      </c>
      <c r="F529" s="20" t="s">
        <v>79</v>
      </c>
      <c r="G529" s="20"/>
      <c r="H529" s="21">
        <v>0.10796064814814815</v>
      </c>
      <c r="I529" s="20" t="s">
        <v>808</v>
      </c>
      <c r="J529" s="20">
        <v>182</v>
      </c>
      <c r="K529" s="20">
        <v>-59.7</v>
      </c>
      <c r="L529" s="20" t="s">
        <v>809</v>
      </c>
      <c r="M529" s="20">
        <v>1489</v>
      </c>
    </row>
    <row r="530" spans="1:13" x14ac:dyDescent="0.3">
      <c r="A530" s="16" t="s">
        <v>810</v>
      </c>
      <c r="B530" s="17">
        <v>28.1</v>
      </c>
      <c r="C530" s="17">
        <v>0.25</v>
      </c>
      <c r="D530" s="17">
        <v>4.1500000000000004</v>
      </c>
      <c r="E530" s="17" t="s">
        <v>100</v>
      </c>
      <c r="F530" s="17" t="s">
        <v>811</v>
      </c>
      <c r="G530" s="17" t="s">
        <v>812</v>
      </c>
      <c r="H530" s="18">
        <v>0.10874421296296295</v>
      </c>
      <c r="I530" s="17" t="s">
        <v>813</v>
      </c>
      <c r="J530" s="17">
        <v>135.9</v>
      </c>
      <c r="K530" s="17">
        <v>-0.6</v>
      </c>
      <c r="L530" s="17" t="s">
        <v>814</v>
      </c>
      <c r="M530" s="17">
        <v>157</v>
      </c>
    </row>
    <row r="531" spans="1:13" x14ac:dyDescent="0.3">
      <c r="A531" s="16" t="s">
        <v>810</v>
      </c>
      <c r="B531" s="23">
        <v>27.33</v>
      </c>
      <c r="C531" s="17" t="s">
        <v>93</v>
      </c>
      <c r="D531" s="17">
        <v>2.92</v>
      </c>
      <c r="E531" s="17" t="s">
        <v>201</v>
      </c>
      <c r="F531" s="17" t="s">
        <v>815</v>
      </c>
      <c r="G531" s="17"/>
      <c r="H531" s="18">
        <v>0.10874421296296295</v>
      </c>
      <c r="I531" s="17" t="s">
        <v>813</v>
      </c>
      <c r="J531" s="17">
        <v>135.9</v>
      </c>
      <c r="K531" s="17">
        <v>-0.6</v>
      </c>
      <c r="L531" s="17" t="s">
        <v>814</v>
      </c>
      <c r="M531" s="17">
        <v>157</v>
      </c>
    </row>
    <row r="532" spans="1:13" x14ac:dyDescent="0.3">
      <c r="A532" s="16" t="s">
        <v>810</v>
      </c>
      <c r="B532" s="17">
        <v>27.39</v>
      </c>
      <c r="C532" s="17">
        <v>0.22</v>
      </c>
      <c r="D532" s="17">
        <v>3.01</v>
      </c>
      <c r="E532" s="17" t="s">
        <v>201</v>
      </c>
      <c r="F532" s="17" t="s">
        <v>815</v>
      </c>
      <c r="G532" s="17" t="s">
        <v>816</v>
      </c>
      <c r="H532" s="18">
        <v>0.10874421296296295</v>
      </c>
      <c r="I532" s="17" t="s">
        <v>813</v>
      </c>
      <c r="J532" s="17">
        <v>135.9</v>
      </c>
      <c r="K532" s="17">
        <v>-0.6</v>
      </c>
      <c r="L532" s="17" t="s">
        <v>814</v>
      </c>
      <c r="M532" s="17">
        <v>157</v>
      </c>
    </row>
    <row r="533" spans="1:13" x14ac:dyDescent="0.3">
      <c r="A533" s="16" t="s">
        <v>810</v>
      </c>
      <c r="B533" s="23">
        <v>27.44</v>
      </c>
      <c r="C533" s="17" t="s">
        <v>93</v>
      </c>
      <c r="D533" s="17">
        <v>3.08</v>
      </c>
      <c r="E533" s="17" t="s">
        <v>201</v>
      </c>
      <c r="F533" s="17" t="s">
        <v>815</v>
      </c>
      <c r="G533" s="17"/>
      <c r="H533" s="18">
        <v>0.10874421296296295</v>
      </c>
      <c r="I533" s="17" t="s">
        <v>813</v>
      </c>
      <c r="J533" s="17">
        <v>135.9</v>
      </c>
      <c r="K533" s="17">
        <v>-0.6</v>
      </c>
      <c r="L533" s="17" t="s">
        <v>814</v>
      </c>
      <c r="M533" s="17">
        <v>157</v>
      </c>
    </row>
    <row r="534" spans="1:13" x14ac:dyDescent="0.3">
      <c r="A534" s="16" t="s">
        <v>810</v>
      </c>
      <c r="B534" s="23">
        <v>27.55</v>
      </c>
      <c r="C534" s="17" t="s">
        <v>93</v>
      </c>
      <c r="D534" s="17">
        <v>3.23</v>
      </c>
      <c r="E534" s="17" t="s">
        <v>201</v>
      </c>
      <c r="F534" s="17" t="s">
        <v>815</v>
      </c>
      <c r="G534" s="17"/>
      <c r="H534" s="18">
        <v>0.10874421296296295</v>
      </c>
      <c r="I534" s="17" t="s">
        <v>813</v>
      </c>
      <c r="J534" s="17">
        <v>135.9</v>
      </c>
      <c r="K534" s="17">
        <v>-0.6</v>
      </c>
      <c r="L534" s="17" t="s">
        <v>814</v>
      </c>
      <c r="M534" s="17">
        <v>157</v>
      </c>
    </row>
    <row r="535" spans="1:13" x14ac:dyDescent="0.3">
      <c r="A535" s="16" t="s">
        <v>810</v>
      </c>
      <c r="B535" s="17">
        <v>28.2</v>
      </c>
      <c r="C535" s="17">
        <v>0.3</v>
      </c>
      <c r="D535" s="17">
        <v>4.4000000000000004</v>
      </c>
      <c r="E535" s="17" t="s">
        <v>96</v>
      </c>
      <c r="F535" s="17" t="s">
        <v>817</v>
      </c>
      <c r="G535" s="17"/>
      <c r="H535" s="18">
        <v>0.10874421296296295</v>
      </c>
      <c r="I535" s="17" t="s">
        <v>813</v>
      </c>
      <c r="J535" s="17">
        <v>135.9</v>
      </c>
      <c r="K535" s="17">
        <v>-0.6</v>
      </c>
      <c r="L535" s="17" t="s">
        <v>814</v>
      </c>
      <c r="M535" s="17">
        <v>157</v>
      </c>
    </row>
    <row r="536" spans="1:13" x14ac:dyDescent="0.3">
      <c r="A536" s="19" t="s">
        <v>818</v>
      </c>
      <c r="B536" s="20">
        <v>28.34</v>
      </c>
      <c r="C536" s="20">
        <v>0.22</v>
      </c>
      <c r="D536" s="20">
        <v>4.66</v>
      </c>
      <c r="E536" s="20" t="s">
        <v>90</v>
      </c>
      <c r="F536" s="20" t="s">
        <v>492</v>
      </c>
      <c r="G536" s="20"/>
      <c r="H536" s="21">
        <v>0.10958449074074074</v>
      </c>
      <c r="I536" s="20" t="s">
        <v>819</v>
      </c>
      <c r="J536" s="20">
        <v>282.8</v>
      </c>
      <c r="K536" s="20">
        <v>-51.4</v>
      </c>
      <c r="L536" s="20" t="s">
        <v>719</v>
      </c>
      <c r="M536" s="20">
        <v>368</v>
      </c>
    </row>
    <row r="537" spans="1:13" x14ac:dyDescent="0.3">
      <c r="A537" s="16" t="s">
        <v>820</v>
      </c>
      <c r="B537" s="17">
        <v>33.340000000000003</v>
      </c>
      <c r="C537" s="17">
        <v>0.08</v>
      </c>
      <c r="D537" s="17">
        <v>46.6</v>
      </c>
      <c r="E537" s="17" t="s">
        <v>78</v>
      </c>
      <c r="F537" s="17" t="s">
        <v>79</v>
      </c>
      <c r="G537" s="17"/>
      <c r="H537" s="18">
        <v>0.11055439814814814</v>
      </c>
      <c r="I537" s="17" t="s">
        <v>821</v>
      </c>
      <c r="J537" s="17">
        <v>161.1</v>
      </c>
      <c r="K537" s="17">
        <v>-43.9</v>
      </c>
      <c r="L537" s="17" t="s">
        <v>822</v>
      </c>
      <c r="M537" s="17">
        <v>3573</v>
      </c>
    </row>
    <row r="538" spans="1:13" x14ac:dyDescent="0.3">
      <c r="A538" s="19" t="s">
        <v>823</v>
      </c>
      <c r="B538" s="22">
        <v>31.28</v>
      </c>
      <c r="C538" s="20" t="s">
        <v>93</v>
      </c>
      <c r="D538" s="20">
        <v>18</v>
      </c>
      <c r="E538" s="20" t="s">
        <v>170</v>
      </c>
      <c r="F538" s="20" t="s">
        <v>171</v>
      </c>
      <c r="G538" s="20" t="s">
        <v>824</v>
      </c>
      <c r="H538" s="21">
        <v>0.11075347222222222</v>
      </c>
      <c r="I538" s="20" t="s">
        <v>825</v>
      </c>
      <c r="J538" s="20">
        <v>181.4</v>
      </c>
      <c r="K538" s="20">
        <v>-58.2</v>
      </c>
      <c r="L538" s="20" t="s">
        <v>826</v>
      </c>
      <c r="M538" s="20">
        <v>1227</v>
      </c>
    </row>
    <row r="539" spans="1:13" x14ac:dyDescent="0.3">
      <c r="A539" s="17" t="s">
        <v>827</v>
      </c>
      <c r="B539" s="17">
        <v>20.65</v>
      </c>
      <c r="C539" s="17">
        <v>0.11</v>
      </c>
      <c r="D539" s="17">
        <v>0.13500000000000001</v>
      </c>
      <c r="E539" s="17" t="s">
        <v>90</v>
      </c>
      <c r="F539" s="17" t="s">
        <v>828</v>
      </c>
      <c r="G539" s="17"/>
      <c r="H539" s="18">
        <v>0.11110300925925926</v>
      </c>
      <c r="I539" s="17" t="s">
        <v>829</v>
      </c>
      <c r="J539" s="17">
        <v>237.1</v>
      </c>
      <c r="K539" s="17">
        <v>-65.7</v>
      </c>
      <c r="L539" s="17" t="s">
        <v>830</v>
      </c>
      <c r="M539" s="17">
        <v>-41</v>
      </c>
    </row>
    <row r="540" spans="1:13" x14ac:dyDescent="0.3">
      <c r="A540" s="17" t="s">
        <v>827</v>
      </c>
      <c r="B540" s="23">
        <v>20.7</v>
      </c>
      <c r="C540" s="17" t="s">
        <v>93</v>
      </c>
      <c r="D540" s="17">
        <v>0.14000000000000001</v>
      </c>
      <c r="E540" s="17" t="s">
        <v>90</v>
      </c>
      <c r="F540" s="17" t="s">
        <v>445</v>
      </c>
      <c r="G540" s="17"/>
      <c r="H540" s="18">
        <v>0.11110300925925926</v>
      </c>
      <c r="I540" s="17" t="s">
        <v>829</v>
      </c>
      <c r="J540" s="17">
        <v>237.1</v>
      </c>
      <c r="K540" s="17">
        <v>-65.7</v>
      </c>
      <c r="L540" s="17" t="s">
        <v>830</v>
      </c>
      <c r="M540" s="17">
        <v>-41</v>
      </c>
    </row>
    <row r="541" spans="1:13" x14ac:dyDescent="0.3">
      <c r="A541" s="17" t="s">
        <v>827</v>
      </c>
      <c r="B541" s="17">
        <v>20.66</v>
      </c>
      <c r="C541" s="17">
        <v>0.03</v>
      </c>
      <c r="D541" s="17">
        <v>0.13600000000000001</v>
      </c>
      <c r="E541" s="17" t="s">
        <v>202</v>
      </c>
      <c r="F541" s="17" t="s">
        <v>831</v>
      </c>
      <c r="G541" s="17"/>
      <c r="H541" s="18">
        <v>0.11110300925925926</v>
      </c>
      <c r="I541" s="17" t="s">
        <v>829</v>
      </c>
      <c r="J541" s="17">
        <v>237.1</v>
      </c>
      <c r="K541" s="17">
        <v>-65.7</v>
      </c>
      <c r="L541" s="17" t="s">
        <v>830</v>
      </c>
      <c r="M541" s="17">
        <v>-41</v>
      </c>
    </row>
    <row r="542" spans="1:13" x14ac:dyDescent="0.3">
      <c r="A542" s="17" t="s">
        <v>827</v>
      </c>
      <c r="B542" s="17">
        <v>20.71</v>
      </c>
      <c r="C542" s="17">
        <v>0.04</v>
      </c>
      <c r="D542" s="17">
        <v>0.13900000000000001</v>
      </c>
      <c r="E542" s="17" t="s">
        <v>832</v>
      </c>
      <c r="F542" s="17" t="s">
        <v>833</v>
      </c>
      <c r="G542" s="17"/>
      <c r="H542" s="18">
        <v>0.11110300925925926</v>
      </c>
      <c r="I542" s="17" t="s">
        <v>829</v>
      </c>
      <c r="J542" s="17">
        <v>237.1</v>
      </c>
      <c r="K542" s="17">
        <v>-65.7</v>
      </c>
      <c r="L542" s="17" t="s">
        <v>830</v>
      </c>
      <c r="M542" s="17">
        <v>-41</v>
      </c>
    </row>
    <row r="543" spans="1:13" x14ac:dyDescent="0.3">
      <c r="A543" s="19" t="s">
        <v>834</v>
      </c>
      <c r="B543" s="20">
        <v>29.96</v>
      </c>
      <c r="C543" s="20">
        <v>0.1</v>
      </c>
      <c r="D543" s="20">
        <v>9.82</v>
      </c>
      <c r="E543" s="20" t="s">
        <v>235</v>
      </c>
      <c r="F543" s="20" t="s">
        <v>288</v>
      </c>
      <c r="G543" s="20"/>
      <c r="H543" s="21">
        <v>0.11138888888888888</v>
      </c>
      <c r="I543" s="20" t="s">
        <v>835</v>
      </c>
      <c r="J543" s="20">
        <v>145</v>
      </c>
      <c r="K543" s="20">
        <v>-19.100000000000001</v>
      </c>
      <c r="L543" s="20" t="s">
        <v>836</v>
      </c>
      <c r="M543" s="20">
        <v>749</v>
      </c>
    </row>
    <row r="544" spans="1:13" x14ac:dyDescent="0.3">
      <c r="A544" s="19" t="s">
        <v>834</v>
      </c>
      <c r="B544" s="20">
        <v>29.97</v>
      </c>
      <c r="C544" s="20">
        <v>0.13</v>
      </c>
      <c r="D544" s="20">
        <v>9.86</v>
      </c>
      <c r="E544" s="20" t="s">
        <v>235</v>
      </c>
      <c r="F544" s="20" t="s">
        <v>754</v>
      </c>
      <c r="G544" s="20" t="s">
        <v>837</v>
      </c>
      <c r="H544" s="21">
        <v>0.11138888888888888</v>
      </c>
      <c r="I544" s="20" t="s">
        <v>835</v>
      </c>
      <c r="J544" s="20">
        <v>145</v>
      </c>
      <c r="K544" s="20">
        <v>-19.100000000000001</v>
      </c>
      <c r="L544" s="20" t="s">
        <v>836</v>
      </c>
      <c r="M544" s="20">
        <v>749</v>
      </c>
    </row>
    <row r="545" spans="1:13" x14ac:dyDescent="0.3">
      <c r="A545" s="19" t="s">
        <v>834</v>
      </c>
      <c r="B545" s="20">
        <v>30.08</v>
      </c>
      <c r="C545" s="20">
        <v>0.26</v>
      </c>
      <c r="D545" s="20">
        <v>10.4</v>
      </c>
      <c r="E545" s="20" t="s">
        <v>289</v>
      </c>
      <c r="F545" s="20" t="s">
        <v>550</v>
      </c>
      <c r="G545" s="20"/>
      <c r="H545" s="21">
        <v>0.11138888888888888</v>
      </c>
      <c r="I545" s="20" t="s">
        <v>835</v>
      </c>
      <c r="J545" s="20">
        <v>145</v>
      </c>
      <c r="K545" s="20">
        <v>-19.100000000000001</v>
      </c>
      <c r="L545" s="20" t="s">
        <v>836</v>
      </c>
      <c r="M545" s="20">
        <v>749</v>
      </c>
    </row>
    <row r="546" spans="1:13" x14ac:dyDescent="0.3">
      <c r="A546" s="19" t="s">
        <v>834</v>
      </c>
      <c r="B546" s="20">
        <v>30.08</v>
      </c>
      <c r="C546" s="20">
        <v>0.09</v>
      </c>
      <c r="D546" s="20">
        <v>10.4</v>
      </c>
      <c r="E546" s="20" t="s">
        <v>100</v>
      </c>
      <c r="F546" s="20" t="s">
        <v>254</v>
      </c>
      <c r="G546" s="20" t="s">
        <v>85</v>
      </c>
      <c r="H546" s="21">
        <v>0.11138888888888888</v>
      </c>
      <c r="I546" s="20" t="s">
        <v>835</v>
      </c>
      <c r="J546" s="20">
        <v>145</v>
      </c>
      <c r="K546" s="20">
        <v>-19.100000000000001</v>
      </c>
      <c r="L546" s="20" t="s">
        <v>836</v>
      </c>
      <c r="M546" s="20">
        <v>749</v>
      </c>
    </row>
    <row r="547" spans="1:13" x14ac:dyDescent="0.3">
      <c r="A547" s="19" t="s">
        <v>834</v>
      </c>
      <c r="B547" s="20">
        <v>30.29</v>
      </c>
      <c r="C547" s="20">
        <v>0.16</v>
      </c>
      <c r="D547" s="20">
        <v>11.4</v>
      </c>
      <c r="E547" s="20" t="s">
        <v>100</v>
      </c>
      <c r="F547" s="20" t="s">
        <v>104</v>
      </c>
      <c r="G547" s="20" t="s">
        <v>85</v>
      </c>
      <c r="H547" s="21">
        <v>0.11138888888888888</v>
      </c>
      <c r="I547" s="20" t="s">
        <v>835</v>
      </c>
      <c r="J547" s="20">
        <v>145</v>
      </c>
      <c r="K547" s="20">
        <v>-19.100000000000001</v>
      </c>
      <c r="L547" s="20" t="s">
        <v>836</v>
      </c>
      <c r="M547" s="20">
        <v>749</v>
      </c>
    </row>
    <row r="548" spans="1:13" x14ac:dyDescent="0.3">
      <c r="A548" s="19" t="s">
        <v>834</v>
      </c>
      <c r="B548" s="20">
        <v>30.32</v>
      </c>
      <c r="C548" s="20">
        <v>0.16</v>
      </c>
      <c r="D548" s="20">
        <v>11.6</v>
      </c>
      <c r="E548" s="20" t="s">
        <v>100</v>
      </c>
      <c r="F548" s="20" t="s">
        <v>573</v>
      </c>
      <c r="G548" s="20"/>
      <c r="H548" s="21">
        <v>0.11138888888888888</v>
      </c>
      <c r="I548" s="20" t="s">
        <v>835</v>
      </c>
      <c r="J548" s="20">
        <v>145</v>
      </c>
      <c r="K548" s="20">
        <v>-19.100000000000001</v>
      </c>
      <c r="L548" s="20" t="s">
        <v>836</v>
      </c>
      <c r="M548" s="20">
        <v>749</v>
      </c>
    </row>
    <row r="549" spans="1:13" x14ac:dyDescent="0.3">
      <c r="A549" s="19" t="s">
        <v>834</v>
      </c>
      <c r="B549" s="20">
        <v>30.08</v>
      </c>
      <c r="C549" s="20">
        <v>0.41</v>
      </c>
      <c r="D549" s="20">
        <v>10.4</v>
      </c>
      <c r="E549" s="20" t="s">
        <v>201</v>
      </c>
      <c r="F549" s="20" t="s">
        <v>573</v>
      </c>
      <c r="G549" s="20"/>
      <c r="H549" s="21">
        <v>0.11138888888888888</v>
      </c>
      <c r="I549" s="20" t="s">
        <v>835</v>
      </c>
      <c r="J549" s="20">
        <v>145</v>
      </c>
      <c r="K549" s="20">
        <v>-19.100000000000001</v>
      </c>
      <c r="L549" s="20" t="s">
        <v>836</v>
      </c>
      <c r="M549" s="20">
        <v>749</v>
      </c>
    </row>
    <row r="550" spans="1:13" x14ac:dyDescent="0.3">
      <c r="A550" s="19" t="s">
        <v>834</v>
      </c>
      <c r="B550" s="20">
        <v>30.15</v>
      </c>
      <c r="C550" s="20" t="s">
        <v>93</v>
      </c>
      <c r="D550" s="20">
        <v>10.7</v>
      </c>
      <c r="E550" s="20" t="s">
        <v>201</v>
      </c>
      <c r="F550" s="20" t="s">
        <v>95</v>
      </c>
      <c r="G550" s="20"/>
      <c r="H550" s="21">
        <v>0.11138888888888888</v>
      </c>
      <c r="I550" s="20" t="s">
        <v>835</v>
      </c>
      <c r="J550" s="20">
        <v>145</v>
      </c>
      <c r="K550" s="20">
        <v>-19.100000000000001</v>
      </c>
      <c r="L550" s="20" t="s">
        <v>836</v>
      </c>
      <c r="M550" s="20">
        <v>749</v>
      </c>
    </row>
    <row r="551" spans="1:13" x14ac:dyDescent="0.3">
      <c r="A551" s="16" t="s">
        <v>838</v>
      </c>
      <c r="B551" s="17">
        <v>31.28</v>
      </c>
      <c r="C551" s="17">
        <v>0.27</v>
      </c>
      <c r="D551" s="17">
        <v>18</v>
      </c>
      <c r="E551" s="17" t="s">
        <v>100</v>
      </c>
      <c r="F551" s="17" t="s">
        <v>101</v>
      </c>
      <c r="G551" s="17" t="s">
        <v>85</v>
      </c>
      <c r="H551" s="18">
        <v>0.11186111111111112</v>
      </c>
      <c r="I551" s="17" t="s">
        <v>839</v>
      </c>
      <c r="J551" s="17">
        <v>182</v>
      </c>
      <c r="K551" s="17">
        <v>-57.9</v>
      </c>
      <c r="L551" s="17" t="s">
        <v>572</v>
      </c>
      <c r="M551" s="17">
        <v>1485</v>
      </c>
    </row>
    <row r="552" spans="1:13" x14ac:dyDescent="0.3">
      <c r="A552" s="16" t="s">
        <v>838</v>
      </c>
      <c r="B552" s="17">
        <v>31.44</v>
      </c>
      <c r="C552" s="17">
        <v>0.27</v>
      </c>
      <c r="D552" s="17">
        <v>19.399999999999999</v>
      </c>
      <c r="E552" s="17" t="s">
        <v>100</v>
      </c>
      <c r="F552" s="17" t="s">
        <v>104</v>
      </c>
      <c r="G552" s="17" t="s">
        <v>85</v>
      </c>
      <c r="H552" s="18">
        <v>0.11186111111111112</v>
      </c>
      <c r="I552" s="17" t="s">
        <v>839</v>
      </c>
      <c r="J552" s="17">
        <v>182</v>
      </c>
      <c r="K552" s="17">
        <v>-57.9</v>
      </c>
      <c r="L552" s="17" t="s">
        <v>572</v>
      </c>
      <c r="M552" s="17">
        <v>1485</v>
      </c>
    </row>
    <row r="553" spans="1:13" x14ac:dyDescent="0.3">
      <c r="A553" s="16" t="s">
        <v>838</v>
      </c>
      <c r="B553" s="17">
        <v>31.57</v>
      </c>
      <c r="C553" s="17">
        <v>0.27</v>
      </c>
      <c r="D553" s="17">
        <v>20.6</v>
      </c>
      <c r="E553" s="17" t="s">
        <v>100</v>
      </c>
      <c r="F553" s="17" t="s">
        <v>573</v>
      </c>
      <c r="G553" s="17"/>
      <c r="H553" s="18">
        <v>0.11186111111111112</v>
      </c>
      <c r="I553" s="17" t="s">
        <v>839</v>
      </c>
      <c r="J553" s="17">
        <v>182</v>
      </c>
      <c r="K553" s="17">
        <v>-57.9</v>
      </c>
      <c r="L553" s="17" t="s">
        <v>572</v>
      </c>
      <c r="M553" s="17">
        <v>1485</v>
      </c>
    </row>
    <row r="554" spans="1:13" x14ac:dyDescent="0.3">
      <c r="A554" s="16" t="s">
        <v>838</v>
      </c>
      <c r="B554" s="17">
        <v>31.66</v>
      </c>
      <c r="C554" s="17">
        <v>0.41</v>
      </c>
      <c r="D554" s="17">
        <v>21.4</v>
      </c>
      <c r="E554" s="17" t="s">
        <v>201</v>
      </c>
      <c r="F554" s="17" t="s">
        <v>573</v>
      </c>
      <c r="G554" s="17"/>
      <c r="H554" s="18">
        <v>0.11186111111111112</v>
      </c>
      <c r="I554" s="17" t="s">
        <v>839</v>
      </c>
      <c r="J554" s="17">
        <v>182</v>
      </c>
      <c r="K554" s="17">
        <v>-57.9</v>
      </c>
      <c r="L554" s="17" t="s">
        <v>572</v>
      </c>
      <c r="M554" s="17">
        <v>1485</v>
      </c>
    </row>
    <row r="555" spans="1:13" x14ac:dyDescent="0.3">
      <c r="A555" s="16" t="s">
        <v>838</v>
      </c>
      <c r="B555" s="17">
        <v>31.76</v>
      </c>
      <c r="C555" s="17" t="s">
        <v>93</v>
      </c>
      <c r="D555" s="17">
        <v>22.5</v>
      </c>
      <c r="E555" s="17" t="s">
        <v>201</v>
      </c>
      <c r="F555" s="17" t="s">
        <v>95</v>
      </c>
      <c r="G555" s="17"/>
      <c r="H555" s="18">
        <v>0.11186111111111112</v>
      </c>
      <c r="I555" s="17" t="s">
        <v>839</v>
      </c>
      <c r="J555" s="17">
        <v>182</v>
      </c>
      <c r="K555" s="17">
        <v>-57.9</v>
      </c>
      <c r="L555" s="17" t="s">
        <v>572</v>
      </c>
      <c r="M555" s="17">
        <v>1485</v>
      </c>
    </row>
    <row r="556" spans="1:13" x14ac:dyDescent="0.3">
      <c r="A556" s="19" t="s">
        <v>840</v>
      </c>
      <c r="B556" s="20">
        <v>31.54</v>
      </c>
      <c r="C556" s="20">
        <v>0.11</v>
      </c>
      <c r="D556" s="20">
        <v>20.3</v>
      </c>
      <c r="E556" s="20" t="s">
        <v>78</v>
      </c>
      <c r="F556" s="20" t="s">
        <v>79</v>
      </c>
      <c r="G556" s="20"/>
      <c r="H556" s="21">
        <v>0.11232870370370369</v>
      </c>
      <c r="I556" s="20" t="s">
        <v>841</v>
      </c>
      <c r="J556" s="20">
        <v>171.3</v>
      </c>
      <c r="K556" s="20">
        <v>-51.7</v>
      </c>
      <c r="L556" s="20" t="s">
        <v>842</v>
      </c>
      <c r="M556" s="20">
        <v>1006</v>
      </c>
    </row>
    <row r="557" spans="1:13" x14ac:dyDescent="0.3">
      <c r="A557" s="19" t="s">
        <v>840</v>
      </c>
      <c r="B557" s="20">
        <v>31.89</v>
      </c>
      <c r="C557" s="20" t="s">
        <v>93</v>
      </c>
      <c r="D557" s="20">
        <v>23.9</v>
      </c>
      <c r="E557" s="20" t="s">
        <v>94</v>
      </c>
      <c r="F557" s="20" t="s">
        <v>95</v>
      </c>
      <c r="G557" s="20"/>
      <c r="H557" s="21">
        <v>0.11232870370370369</v>
      </c>
      <c r="I557" s="20" t="s">
        <v>841</v>
      </c>
      <c r="J557" s="20">
        <v>171.3</v>
      </c>
      <c r="K557" s="20">
        <v>-51.7</v>
      </c>
      <c r="L557" s="20" t="s">
        <v>842</v>
      </c>
      <c r="M557" s="20">
        <v>1006</v>
      </c>
    </row>
    <row r="558" spans="1:13" x14ac:dyDescent="0.3">
      <c r="A558" s="16" t="s">
        <v>843</v>
      </c>
      <c r="B558" s="23">
        <v>27.24</v>
      </c>
      <c r="C558" s="17" t="s">
        <v>93</v>
      </c>
      <c r="D558" s="17">
        <v>2.8</v>
      </c>
      <c r="E558" s="17" t="s">
        <v>94</v>
      </c>
      <c r="F558" s="17" t="s">
        <v>844</v>
      </c>
      <c r="G558" s="17"/>
      <c r="H558" s="18">
        <v>0.11244328703703704</v>
      </c>
      <c r="I558" s="17" t="s">
        <v>845</v>
      </c>
      <c r="J558" s="17">
        <v>136.5</v>
      </c>
      <c r="K558" s="17">
        <v>-0.3</v>
      </c>
      <c r="L558" s="17" t="s">
        <v>846</v>
      </c>
      <c r="M558" s="17">
        <v>151</v>
      </c>
    </row>
    <row r="559" spans="1:13" x14ac:dyDescent="0.3">
      <c r="A559" s="19" t="s">
        <v>847</v>
      </c>
      <c r="B559" s="20">
        <v>31.5</v>
      </c>
      <c r="C559" s="20" t="s">
        <v>93</v>
      </c>
      <c r="D559" s="20">
        <v>20</v>
      </c>
      <c r="E559" s="20" t="s">
        <v>94</v>
      </c>
      <c r="F559" s="20" t="s">
        <v>95</v>
      </c>
      <c r="G559" s="20"/>
      <c r="H559" s="21">
        <v>0.11297106481481482</v>
      </c>
      <c r="I559" s="20" t="s">
        <v>848</v>
      </c>
      <c r="J559" s="20">
        <v>172.1</v>
      </c>
      <c r="K559" s="20">
        <v>-51.9</v>
      </c>
      <c r="L559" s="20" t="s">
        <v>849</v>
      </c>
      <c r="M559" s="20">
        <v>1144</v>
      </c>
    </row>
    <row r="560" spans="1:13" x14ac:dyDescent="0.3">
      <c r="A560" s="19" t="s">
        <v>847</v>
      </c>
      <c r="B560" s="22">
        <v>31.28</v>
      </c>
      <c r="C560" s="20" t="s">
        <v>93</v>
      </c>
      <c r="D560" s="20">
        <v>18</v>
      </c>
      <c r="E560" s="20" t="s">
        <v>606</v>
      </c>
      <c r="F560" s="20" t="s">
        <v>850</v>
      </c>
      <c r="G560" s="20"/>
      <c r="H560" s="21">
        <v>0.11297106481481482</v>
      </c>
      <c r="I560" s="20" t="s">
        <v>848</v>
      </c>
      <c r="J560" s="20">
        <v>172.1</v>
      </c>
      <c r="K560" s="20">
        <v>-51.9</v>
      </c>
      <c r="L560" s="20" t="s">
        <v>849</v>
      </c>
      <c r="M560" s="20">
        <v>1144</v>
      </c>
    </row>
    <row r="561" spans="1:13" x14ac:dyDescent="0.3">
      <c r="A561" s="16" t="s">
        <v>851</v>
      </c>
      <c r="B561" s="23">
        <v>30.13</v>
      </c>
      <c r="C561" s="17" t="s">
        <v>93</v>
      </c>
      <c r="D561" s="17">
        <v>10.6</v>
      </c>
      <c r="E561" s="17" t="s">
        <v>170</v>
      </c>
      <c r="F561" s="17" t="s">
        <v>171</v>
      </c>
      <c r="G561" s="17" t="s">
        <v>852</v>
      </c>
      <c r="H561" s="18">
        <v>0.11354166666666667</v>
      </c>
      <c r="I561" s="17" t="s">
        <v>853</v>
      </c>
      <c r="J561" s="17">
        <v>146.4</v>
      </c>
      <c r="K561" s="17">
        <v>-20.399999999999999</v>
      </c>
      <c r="L561" s="17" t="s">
        <v>578</v>
      </c>
      <c r="M561" s="17">
        <v>629</v>
      </c>
    </row>
    <row r="562" spans="1:13" x14ac:dyDescent="0.3">
      <c r="A562" s="19" t="s">
        <v>854</v>
      </c>
      <c r="B562" s="20">
        <v>32.729999999999997</v>
      </c>
      <c r="C562" s="20">
        <v>0.33</v>
      </c>
      <c r="D562" s="20">
        <v>35.200000000000003</v>
      </c>
      <c r="E562" s="20" t="s">
        <v>78</v>
      </c>
      <c r="F562" s="20" t="s">
        <v>79</v>
      </c>
      <c r="G562" s="20"/>
      <c r="H562" s="21">
        <v>0.11370717592592593</v>
      </c>
      <c r="I562" s="20" t="s">
        <v>855</v>
      </c>
      <c r="J562" s="20">
        <v>223.9</v>
      </c>
      <c r="K562" s="20">
        <v>-65.2</v>
      </c>
      <c r="L562" s="20" t="s">
        <v>856</v>
      </c>
      <c r="M562" s="20">
        <v>1384</v>
      </c>
    </row>
    <row r="563" spans="1:13" ht="28.8" x14ac:dyDescent="0.3">
      <c r="A563" s="16" t="s">
        <v>857</v>
      </c>
      <c r="B563" s="17" t="s">
        <v>858</v>
      </c>
      <c r="C563" s="17">
        <v>6.6000000000000003E-2</v>
      </c>
      <c r="D563" s="17">
        <v>74.099999999999994</v>
      </c>
      <c r="E563" s="17" t="s">
        <v>113</v>
      </c>
      <c r="F563" s="17" t="s">
        <v>114</v>
      </c>
      <c r="G563" s="17" t="s">
        <v>859</v>
      </c>
      <c r="H563" s="18">
        <v>0.1151550925925926</v>
      </c>
      <c r="I563" s="17" t="s">
        <v>860</v>
      </c>
      <c r="J563" s="17">
        <v>169.7</v>
      </c>
      <c r="K563" s="17">
        <v>-49</v>
      </c>
      <c r="L563" s="17" t="s">
        <v>174</v>
      </c>
      <c r="M563" s="17">
        <v>6750</v>
      </c>
    </row>
    <row r="564" spans="1:13" x14ac:dyDescent="0.3">
      <c r="A564" s="16" t="s">
        <v>857</v>
      </c>
      <c r="B564" s="17" t="s">
        <v>527</v>
      </c>
      <c r="C564" s="17">
        <v>0.22</v>
      </c>
      <c r="D564" s="17">
        <v>85.2</v>
      </c>
      <c r="E564" s="17" t="s">
        <v>113</v>
      </c>
      <c r="F564" s="17" t="s">
        <v>119</v>
      </c>
      <c r="G564" s="17" t="s">
        <v>859</v>
      </c>
      <c r="H564" s="18">
        <v>0.1151550925925926</v>
      </c>
      <c r="I564" s="17" t="s">
        <v>860</v>
      </c>
      <c r="J564" s="17">
        <v>169.7</v>
      </c>
      <c r="K564" s="17">
        <v>-49</v>
      </c>
      <c r="L564" s="17" t="s">
        <v>174</v>
      </c>
      <c r="M564" s="17">
        <v>6750</v>
      </c>
    </row>
    <row r="565" spans="1:13" x14ac:dyDescent="0.3">
      <c r="A565" s="16" t="s">
        <v>857</v>
      </c>
      <c r="B565" s="17" t="s">
        <v>861</v>
      </c>
      <c r="C565" s="17">
        <v>0.22</v>
      </c>
      <c r="D565" s="17">
        <v>88.8</v>
      </c>
      <c r="E565" s="17" t="s">
        <v>113</v>
      </c>
      <c r="F565" s="17" t="s">
        <v>222</v>
      </c>
      <c r="G565" s="17" t="s">
        <v>859</v>
      </c>
      <c r="H565" s="18">
        <v>0.1151550925925926</v>
      </c>
      <c r="I565" s="17" t="s">
        <v>860</v>
      </c>
      <c r="J565" s="17">
        <v>169.7</v>
      </c>
      <c r="K565" s="17">
        <v>-49</v>
      </c>
      <c r="L565" s="17" t="s">
        <v>174</v>
      </c>
      <c r="M565" s="17">
        <v>6750</v>
      </c>
    </row>
    <row r="566" spans="1:13" x14ac:dyDescent="0.3">
      <c r="A566" s="16" t="s">
        <v>857</v>
      </c>
      <c r="B566" s="17">
        <v>35.15</v>
      </c>
      <c r="C566" s="17">
        <v>0.14000000000000001</v>
      </c>
      <c r="D566" s="17">
        <v>107</v>
      </c>
      <c r="E566" s="17" t="s">
        <v>113</v>
      </c>
      <c r="F566" s="17" t="s">
        <v>120</v>
      </c>
      <c r="G566" s="17" t="s">
        <v>862</v>
      </c>
      <c r="H566" s="18">
        <v>0.1151550925925926</v>
      </c>
      <c r="I566" s="17" t="s">
        <v>860</v>
      </c>
      <c r="J566" s="17">
        <v>169.7</v>
      </c>
      <c r="K566" s="17">
        <v>-49</v>
      </c>
      <c r="L566" s="17" t="s">
        <v>174</v>
      </c>
      <c r="M566" s="17">
        <v>6750</v>
      </c>
    </row>
    <row r="567" spans="1:13" x14ac:dyDescent="0.3">
      <c r="A567" s="19" t="s">
        <v>52</v>
      </c>
      <c r="B567" s="20">
        <v>30.95</v>
      </c>
      <c r="C567" s="20">
        <v>0.24</v>
      </c>
      <c r="D567" s="20">
        <v>15.5</v>
      </c>
      <c r="E567" s="20" t="s">
        <v>78</v>
      </c>
      <c r="F567" s="20" t="s">
        <v>79</v>
      </c>
      <c r="G567" s="20"/>
      <c r="H567" s="21">
        <v>0.11527662037037038</v>
      </c>
      <c r="I567" s="20" t="s">
        <v>863</v>
      </c>
      <c r="J567" s="20">
        <v>182.5</v>
      </c>
      <c r="K567" s="20">
        <v>-56.6</v>
      </c>
      <c r="L567" s="20" t="s">
        <v>624</v>
      </c>
      <c r="M567" s="20">
        <v>1391</v>
      </c>
    </row>
    <row r="568" spans="1:13" x14ac:dyDescent="0.3">
      <c r="A568" s="19" t="s">
        <v>52</v>
      </c>
      <c r="B568" s="20">
        <v>31.73</v>
      </c>
      <c r="C568" s="20" t="s">
        <v>93</v>
      </c>
      <c r="D568" s="20">
        <v>22.2</v>
      </c>
      <c r="E568" s="20" t="s">
        <v>94</v>
      </c>
      <c r="F568" s="20" t="s">
        <v>95</v>
      </c>
      <c r="G568" s="20"/>
      <c r="H568" s="21">
        <v>0.11527662037037038</v>
      </c>
      <c r="I568" s="20" t="s">
        <v>863</v>
      </c>
      <c r="J568" s="20">
        <v>182.5</v>
      </c>
      <c r="K568" s="20">
        <v>-56.6</v>
      </c>
      <c r="L568" s="20" t="s">
        <v>624</v>
      </c>
      <c r="M568" s="20">
        <v>1391</v>
      </c>
    </row>
    <row r="569" spans="1:13" x14ac:dyDescent="0.3">
      <c r="A569" s="16" t="s">
        <v>864</v>
      </c>
      <c r="B569" s="17">
        <v>32.97</v>
      </c>
      <c r="C569" s="17">
        <v>0.08</v>
      </c>
      <c r="D569" s="17">
        <v>39.299999999999997</v>
      </c>
      <c r="E569" s="17" t="s">
        <v>78</v>
      </c>
      <c r="F569" s="17" t="s">
        <v>79</v>
      </c>
      <c r="G569" s="17"/>
      <c r="H569" s="18">
        <v>0.12061689814814815</v>
      </c>
      <c r="I569" s="17" t="s">
        <v>865</v>
      </c>
      <c r="J569" s="17">
        <v>163.30000000000001</v>
      </c>
      <c r="K569" s="17">
        <v>-40.1</v>
      </c>
      <c r="L569" s="17" t="s">
        <v>196</v>
      </c>
      <c r="M569" s="17">
        <v>3684</v>
      </c>
    </row>
    <row r="570" spans="1:13" x14ac:dyDescent="0.3">
      <c r="A570" s="19" t="s">
        <v>866</v>
      </c>
      <c r="B570" s="22">
        <v>27.24</v>
      </c>
      <c r="C570" s="20" t="s">
        <v>93</v>
      </c>
      <c r="D570" s="20">
        <v>2.8</v>
      </c>
      <c r="E570" s="20" t="s">
        <v>94</v>
      </c>
      <c r="F570" s="20" t="s">
        <v>844</v>
      </c>
      <c r="G570" s="20"/>
      <c r="H570" s="21">
        <v>0.12282291666666667</v>
      </c>
      <c r="I570" s="20" t="s">
        <v>867</v>
      </c>
      <c r="J570" s="20">
        <v>138.5</v>
      </c>
      <c r="K570" s="20">
        <v>-0.1</v>
      </c>
      <c r="L570" s="20" t="s">
        <v>868</v>
      </c>
      <c r="M570" s="20">
        <v>257</v>
      </c>
    </row>
    <row r="571" spans="1:13" x14ac:dyDescent="0.3">
      <c r="A571" s="16" t="s">
        <v>869</v>
      </c>
      <c r="B571" s="17">
        <v>33.08</v>
      </c>
      <c r="C571" s="17">
        <v>0.31</v>
      </c>
      <c r="D571" s="17">
        <v>41.4</v>
      </c>
      <c r="E571" s="17" t="s">
        <v>100</v>
      </c>
      <c r="F571" s="17" t="s">
        <v>104</v>
      </c>
      <c r="G571" s="17" t="s">
        <v>85</v>
      </c>
      <c r="H571" s="18">
        <v>0.12425925925925925</v>
      </c>
      <c r="I571" s="17" t="s">
        <v>870</v>
      </c>
      <c r="J571" s="17">
        <v>193</v>
      </c>
      <c r="K571" s="17">
        <v>-56.7</v>
      </c>
      <c r="L571" s="17" t="s">
        <v>486</v>
      </c>
      <c r="M571" s="17">
        <v>3881</v>
      </c>
    </row>
    <row r="572" spans="1:13" x14ac:dyDescent="0.3">
      <c r="A572" s="19" t="s">
        <v>871</v>
      </c>
      <c r="B572" s="20">
        <v>29.46</v>
      </c>
      <c r="C572" s="20">
        <v>0.15</v>
      </c>
      <c r="D572" s="20">
        <v>7.8</v>
      </c>
      <c r="E572" s="20" t="s">
        <v>193</v>
      </c>
      <c r="F572" s="20" t="s">
        <v>872</v>
      </c>
      <c r="G572" s="20"/>
      <c r="H572" s="21">
        <v>0.12479398148148148</v>
      </c>
      <c r="I572" s="20" t="s">
        <v>873</v>
      </c>
      <c r="J572" s="20">
        <v>156.30000000000001</v>
      </c>
      <c r="K572" s="20">
        <v>-29.2</v>
      </c>
      <c r="L572" s="20" t="s">
        <v>87</v>
      </c>
      <c r="M572" s="20">
        <v>452</v>
      </c>
    </row>
    <row r="573" spans="1:13" x14ac:dyDescent="0.3">
      <c r="A573" s="16" t="s">
        <v>874</v>
      </c>
      <c r="B573" s="17">
        <v>34.049999999999997</v>
      </c>
      <c r="C573" s="17">
        <v>0.75</v>
      </c>
      <c r="D573" s="17">
        <v>64.599999999999994</v>
      </c>
      <c r="E573" s="17" t="s">
        <v>78</v>
      </c>
      <c r="F573" s="17" t="s">
        <v>79</v>
      </c>
      <c r="G573" s="17"/>
      <c r="H573" s="18">
        <v>8.3451388888888881E-2</v>
      </c>
      <c r="I573" s="20" t="s">
        <v>715</v>
      </c>
      <c r="J573" s="20">
        <v>140.6</v>
      </c>
      <c r="K573" s="20">
        <v>-31.7</v>
      </c>
      <c r="L573" s="20" t="s">
        <v>702</v>
      </c>
      <c r="M573" s="20">
        <v>272</v>
      </c>
    </row>
    <row r="574" spans="1:13" x14ac:dyDescent="0.3">
      <c r="A574" s="19" t="s">
        <v>875</v>
      </c>
      <c r="B574" s="20">
        <v>31.93</v>
      </c>
      <c r="C574" s="20">
        <v>0.19</v>
      </c>
      <c r="D574" s="20">
        <v>24.3</v>
      </c>
      <c r="E574" s="20" t="s">
        <v>78</v>
      </c>
      <c r="F574" s="20" t="s">
        <v>79</v>
      </c>
      <c r="G574" s="20"/>
      <c r="H574" s="21">
        <v>0.12584837962962964</v>
      </c>
      <c r="I574" s="20" t="s">
        <v>876</v>
      </c>
      <c r="J574" s="20">
        <v>145.80000000000001</v>
      </c>
      <c r="K574" s="20">
        <v>-12.1</v>
      </c>
      <c r="L574" s="20" t="s">
        <v>786</v>
      </c>
      <c r="M574" s="20">
        <v>2548</v>
      </c>
    </row>
    <row r="575" spans="1:13" x14ac:dyDescent="0.3">
      <c r="A575" s="16" t="s">
        <v>877</v>
      </c>
      <c r="B575" s="17">
        <v>31.5</v>
      </c>
      <c r="C575" s="17">
        <v>0.2</v>
      </c>
      <c r="D575" s="17">
        <v>20</v>
      </c>
      <c r="E575" s="17" t="s">
        <v>100</v>
      </c>
      <c r="F575" s="17" t="s">
        <v>101</v>
      </c>
      <c r="G575" s="17" t="s">
        <v>85</v>
      </c>
      <c r="H575" s="18">
        <v>0.12611111111111112</v>
      </c>
      <c r="I575" s="17" t="s">
        <v>878</v>
      </c>
      <c r="J575" s="17">
        <v>197.5</v>
      </c>
      <c r="K575" s="17">
        <v>-57.4</v>
      </c>
      <c r="L575" s="17" t="s">
        <v>649</v>
      </c>
      <c r="M575" s="17">
        <v>1502</v>
      </c>
    </row>
    <row r="576" spans="1:13" x14ac:dyDescent="0.3">
      <c r="A576" s="16" t="s">
        <v>877</v>
      </c>
      <c r="B576" s="17">
        <v>31.66</v>
      </c>
      <c r="C576" s="17">
        <v>0.2</v>
      </c>
      <c r="D576" s="17">
        <v>21.5</v>
      </c>
      <c r="E576" s="17" t="s">
        <v>100</v>
      </c>
      <c r="F576" s="17" t="s">
        <v>104</v>
      </c>
      <c r="G576" s="17" t="s">
        <v>85</v>
      </c>
      <c r="H576" s="18">
        <v>0.12611111111111112</v>
      </c>
      <c r="I576" s="17" t="s">
        <v>878</v>
      </c>
      <c r="J576" s="17">
        <v>197.5</v>
      </c>
      <c r="K576" s="17">
        <v>-57.4</v>
      </c>
      <c r="L576" s="17" t="s">
        <v>649</v>
      </c>
      <c r="M576" s="17">
        <v>1502</v>
      </c>
    </row>
    <row r="577" spans="1:13" x14ac:dyDescent="0.3">
      <c r="A577" s="16" t="s">
        <v>877</v>
      </c>
      <c r="B577" s="17">
        <v>31.72</v>
      </c>
      <c r="C577" s="17">
        <v>0.2</v>
      </c>
      <c r="D577" s="17">
        <v>22.1</v>
      </c>
      <c r="E577" s="17" t="s">
        <v>100</v>
      </c>
      <c r="F577" s="17" t="s">
        <v>573</v>
      </c>
      <c r="G577" s="17"/>
      <c r="H577" s="18">
        <v>0.12611111111111112</v>
      </c>
      <c r="I577" s="17" t="s">
        <v>878</v>
      </c>
      <c r="J577" s="17">
        <v>197.5</v>
      </c>
      <c r="K577" s="17">
        <v>-57.4</v>
      </c>
      <c r="L577" s="17" t="s">
        <v>649</v>
      </c>
      <c r="M577" s="17">
        <v>1502</v>
      </c>
    </row>
    <row r="578" spans="1:13" x14ac:dyDescent="0.3">
      <c r="A578" s="16" t="s">
        <v>877</v>
      </c>
      <c r="B578" s="17">
        <v>32.36</v>
      </c>
      <c r="C578" s="17">
        <v>0.41</v>
      </c>
      <c r="D578" s="17">
        <v>29.6</v>
      </c>
      <c r="E578" s="17" t="s">
        <v>201</v>
      </c>
      <c r="F578" s="17" t="s">
        <v>573</v>
      </c>
      <c r="G578" s="17"/>
      <c r="H578" s="18">
        <v>0.12611111111111112</v>
      </c>
      <c r="I578" s="17" t="s">
        <v>878</v>
      </c>
      <c r="J578" s="17">
        <v>197.5</v>
      </c>
      <c r="K578" s="17">
        <v>-57.4</v>
      </c>
      <c r="L578" s="17" t="s">
        <v>649</v>
      </c>
      <c r="M578" s="17">
        <v>1502</v>
      </c>
    </row>
    <row r="579" spans="1:13" x14ac:dyDescent="0.3">
      <c r="A579" s="19" t="s">
        <v>879</v>
      </c>
      <c r="B579" s="20">
        <v>31.44</v>
      </c>
      <c r="C579" s="20">
        <v>0.2</v>
      </c>
      <c r="D579" s="20">
        <v>19.399999999999999</v>
      </c>
      <c r="E579" s="20" t="s">
        <v>78</v>
      </c>
      <c r="F579" s="20" t="s">
        <v>79</v>
      </c>
      <c r="G579" s="20"/>
      <c r="H579" s="21">
        <v>0.12682407407407406</v>
      </c>
      <c r="I579" s="20" t="s">
        <v>880</v>
      </c>
      <c r="J579" s="20">
        <v>212.1</v>
      </c>
      <c r="K579" s="20">
        <v>-60.1</v>
      </c>
      <c r="L579" s="20" t="s">
        <v>881</v>
      </c>
      <c r="M579" s="20">
        <v>1325</v>
      </c>
    </row>
    <row r="580" spans="1:13" x14ac:dyDescent="0.3">
      <c r="A580" s="19" t="s">
        <v>879</v>
      </c>
      <c r="B580" s="20">
        <v>31.94</v>
      </c>
      <c r="C580" s="20" t="s">
        <v>93</v>
      </c>
      <c r="D580" s="20">
        <v>24.4</v>
      </c>
      <c r="E580" s="20" t="s">
        <v>94</v>
      </c>
      <c r="F580" s="20" t="s">
        <v>95</v>
      </c>
      <c r="G580" s="20"/>
      <c r="H580" s="21">
        <v>0.12682407407407406</v>
      </c>
      <c r="I580" s="20" t="s">
        <v>880</v>
      </c>
      <c r="J580" s="20">
        <v>212.1</v>
      </c>
      <c r="K580" s="20">
        <v>-60.1</v>
      </c>
      <c r="L580" s="20" t="s">
        <v>881</v>
      </c>
      <c r="M580" s="20">
        <v>1325</v>
      </c>
    </row>
    <row r="581" spans="1:13" x14ac:dyDescent="0.3">
      <c r="A581" s="16" t="s">
        <v>882</v>
      </c>
      <c r="B581" s="17">
        <v>28.23</v>
      </c>
      <c r="C581" s="17" t="s">
        <v>93</v>
      </c>
      <c r="D581" s="17">
        <v>4.43</v>
      </c>
      <c r="E581" s="17" t="s">
        <v>90</v>
      </c>
      <c r="F581" s="17" t="s">
        <v>492</v>
      </c>
      <c r="G581" s="17"/>
      <c r="H581" s="18">
        <v>0.12715046296296298</v>
      </c>
      <c r="I581" s="17" t="s">
        <v>883</v>
      </c>
      <c r="J581" s="17">
        <v>152</v>
      </c>
      <c r="K581" s="17">
        <v>-21.6</v>
      </c>
      <c r="L581" s="17" t="s">
        <v>617</v>
      </c>
      <c r="M581" s="17">
        <v>307</v>
      </c>
    </row>
    <row r="582" spans="1:13" x14ac:dyDescent="0.3">
      <c r="A582" s="19" t="s">
        <v>884</v>
      </c>
      <c r="B582" s="20">
        <v>32.57</v>
      </c>
      <c r="C582" s="20">
        <v>0.32</v>
      </c>
      <c r="D582" s="20">
        <v>32.700000000000003</v>
      </c>
      <c r="E582" s="20" t="s">
        <v>100</v>
      </c>
      <c r="F582" s="20" t="s">
        <v>573</v>
      </c>
      <c r="G582" s="20"/>
      <c r="H582" s="21">
        <v>0.12752777777777777</v>
      </c>
      <c r="I582" s="20" t="s">
        <v>885</v>
      </c>
      <c r="J582" s="20">
        <v>199.2</v>
      </c>
      <c r="K582" s="20">
        <v>-57.3</v>
      </c>
      <c r="L582" s="20" t="s">
        <v>886</v>
      </c>
      <c r="M582" s="20">
        <v>2616</v>
      </c>
    </row>
    <row r="583" spans="1:13" x14ac:dyDescent="0.3">
      <c r="A583" s="19" t="s">
        <v>884</v>
      </c>
      <c r="B583" s="20">
        <v>32.6</v>
      </c>
      <c r="C583" s="20">
        <v>0.32</v>
      </c>
      <c r="D583" s="20">
        <v>33.1</v>
      </c>
      <c r="E583" s="20" t="s">
        <v>100</v>
      </c>
      <c r="F583" s="20" t="s">
        <v>104</v>
      </c>
      <c r="G583" s="20" t="s">
        <v>85</v>
      </c>
      <c r="H583" s="21">
        <v>0.12752777777777777</v>
      </c>
      <c r="I583" s="20" t="s">
        <v>885</v>
      </c>
      <c r="J583" s="20">
        <v>199.2</v>
      </c>
      <c r="K583" s="20">
        <v>-57.3</v>
      </c>
      <c r="L583" s="20" t="s">
        <v>886</v>
      </c>
      <c r="M583" s="20">
        <v>2616</v>
      </c>
    </row>
    <row r="584" spans="1:13" x14ac:dyDescent="0.3">
      <c r="A584" s="19" t="s">
        <v>884</v>
      </c>
      <c r="B584" s="20">
        <v>32.69</v>
      </c>
      <c r="C584" s="20">
        <v>0.41</v>
      </c>
      <c r="D584" s="20">
        <v>34.6</v>
      </c>
      <c r="E584" s="20" t="s">
        <v>201</v>
      </c>
      <c r="F584" s="20" t="s">
        <v>573</v>
      </c>
      <c r="G584" s="20"/>
      <c r="H584" s="21">
        <v>0.12752777777777777</v>
      </c>
      <c r="I584" s="20" t="s">
        <v>885</v>
      </c>
      <c r="J584" s="20">
        <v>199.2</v>
      </c>
      <c r="K584" s="20">
        <v>-57.3</v>
      </c>
      <c r="L584" s="20" t="s">
        <v>886</v>
      </c>
      <c r="M584" s="20">
        <v>2616</v>
      </c>
    </row>
    <row r="585" spans="1:13" x14ac:dyDescent="0.3">
      <c r="A585" s="16" t="s">
        <v>887</v>
      </c>
      <c r="B585" s="17">
        <v>32.21</v>
      </c>
      <c r="C585" s="17">
        <v>0.42</v>
      </c>
      <c r="D585" s="17">
        <v>27.7</v>
      </c>
      <c r="E585" s="17" t="s">
        <v>78</v>
      </c>
      <c r="F585" s="17" t="s">
        <v>79</v>
      </c>
      <c r="G585" s="17"/>
      <c r="H585" s="18">
        <v>0.1277662037037037</v>
      </c>
      <c r="I585" s="17" t="s">
        <v>888</v>
      </c>
      <c r="J585" s="17">
        <v>147</v>
      </c>
      <c r="K585" s="17">
        <v>-13.2</v>
      </c>
      <c r="L585" s="17" t="s">
        <v>786</v>
      </c>
      <c r="M585" s="17">
        <v>2857</v>
      </c>
    </row>
    <row r="586" spans="1:13" x14ac:dyDescent="0.3">
      <c r="A586" s="19" t="s">
        <v>889</v>
      </c>
      <c r="B586" s="20">
        <v>31.53</v>
      </c>
      <c r="C586" s="20">
        <v>0.3</v>
      </c>
      <c r="D586" s="20">
        <v>20.2</v>
      </c>
      <c r="E586" s="20" t="s">
        <v>100</v>
      </c>
      <c r="F586" s="20" t="s">
        <v>104</v>
      </c>
      <c r="G586" s="20" t="s">
        <v>85</v>
      </c>
      <c r="H586" s="21">
        <v>0.12786921296296297</v>
      </c>
      <c r="I586" s="20" t="s">
        <v>890</v>
      </c>
      <c r="J586" s="20">
        <v>218.5</v>
      </c>
      <c r="K586" s="20">
        <v>-60.4</v>
      </c>
      <c r="L586" s="20" t="s">
        <v>891</v>
      </c>
      <c r="M586" s="20">
        <v>1630</v>
      </c>
    </row>
    <row r="587" spans="1:13" x14ac:dyDescent="0.3">
      <c r="A587" s="16" t="s">
        <v>892</v>
      </c>
      <c r="B587" s="17" t="s">
        <v>893</v>
      </c>
      <c r="C587" s="17">
        <v>0.11</v>
      </c>
      <c r="D587" s="17">
        <v>77.599999999999994</v>
      </c>
      <c r="E587" s="17" t="s">
        <v>113</v>
      </c>
      <c r="F587" s="17" t="s">
        <v>227</v>
      </c>
      <c r="G587" s="17" t="s">
        <v>894</v>
      </c>
      <c r="H587" s="18">
        <v>0.12865509259259258</v>
      </c>
      <c r="I587" s="17" t="s">
        <v>895</v>
      </c>
      <c r="J587" s="17">
        <v>245.7</v>
      </c>
      <c r="K587" s="17">
        <v>-59.6</v>
      </c>
      <c r="L587" s="17" t="s">
        <v>896</v>
      </c>
      <c r="M587" s="17">
        <v>5821</v>
      </c>
    </row>
    <row r="588" spans="1:13" ht="28.8" x14ac:dyDescent="0.3">
      <c r="A588" s="16" t="s">
        <v>892</v>
      </c>
      <c r="B588" s="17" t="s">
        <v>897</v>
      </c>
      <c r="C588" s="17">
        <v>3.2000000000000001E-2</v>
      </c>
      <c r="D588" s="17">
        <v>83.9</v>
      </c>
      <c r="E588" s="17" t="s">
        <v>113</v>
      </c>
      <c r="F588" s="17" t="s">
        <v>114</v>
      </c>
      <c r="G588" s="17" t="s">
        <v>894</v>
      </c>
      <c r="H588" s="18">
        <v>0.12865509259259258</v>
      </c>
      <c r="I588" s="17" t="s">
        <v>895</v>
      </c>
      <c r="J588" s="17">
        <v>245.7</v>
      </c>
      <c r="K588" s="17">
        <v>-59.6</v>
      </c>
      <c r="L588" s="17" t="s">
        <v>896</v>
      </c>
      <c r="M588" s="17">
        <v>5821</v>
      </c>
    </row>
    <row r="589" spans="1:13" x14ac:dyDescent="0.3">
      <c r="A589" s="16" t="s">
        <v>892</v>
      </c>
      <c r="B589" s="17" t="s">
        <v>898</v>
      </c>
      <c r="C589" s="17">
        <v>0.19</v>
      </c>
      <c r="D589" s="17">
        <v>87</v>
      </c>
      <c r="E589" s="17" t="s">
        <v>113</v>
      </c>
      <c r="F589" s="17" t="s">
        <v>222</v>
      </c>
      <c r="G589" s="17" t="s">
        <v>894</v>
      </c>
      <c r="H589" s="18">
        <v>0.12865509259259258</v>
      </c>
      <c r="I589" s="17" t="s">
        <v>895</v>
      </c>
      <c r="J589" s="17">
        <v>245.7</v>
      </c>
      <c r="K589" s="17">
        <v>-59.6</v>
      </c>
      <c r="L589" s="17" t="s">
        <v>896</v>
      </c>
      <c r="M589" s="17">
        <v>5821</v>
      </c>
    </row>
    <row r="590" spans="1:13" x14ac:dyDescent="0.3">
      <c r="A590" s="16" t="s">
        <v>892</v>
      </c>
      <c r="B590" s="17" t="s">
        <v>899</v>
      </c>
      <c r="C590" s="17">
        <v>0.22</v>
      </c>
      <c r="D590" s="17">
        <v>96.3</v>
      </c>
      <c r="E590" s="17" t="s">
        <v>113</v>
      </c>
      <c r="F590" s="17" t="s">
        <v>119</v>
      </c>
      <c r="G590" s="17" t="s">
        <v>894</v>
      </c>
      <c r="H590" s="18">
        <v>0.12865509259259258</v>
      </c>
      <c r="I590" s="17" t="s">
        <v>895</v>
      </c>
      <c r="J590" s="17">
        <v>245.7</v>
      </c>
      <c r="K590" s="17">
        <v>-59.6</v>
      </c>
      <c r="L590" s="17" t="s">
        <v>896</v>
      </c>
      <c r="M590" s="17">
        <v>5821</v>
      </c>
    </row>
    <row r="591" spans="1:13" x14ac:dyDescent="0.3">
      <c r="A591" s="16" t="s">
        <v>892</v>
      </c>
      <c r="B591" s="17">
        <v>35.06</v>
      </c>
      <c r="C591" s="17">
        <v>0.14000000000000001</v>
      </c>
      <c r="D591" s="17">
        <v>103</v>
      </c>
      <c r="E591" s="17" t="s">
        <v>113</v>
      </c>
      <c r="F591" s="17" t="s">
        <v>120</v>
      </c>
      <c r="G591" s="17" t="s">
        <v>900</v>
      </c>
      <c r="H591" s="18">
        <v>0.12865509259259258</v>
      </c>
      <c r="I591" s="17" t="s">
        <v>895</v>
      </c>
      <c r="J591" s="17">
        <v>245.7</v>
      </c>
      <c r="K591" s="17">
        <v>-59.6</v>
      </c>
      <c r="L591" s="17" t="s">
        <v>896</v>
      </c>
      <c r="M591" s="17">
        <v>5821</v>
      </c>
    </row>
    <row r="592" spans="1:13" x14ac:dyDescent="0.3">
      <c r="A592" s="19" t="s">
        <v>901</v>
      </c>
      <c r="B592" s="20">
        <v>32.72</v>
      </c>
      <c r="C592" s="20">
        <v>0.23</v>
      </c>
      <c r="D592" s="20">
        <v>35</v>
      </c>
      <c r="E592" s="20" t="s">
        <v>100</v>
      </c>
      <c r="F592" s="20" t="s">
        <v>573</v>
      </c>
      <c r="G592" s="20"/>
      <c r="H592" s="21">
        <v>0.12920138888888888</v>
      </c>
      <c r="I592" s="20" t="s">
        <v>902</v>
      </c>
      <c r="J592" s="20">
        <v>199.6</v>
      </c>
      <c r="K592" s="20">
        <v>-56.7</v>
      </c>
      <c r="L592" s="20" t="s">
        <v>903</v>
      </c>
      <c r="M592" s="20">
        <v>2561</v>
      </c>
    </row>
    <row r="593" spans="1:13" x14ac:dyDescent="0.3">
      <c r="A593" s="19" t="s">
        <v>901</v>
      </c>
      <c r="B593" s="20">
        <v>32.770000000000003</v>
      </c>
      <c r="C593" s="20">
        <v>0.23</v>
      </c>
      <c r="D593" s="20">
        <v>35.799999999999997</v>
      </c>
      <c r="E593" s="20" t="s">
        <v>100</v>
      </c>
      <c r="F593" s="20" t="s">
        <v>104</v>
      </c>
      <c r="G593" s="20" t="s">
        <v>85</v>
      </c>
      <c r="H593" s="21">
        <v>0.12920138888888888</v>
      </c>
      <c r="I593" s="20" t="s">
        <v>902</v>
      </c>
      <c r="J593" s="20">
        <v>199.6</v>
      </c>
      <c r="K593" s="20">
        <v>-56.7</v>
      </c>
      <c r="L593" s="20" t="s">
        <v>903</v>
      </c>
      <c r="M593" s="20">
        <v>2561</v>
      </c>
    </row>
    <row r="594" spans="1:13" x14ac:dyDescent="0.3">
      <c r="A594" s="19" t="s">
        <v>901</v>
      </c>
      <c r="B594" s="20">
        <v>32.369999999999997</v>
      </c>
      <c r="C594" s="20">
        <v>0.41</v>
      </c>
      <c r="D594" s="20">
        <v>29.8</v>
      </c>
      <c r="E594" s="20" t="s">
        <v>201</v>
      </c>
      <c r="F594" s="20" t="s">
        <v>573</v>
      </c>
      <c r="G594" s="20"/>
      <c r="H594" s="21">
        <v>0.12920138888888888</v>
      </c>
      <c r="I594" s="20" t="s">
        <v>902</v>
      </c>
      <c r="J594" s="20">
        <v>199.6</v>
      </c>
      <c r="K594" s="20">
        <v>-56.7</v>
      </c>
      <c r="L594" s="20" t="s">
        <v>903</v>
      </c>
      <c r="M594" s="20">
        <v>2561</v>
      </c>
    </row>
    <row r="595" spans="1:13" x14ac:dyDescent="0.3">
      <c r="A595" s="16" t="s">
        <v>904</v>
      </c>
      <c r="B595" s="17">
        <v>31.14</v>
      </c>
      <c r="C595" s="17">
        <v>0.45</v>
      </c>
      <c r="D595" s="17">
        <v>16.899999999999999</v>
      </c>
      <c r="E595" s="17" t="s">
        <v>78</v>
      </c>
      <c r="F595" s="17" t="s">
        <v>79</v>
      </c>
      <c r="G595" s="17"/>
      <c r="H595" s="18">
        <v>0.13177662037037038</v>
      </c>
      <c r="I595" s="17" t="s">
        <v>905</v>
      </c>
      <c r="J595" s="17">
        <v>208.8</v>
      </c>
      <c r="K595" s="17">
        <v>-57.8</v>
      </c>
      <c r="L595" s="17" t="s">
        <v>545</v>
      </c>
      <c r="M595" s="17">
        <v>1614</v>
      </c>
    </row>
    <row r="596" spans="1:13" x14ac:dyDescent="0.3">
      <c r="A596" s="16" t="s">
        <v>904</v>
      </c>
      <c r="B596" s="23">
        <v>31.16</v>
      </c>
      <c r="C596" s="17" t="s">
        <v>93</v>
      </c>
      <c r="D596" s="17">
        <v>17.100000000000001</v>
      </c>
      <c r="E596" s="17" t="s">
        <v>94</v>
      </c>
      <c r="F596" s="17" t="s">
        <v>292</v>
      </c>
      <c r="G596" s="17" t="s">
        <v>85</v>
      </c>
      <c r="H596" s="18">
        <v>0.13177662037037038</v>
      </c>
      <c r="I596" s="17" t="s">
        <v>905</v>
      </c>
      <c r="J596" s="17">
        <v>208.8</v>
      </c>
      <c r="K596" s="17">
        <v>-57.8</v>
      </c>
      <c r="L596" s="17" t="s">
        <v>545</v>
      </c>
      <c r="M596" s="17">
        <v>1614</v>
      </c>
    </row>
    <row r="597" spans="1:13" x14ac:dyDescent="0.3">
      <c r="A597" s="16" t="s">
        <v>904</v>
      </c>
      <c r="B597" s="23">
        <v>31.19</v>
      </c>
      <c r="C597" s="17" t="s">
        <v>93</v>
      </c>
      <c r="D597" s="17">
        <v>17.3</v>
      </c>
      <c r="E597" s="17" t="s">
        <v>94</v>
      </c>
      <c r="F597" s="17" t="s">
        <v>292</v>
      </c>
      <c r="G597" s="17" t="s">
        <v>293</v>
      </c>
      <c r="H597" s="18">
        <v>0.13177662037037038</v>
      </c>
      <c r="I597" s="17" t="s">
        <v>905</v>
      </c>
      <c r="J597" s="17">
        <v>208.8</v>
      </c>
      <c r="K597" s="17">
        <v>-57.8</v>
      </c>
      <c r="L597" s="17" t="s">
        <v>545</v>
      </c>
      <c r="M597" s="17">
        <v>1614</v>
      </c>
    </row>
    <row r="598" spans="1:13" x14ac:dyDescent="0.3">
      <c r="A598" s="16" t="s">
        <v>904</v>
      </c>
      <c r="B598" s="17">
        <v>31.49</v>
      </c>
      <c r="C598" s="17" t="s">
        <v>93</v>
      </c>
      <c r="D598" s="17">
        <v>19.899999999999999</v>
      </c>
      <c r="E598" s="17" t="s">
        <v>94</v>
      </c>
      <c r="F598" s="17" t="s">
        <v>569</v>
      </c>
      <c r="G598" s="17"/>
      <c r="H598" s="18">
        <v>0.13177662037037038</v>
      </c>
      <c r="I598" s="17" t="s">
        <v>905</v>
      </c>
      <c r="J598" s="17">
        <v>208.8</v>
      </c>
      <c r="K598" s="17">
        <v>-57.8</v>
      </c>
      <c r="L598" s="17" t="s">
        <v>545</v>
      </c>
      <c r="M598" s="17">
        <v>1614</v>
      </c>
    </row>
    <row r="599" spans="1:13" x14ac:dyDescent="0.3">
      <c r="A599" s="16" t="s">
        <v>904</v>
      </c>
      <c r="B599" s="17">
        <v>31.5</v>
      </c>
      <c r="C599" s="17" t="s">
        <v>93</v>
      </c>
      <c r="D599" s="17">
        <v>20</v>
      </c>
      <c r="E599" s="17" t="s">
        <v>94</v>
      </c>
      <c r="F599" s="17" t="s">
        <v>95</v>
      </c>
      <c r="G599" s="17"/>
      <c r="H599" s="18">
        <v>0.13177662037037038</v>
      </c>
      <c r="I599" s="17" t="s">
        <v>905</v>
      </c>
      <c r="J599" s="17">
        <v>208.8</v>
      </c>
      <c r="K599" s="17">
        <v>-57.8</v>
      </c>
      <c r="L599" s="17" t="s">
        <v>545</v>
      </c>
      <c r="M599" s="17">
        <v>1614</v>
      </c>
    </row>
    <row r="600" spans="1:13" x14ac:dyDescent="0.3">
      <c r="A600" s="19" t="s">
        <v>906</v>
      </c>
      <c r="B600" s="20">
        <v>31.02</v>
      </c>
      <c r="C600" s="20">
        <v>0.56999999999999995</v>
      </c>
      <c r="D600" s="20">
        <v>16</v>
      </c>
      <c r="E600" s="20" t="s">
        <v>78</v>
      </c>
      <c r="F600" s="20" t="s">
        <v>79</v>
      </c>
      <c r="G600" s="20"/>
      <c r="H600" s="21">
        <v>0.1348263888888889</v>
      </c>
      <c r="I600" s="20" t="s">
        <v>907</v>
      </c>
      <c r="J600" s="20">
        <v>183.7</v>
      </c>
      <c r="K600" s="20">
        <v>-48.1</v>
      </c>
      <c r="L600" s="20" t="s">
        <v>908</v>
      </c>
      <c r="M600" s="20">
        <v>1693</v>
      </c>
    </row>
    <row r="601" spans="1:13" x14ac:dyDescent="0.3">
      <c r="A601" s="16" t="s">
        <v>909</v>
      </c>
      <c r="B601" s="17">
        <v>28.08</v>
      </c>
      <c r="C601" s="17">
        <v>0.06</v>
      </c>
      <c r="D601" s="17">
        <v>4.13</v>
      </c>
      <c r="E601" s="17" t="s">
        <v>90</v>
      </c>
      <c r="F601" s="17" t="s">
        <v>910</v>
      </c>
      <c r="G601" s="17"/>
      <c r="H601" s="18">
        <v>0.1376863425925926</v>
      </c>
      <c r="I601" s="17" t="s">
        <v>911</v>
      </c>
      <c r="J601" s="17">
        <v>283.39999999999998</v>
      </c>
      <c r="K601" s="17">
        <v>-44.6</v>
      </c>
      <c r="L601" s="17" t="s">
        <v>912</v>
      </c>
      <c r="M601" s="17">
        <v>292</v>
      </c>
    </row>
    <row r="602" spans="1:13" x14ac:dyDescent="0.3">
      <c r="A602" s="16" t="s">
        <v>909</v>
      </c>
      <c r="B602" s="17">
        <v>28.11</v>
      </c>
      <c r="C602" s="17" t="s">
        <v>93</v>
      </c>
      <c r="D602" s="17">
        <v>4.1900000000000004</v>
      </c>
      <c r="E602" s="17" t="s">
        <v>94</v>
      </c>
      <c r="F602" s="17" t="s">
        <v>95</v>
      </c>
      <c r="G602" s="17"/>
      <c r="H602" s="18">
        <v>0.1376863425925926</v>
      </c>
      <c r="I602" s="17" t="s">
        <v>911</v>
      </c>
      <c r="J602" s="17">
        <v>283.39999999999998</v>
      </c>
      <c r="K602" s="17">
        <v>-44.6</v>
      </c>
      <c r="L602" s="17" t="s">
        <v>912</v>
      </c>
      <c r="M602" s="17">
        <v>292</v>
      </c>
    </row>
    <row r="603" spans="1:13" x14ac:dyDescent="0.3">
      <c r="A603" s="16" t="s">
        <v>909</v>
      </c>
      <c r="B603" s="23">
        <v>27.96</v>
      </c>
      <c r="C603" s="17" t="s">
        <v>93</v>
      </c>
      <c r="D603" s="17">
        <v>3.9</v>
      </c>
      <c r="E603" s="17" t="s">
        <v>756</v>
      </c>
      <c r="F603" s="17" t="s">
        <v>757</v>
      </c>
      <c r="G603" s="17" t="s">
        <v>913</v>
      </c>
      <c r="H603" s="18">
        <v>0.1376863425925926</v>
      </c>
      <c r="I603" s="17" t="s">
        <v>911</v>
      </c>
      <c r="J603" s="17">
        <v>283.39999999999998</v>
      </c>
      <c r="K603" s="17">
        <v>-44.6</v>
      </c>
      <c r="L603" s="17" t="s">
        <v>912</v>
      </c>
      <c r="M603" s="17">
        <v>292</v>
      </c>
    </row>
    <row r="604" spans="1:13" x14ac:dyDescent="0.3">
      <c r="A604" s="19" t="s">
        <v>914</v>
      </c>
      <c r="B604" s="20">
        <v>32.28</v>
      </c>
      <c r="C604" s="20">
        <v>0.42</v>
      </c>
      <c r="D604" s="20">
        <v>28.6</v>
      </c>
      <c r="E604" s="20" t="s">
        <v>100</v>
      </c>
      <c r="F604" s="20" t="s">
        <v>104</v>
      </c>
      <c r="G604" s="20" t="s">
        <v>85</v>
      </c>
      <c r="H604" s="21">
        <v>0.1383587962962963</v>
      </c>
      <c r="I604" s="20" t="s">
        <v>915</v>
      </c>
      <c r="J604" s="20">
        <v>207.6</v>
      </c>
      <c r="K604" s="20">
        <v>-55.2</v>
      </c>
      <c r="L604" s="20" t="s">
        <v>916</v>
      </c>
      <c r="M604" s="20">
        <v>1497</v>
      </c>
    </row>
    <row r="605" spans="1:13" x14ac:dyDescent="0.3">
      <c r="A605" s="16" t="s">
        <v>917</v>
      </c>
      <c r="B605" s="17">
        <v>31.98</v>
      </c>
      <c r="C605" s="17">
        <v>0.19</v>
      </c>
      <c r="D605" s="17">
        <v>24.9</v>
      </c>
      <c r="E605" s="17" t="s">
        <v>78</v>
      </c>
      <c r="F605" s="17" t="s">
        <v>79</v>
      </c>
      <c r="G605" s="17"/>
      <c r="H605" s="18">
        <v>0.13848611111111112</v>
      </c>
      <c r="I605" s="17" t="s">
        <v>918</v>
      </c>
      <c r="J605" s="17">
        <v>261.5</v>
      </c>
      <c r="K605" s="17">
        <v>-53.9</v>
      </c>
      <c r="L605" s="17" t="s">
        <v>315</v>
      </c>
      <c r="M605" s="17">
        <v>895</v>
      </c>
    </row>
    <row r="606" spans="1:13" x14ac:dyDescent="0.3">
      <c r="A606" s="19" t="s">
        <v>53</v>
      </c>
      <c r="B606" s="22">
        <v>30.87</v>
      </c>
      <c r="C606" s="20" t="s">
        <v>93</v>
      </c>
      <c r="D606" s="20">
        <v>14.9</v>
      </c>
      <c r="E606" s="20" t="s">
        <v>94</v>
      </c>
      <c r="F606" s="20" t="s">
        <v>292</v>
      </c>
      <c r="G606" s="20" t="s">
        <v>85</v>
      </c>
      <c r="H606" s="21">
        <v>0.13867013888888888</v>
      </c>
      <c r="I606" s="20" t="s">
        <v>919</v>
      </c>
      <c r="J606" s="20">
        <v>208.2</v>
      </c>
      <c r="K606" s="20">
        <v>-55.2</v>
      </c>
      <c r="L606" s="20" t="s">
        <v>342</v>
      </c>
      <c r="M606" s="20">
        <v>1496</v>
      </c>
    </row>
    <row r="607" spans="1:13" x14ac:dyDescent="0.3">
      <c r="A607" s="19" t="s">
        <v>53</v>
      </c>
      <c r="B607" s="22">
        <v>31.25</v>
      </c>
      <c r="C607" s="20" t="s">
        <v>93</v>
      </c>
      <c r="D607" s="20">
        <v>17.8</v>
      </c>
      <c r="E607" s="20" t="s">
        <v>94</v>
      </c>
      <c r="F607" s="20" t="s">
        <v>292</v>
      </c>
      <c r="G607" s="20" t="s">
        <v>293</v>
      </c>
      <c r="H607" s="21">
        <v>0.13867013888888888</v>
      </c>
      <c r="I607" s="20" t="s">
        <v>919</v>
      </c>
      <c r="J607" s="20">
        <v>208.2</v>
      </c>
      <c r="K607" s="20">
        <v>-55.2</v>
      </c>
      <c r="L607" s="20" t="s">
        <v>342</v>
      </c>
      <c r="M607" s="20">
        <v>1496</v>
      </c>
    </row>
    <row r="608" spans="1:13" x14ac:dyDescent="0.3">
      <c r="A608" s="19" t="s">
        <v>53</v>
      </c>
      <c r="B608" s="20">
        <v>31.53</v>
      </c>
      <c r="C608" s="20" t="s">
        <v>93</v>
      </c>
      <c r="D608" s="20">
        <v>20.2</v>
      </c>
      <c r="E608" s="20" t="s">
        <v>94</v>
      </c>
      <c r="F608" s="20" t="s">
        <v>569</v>
      </c>
      <c r="G608" s="20"/>
      <c r="H608" s="21">
        <v>0.13867013888888888</v>
      </c>
      <c r="I608" s="20" t="s">
        <v>919</v>
      </c>
      <c r="J608" s="20">
        <v>208.2</v>
      </c>
      <c r="K608" s="20">
        <v>-55.2</v>
      </c>
      <c r="L608" s="20" t="s">
        <v>342</v>
      </c>
      <c r="M608" s="20">
        <v>1496</v>
      </c>
    </row>
    <row r="609" spans="1:13" x14ac:dyDescent="0.3">
      <c r="A609" s="16" t="s">
        <v>920</v>
      </c>
      <c r="B609" s="23">
        <v>28.31</v>
      </c>
      <c r="C609" s="17" t="s">
        <v>93</v>
      </c>
      <c r="D609" s="17">
        <v>4.5999999999999996</v>
      </c>
      <c r="E609" s="17" t="s">
        <v>921</v>
      </c>
      <c r="F609" s="17" t="s">
        <v>922</v>
      </c>
      <c r="G609" s="17"/>
      <c r="H609" s="18">
        <v>0.13896875</v>
      </c>
      <c r="I609" s="17" t="s">
        <v>923</v>
      </c>
      <c r="J609" s="17">
        <v>265.3</v>
      </c>
      <c r="K609" s="17">
        <v>-52.7</v>
      </c>
      <c r="L609" s="17" t="s">
        <v>924</v>
      </c>
      <c r="M609" s="17">
        <v>331</v>
      </c>
    </row>
    <row r="610" spans="1:13" x14ac:dyDescent="0.3">
      <c r="A610" s="19" t="s">
        <v>925</v>
      </c>
      <c r="B610" s="20">
        <v>29.06</v>
      </c>
      <c r="C610" s="20" t="s">
        <v>93</v>
      </c>
      <c r="D610" s="20">
        <v>6.49</v>
      </c>
      <c r="E610" s="20" t="s">
        <v>193</v>
      </c>
      <c r="F610" s="20" t="s">
        <v>926</v>
      </c>
      <c r="G610" s="20"/>
      <c r="H610" s="21">
        <v>0.13916319444444444</v>
      </c>
      <c r="I610" s="20" t="s">
        <v>927</v>
      </c>
      <c r="J610" s="20">
        <v>166.3</v>
      </c>
      <c r="K610" s="20">
        <v>-32.700000000000003</v>
      </c>
      <c r="L610" s="20" t="s">
        <v>928</v>
      </c>
      <c r="M610" s="20">
        <v>385</v>
      </c>
    </row>
    <row r="611" spans="1:13" x14ac:dyDescent="0.3">
      <c r="A611" s="17" t="s">
        <v>929</v>
      </c>
      <c r="B611" s="17">
        <v>28</v>
      </c>
      <c r="C611" s="17" t="s">
        <v>93</v>
      </c>
      <c r="D611" s="17">
        <v>3.98</v>
      </c>
      <c r="E611" s="17" t="s">
        <v>90</v>
      </c>
      <c r="F611" s="17" t="s">
        <v>492</v>
      </c>
      <c r="G611" s="17"/>
      <c r="H611" s="18">
        <v>0.1396111111111111</v>
      </c>
      <c r="I611" s="17" t="s">
        <v>930</v>
      </c>
      <c r="J611" s="17">
        <v>282.89999999999998</v>
      </c>
      <c r="K611" s="17">
        <v>-44.6</v>
      </c>
      <c r="L611" s="17" t="s">
        <v>931</v>
      </c>
      <c r="M611" s="17" t="s">
        <v>149</v>
      </c>
    </row>
    <row r="612" spans="1:13" x14ac:dyDescent="0.3">
      <c r="A612" s="19" t="s">
        <v>932</v>
      </c>
      <c r="B612" s="20">
        <v>31.04</v>
      </c>
      <c r="C612" s="20">
        <v>0.09</v>
      </c>
      <c r="D612" s="20">
        <v>16.100000000000001</v>
      </c>
      <c r="E612" s="20" t="s">
        <v>235</v>
      </c>
      <c r="F612" s="20" t="s">
        <v>288</v>
      </c>
      <c r="G612" s="20"/>
      <c r="H612" s="21">
        <v>0.14076041666666667</v>
      </c>
      <c r="I612" s="20" t="s">
        <v>933</v>
      </c>
      <c r="J612" s="20">
        <v>240.2</v>
      </c>
      <c r="K612" s="20">
        <v>-56.7</v>
      </c>
      <c r="L612" s="20" t="s">
        <v>934</v>
      </c>
      <c r="M612" s="20">
        <v>1674</v>
      </c>
    </row>
    <row r="613" spans="1:13" x14ac:dyDescent="0.3">
      <c r="A613" s="19" t="s">
        <v>932</v>
      </c>
      <c r="B613" s="20">
        <v>31.13</v>
      </c>
      <c r="C613" s="20">
        <v>0.06</v>
      </c>
      <c r="D613" s="20">
        <v>16.8</v>
      </c>
      <c r="E613" s="20" t="s">
        <v>235</v>
      </c>
      <c r="F613" s="20" t="s">
        <v>935</v>
      </c>
      <c r="G613" s="20"/>
      <c r="H613" s="21">
        <v>0.14076041666666667</v>
      </c>
      <c r="I613" s="20" t="s">
        <v>933</v>
      </c>
      <c r="J613" s="20">
        <v>240.2</v>
      </c>
      <c r="K613" s="20">
        <v>-56.7</v>
      </c>
      <c r="L613" s="20" t="s">
        <v>934</v>
      </c>
      <c r="M613" s="20">
        <v>1674</v>
      </c>
    </row>
    <row r="614" spans="1:13" x14ac:dyDescent="0.3">
      <c r="A614" s="19" t="s">
        <v>932</v>
      </c>
      <c r="B614" s="20">
        <v>31.21</v>
      </c>
      <c r="C614" s="20">
        <v>0.23</v>
      </c>
      <c r="D614" s="20">
        <v>17.5</v>
      </c>
      <c r="E614" s="20" t="s">
        <v>100</v>
      </c>
      <c r="F614" s="20" t="s">
        <v>520</v>
      </c>
      <c r="G614" s="20" t="s">
        <v>85</v>
      </c>
      <c r="H614" s="21">
        <v>0.14076041666666667</v>
      </c>
      <c r="I614" s="20" t="s">
        <v>933</v>
      </c>
      <c r="J614" s="20">
        <v>240.2</v>
      </c>
      <c r="K614" s="20">
        <v>-56.7</v>
      </c>
      <c r="L614" s="20" t="s">
        <v>934</v>
      </c>
      <c r="M614" s="20">
        <v>1674</v>
      </c>
    </row>
    <row r="615" spans="1:13" x14ac:dyDescent="0.3">
      <c r="A615" s="19" t="s">
        <v>932</v>
      </c>
      <c r="B615" s="20">
        <v>31.5</v>
      </c>
      <c r="C615" s="20">
        <v>0.17</v>
      </c>
      <c r="D615" s="20">
        <v>20</v>
      </c>
      <c r="E615" s="20" t="s">
        <v>100</v>
      </c>
      <c r="F615" s="20" t="s">
        <v>101</v>
      </c>
      <c r="G615" s="20" t="s">
        <v>85</v>
      </c>
      <c r="H615" s="21">
        <v>0.14076041666666667</v>
      </c>
      <c r="I615" s="20" t="s">
        <v>933</v>
      </c>
      <c r="J615" s="20">
        <v>240.2</v>
      </c>
      <c r="K615" s="20">
        <v>-56.7</v>
      </c>
      <c r="L615" s="20" t="s">
        <v>934</v>
      </c>
      <c r="M615" s="20">
        <v>1674</v>
      </c>
    </row>
    <row r="616" spans="1:13" x14ac:dyDescent="0.3">
      <c r="A616" s="19" t="s">
        <v>932</v>
      </c>
      <c r="B616" s="20">
        <v>31.66</v>
      </c>
      <c r="C616" s="20">
        <v>0.17</v>
      </c>
      <c r="D616" s="20">
        <v>21.5</v>
      </c>
      <c r="E616" s="20" t="s">
        <v>100</v>
      </c>
      <c r="F616" s="20" t="s">
        <v>520</v>
      </c>
      <c r="G616" s="20" t="s">
        <v>85</v>
      </c>
      <c r="H616" s="21">
        <v>0.14076041666666667</v>
      </c>
      <c r="I616" s="20" t="s">
        <v>933</v>
      </c>
      <c r="J616" s="20">
        <v>240.2</v>
      </c>
      <c r="K616" s="20">
        <v>-56.7</v>
      </c>
      <c r="L616" s="20" t="s">
        <v>934</v>
      </c>
      <c r="M616" s="20">
        <v>1674</v>
      </c>
    </row>
    <row r="617" spans="1:13" x14ac:dyDescent="0.3">
      <c r="A617" s="19" t="s">
        <v>932</v>
      </c>
      <c r="B617" s="20">
        <v>31.66</v>
      </c>
      <c r="C617" s="20">
        <v>0.17</v>
      </c>
      <c r="D617" s="20">
        <v>21.5</v>
      </c>
      <c r="E617" s="20" t="s">
        <v>100</v>
      </c>
      <c r="F617" s="20" t="s">
        <v>104</v>
      </c>
      <c r="G617" s="20" t="s">
        <v>85</v>
      </c>
      <c r="H617" s="21">
        <v>0.14076041666666667</v>
      </c>
      <c r="I617" s="20" t="s">
        <v>933</v>
      </c>
      <c r="J617" s="20">
        <v>240.2</v>
      </c>
      <c r="K617" s="20">
        <v>-56.7</v>
      </c>
      <c r="L617" s="20" t="s">
        <v>934</v>
      </c>
      <c r="M617" s="20">
        <v>1674</v>
      </c>
    </row>
    <row r="618" spans="1:13" x14ac:dyDescent="0.3">
      <c r="A618" s="19" t="s">
        <v>932</v>
      </c>
      <c r="B618" s="20">
        <v>31.38</v>
      </c>
      <c r="C618" s="20">
        <v>0.14000000000000001</v>
      </c>
      <c r="D618" s="20">
        <v>18.899999999999999</v>
      </c>
      <c r="E618" s="20" t="s">
        <v>113</v>
      </c>
      <c r="F618" s="20" t="s">
        <v>120</v>
      </c>
      <c r="G618" s="20" t="s">
        <v>936</v>
      </c>
      <c r="H618" s="21">
        <v>0.14076041666666667</v>
      </c>
      <c r="I618" s="20" t="s">
        <v>933</v>
      </c>
      <c r="J618" s="20">
        <v>240.2</v>
      </c>
      <c r="K618" s="20">
        <v>-56.7</v>
      </c>
      <c r="L618" s="20" t="s">
        <v>934</v>
      </c>
      <c r="M618" s="20">
        <v>1674</v>
      </c>
    </row>
    <row r="619" spans="1:13" x14ac:dyDescent="0.3">
      <c r="A619" s="19" t="s">
        <v>932</v>
      </c>
      <c r="B619" s="20">
        <v>31.75</v>
      </c>
      <c r="C619" s="20">
        <v>0.14000000000000001</v>
      </c>
      <c r="D619" s="20">
        <v>22.4</v>
      </c>
      <c r="E619" s="20" t="s">
        <v>113</v>
      </c>
      <c r="F619" s="20" t="s">
        <v>120</v>
      </c>
      <c r="G619" s="20" t="s">
        <v>937</v>
      </c>
      <c r="H619" s="21">
        <v>0.14076041666666667</v>
      </c>
      <c r="I619" s="20" t="s">
        <v>933</v>
      </c>
      <c r="J619" s="20">
        <v>240.2</v>
      </c>
      <c r="K619" s="20">
        <v>-56.7</v>
      </c>
      <c r="L619" s="20" t="s">
        <v>934</v>
      </c>
      <c r="M619" s="20">
        <v>1674</v>
      </c>
    </row>
    <row r="620" spans="1:13" x14ac:dyDescent="0.3">
      <c r="A620" s="19" t="s">
        <v>932</v>
      </c>
      <c r="B620" s="20">
        <v>30.18</v>
      </c>
      <c r="C620" s="20" t="s">
        <v>93</v>
      </c>
      <c r="D620" s="20">
        <v>10.9</v>
      </c>
      <c r="E620" s="20" t="s">
        <v>201</v>
      </c>
      <c r="F620" s="20" t="s">
        <v>95</v>
      </c>
      <c r="G620" s="20"/>
      <c r="H620" s="21">
        <v>0.14076041666666667</v>
      </c>
      <c r="I620" s="20" t="s">
        <v>933</v>
      </c>
      <c r="J620" s="20">
        <v>240.2</v>
      </c>
      <c r="K620" s="20">
        <v>-56.7</v>
      </c>
      <c r="L620" s="20" t="s">
        <v>934</v>
      </c>
      <c r="M620" s="20">
        <v>1674</v>
      </c>
    </row>
    <row r="621" spans="1:13" x14ac:dyDescent="0.3">
      <c r="A621" s="16" t="s">
        <v>938</v>
      </c>
      <c r="B621" s="17">
        <v>31</v>
      </c>
      <c r="C621" s="17">
        <v>0.09</v>
      </c>
      <c r="D621" s="17">
        <v>15.8</v>
      </c>
      <c r="E621" s="17" t="s">
        <v>83</v>
      </c>
      <c r="F621" s="17" t="s">
        <v>768</v>
      </c>
      <c r="G621" s="17" t="s">
        <v>769</v>
      </c>
      <c r="H621" s="18">
        <v>0.14246296296296296</v>
      </c>
      <c r="I621" s="17" t="s">
        <v>939</v>
      </c>
      <c r="J621" s="17">
        <v>238.6</v>
      </c>
      <c r="K621" s="17">
        <v>-56.3</v>
      </c>
      <c r="L621" s="17" t="s">
        <v>940</v>
      </c>
      <c r="M621" s="17">
        <v>1716</v>
      </c>
    </row>
    <row r="622" spans="1:13" x14ac:dyDescent="0.3">
      <c r="A622" s="16" t="s">
        <v>938</v>
      </c>
      <c r="B622" s="17">
        <v>31.01</v>
      </c>
      <c r="C622" s="17">
        <v>0.09</v>
      </c>
      <c r="D622" s="17">
        <v>15.9</v>
      </c>
      <c r="E622" s="17" t="s">
        <v>83</v>
      </c>
      <c r="F622" s="17" t="s">
        <v>768</v>
      </c>
      <c r="G622" s="17" t="s">
        <v>770</v>
      </c>
      <c r="H622" s="18">
        <v>0.14246296296296296</v>
      </c>
      <c r="I622" s="17" t="s">
        <v>939</v>
      </c>
      <c r="J622" s="17">
        <v>238.6</v>
      </c>
      <c r="K622" s="17">
        <v>-56.3</v>
      </c>
      <c r="L622" s="17" t="s">
        <v>940</v>
      </c>
      <c r="M622" s="17">
        <v>1716</v>
      </c>
    </row>
    <row r="623" spans="1:13" x14ac:dyDescent="0.3">
      <c r="A623" s="16" t="s">
        <v>938</v>
      </c>
      <c r="B623" s="17">
        <v>31.03</v>
      </c>
      <c r="C623" s="17">
        <v>0.09</v>
      </c>
      <c r="D623" s="17">
        <v>16.100000000000001</v>
      </c>
      <c r="E623" s="17" t="s">
        <v>83</v>
      </c>
      <c r="F623" s="17" t="s">
        <v>768</v>
      </c>
      <c r="G623" s="17" t="s">
        <v>772</v>
      </c>
      <c r="H623" s="18">
        <v>0.14246296296296296</v>
      </c>
      <c r="I623" s="17" t="s">
        <v>939</v>
      </c>
      <c r="J623" s="17">
        <v>238.6</v>
      </c>
      <c r="K623" s="17">
        <v>-56.3</v>
      </c>
      <c r="L623" s="17" t="s">
        <v>940</v>
      </c>
      <c r="M623" s="17">
        <v>1716</v>
      </c>
    </row>
    <row r="624" spans="1:13" x14ac:dyDescent="0.3">
      <c r="A624" s="16" t="s">
        <v>938</v>
      </c>
      <c r="B624" s="17">
        <v>31.04</v>
      </c>
      <c r="C624" s="17">
        <v>0.09</v>
      </c>
      <c r="D624" s="17">
        <v>16.100000000000001</v>
      </c>
      <c r="E624" s="17" t="s">
        <v>83</v>
      </c>
      <c r="F624" s="17" t="s">
        <v>260</v>
      </c>
      <c r="G624" s="17" t="s">
        <v>941</v>
      </c>
      <c r="H624" s="18">
        <v>0.14246296296296296</v>
      </c>
      <c r="I624" s="17" t="s">
        <v>939</v>
      </c>
      <c r="J624" s="17">
        <v>238.6</v>
      </c>
      <c r="K624" s="17">
        <v>-56.3</v>
      </c>
      <c r="L624" s="17" t="s">
        <v>940</v>
      </c>
      <c r="M624" s="17">
        <v>1716</v>
      </c>
    </row>
    <row r="625" spans="1:13" x14ac:dyDescent="0.3">
      <c r="A625" s="16" t="s">
        <v>938</v>
      </c>
      <c r="B625" s="17">
        <v>31.04</v>
      </c>
      <c r="C625" s="17">
        <v>0.09</v>
      </c>
      <c r="D625" s="17">
        <v>16.100000000000001</v>
      </c>
      <c r="E625" s="17" t="s">
        <v>83</v>
      </c>
      <c r="F625" s="17" t="s">
        <v>260</v>
      </c>
      <c r="G625" s="17" t="s">
        <v>942</v>
      </c>
      <c r="H625" s="18">
        <v>0.14246296296296296</v>
      </c>
      <c r="I625" s="17" t="s">
        <v>939</v>
      </c>
      <c r="J625" s="17">
        <v>238.6</v>
      </c>
      <c r="K625" s="17">
        <v>-56.3</v>
      </c>
      <c r="L625" s="17" t="s">
        <v>940</v>
      </c>
      <c r="M625" s="17">
        <v>1716</v>
      </c>
    </row>
    <row r="626" spans="1:13" x14ac:dyDescent="0.3">
      <c r="A626" s="16" t="s">
        <v>938</v>
      </c>
      <c r="B626" s="17">
        <v>31.07</v>
      </c>
      <c r="C626" s="17">
        <v>0.09</v>
      </c>
      <c r="D626" s="17">
        <v>16.3</v>
      </c>
      <c r="E626" s="17" t="s">
        <v>83</v>
      </c>
      <c r="F626" s="17" t="s">
        <v>768</v>
      </c>
      <c r="G626" s="17" t="s">
        <v>774</v>
      </c>
      <c r="H626" s="18">
        <v>0.14246296296296296</v>
      </c>
      <c r="I626" s="17" t="s">
        <v>939</v>
      </c>
      <c r="J626" s="17">
        <v>238.6</v>
      </c>
      <c r="K626" s="17">
        <v>-56.3</v>
      </c>
      <c r="L626" s="17" t="s">
        <v>940</v>
      </c>
      <c r="M626" s="17">
        <v>1716</v>
      </c>
    </row>
    <row r="627" spans="1:13" x14ac:dyDescent="0.3">
      <c r="A627" s="16" t="s">
        <v>938</v>
      </c>
      <c r="B627" s="17">
        <v>31.07</v>
      </c>
      <c r="C627" s="17">
        <v>0.11</v>
      </c>
      <c r="D627" s="17">
        <v>16.399999999999999</v>
      </c>
      <c r="E627" s="17" t="s">
        <v>83</v>
      </c>
      <c r="F627" s="17" t="s">
        <v>262</v>
      </c>
      <c r="G627" s="17" t="s">
        <v>263</v>
      </c>
      <c r="H627" s="18">
        <v>0.14246296296296296</v>
      </c>
      <c r="I627" s="17" t="s">
        <v>939</v>
      </c>
      <c r="J627" s="17">
        <v>238.6</v>
      </c>
      <c r="K627" s="17">
        <v>-56.3</v>
      </c>
      <c r="L627" s="17" t="s">
        <v>940</v>
      </c>
      <c r="M627" s="17">
        <v>1716</v>
      </c>
    </row>
    <row r="628" spans="1:13" x14ac:dyDescent="0.3">
      <c r="A628" s="16" t="s">
        <v>938</v>
      </c>
      <c r="B628" s="17">
        <v>31.09</v>
      </c>
      <c r="C628" s="17">
        <v>0.09</v>
      </c>
      <c r="D628" s="17">
        <v>16.5</v>
      </c>
      <c r="E628" s="17" t="s">
        <v>83</v>
      </c>
      <c r="F628" s="17" t="s">
        <v>768</v>
      </c>
      <c r="G628" s="17" t="s">
        <v>773</v>
      </c>
      <c r="H628" s="18">
        <v>0.14246296296296296</v>
      </c>
      <c r="I628" s="17" t="s">
        <v>939</v>
      </c>
      <c r="J628" s="17">
        <v>238.6</v>
      </c>
      <c r="K628" s="17">
        <v>-56.3</v>
      </c>
      <c r="L628" s="17" t="s">
        <v>940</v>
      </c>
      <c r="M628" s="17">
        <v>1716</v>
      </c>
    </row>
    <row r="629" spans="1:13" x14ac:dyDescent="0.3">
      <c r="A629" s="16" t="s">
        <v>938</v>
      </c>
      <c r="B629" s="17">
        <v>31.1</v>
      </c>
      <c r="C629" s="17">
        <v>0.09</v>
      </c>
      <c r="D629" s="17">
        <v>16.600000000000001</v>
      </c>
      <c r="E629" s="17" t="s">
        <v>83</v>
      </c>
      <c r="F629" s="17" t="s">
        <v>768</v>
      </c>
      <c r="G629" s="17" t="s">
        <v>776</v>
      </c>
      <c r="H629" s="18">
        <v>0.14246296296296296</v>
      </c>
      <c r="I629" s="17" t="s">
        <v>939</v>
      </c>
      <c r="J629" s="17">
        <v>238.6</v>
      </c>
      <c r="K629" s="17">
        <v>-56.3</v>
      </c>
      <c r="L629" s="17" t="s">
        <v>940</v>
      </c>
      <c r="M629" s="17">
        <v>1716</v>
      </c>
    </row>
    <row r="630" spans="1:13" x14ac:dyDescent="0.3">
      <c r="A630" s="16" t="s">
        <v>938</v>
      </c>
      <c r="B630" s="17">
        <v>31.11</v>
      </c>
      <c r="C630" s="17">
        <v>0.1</v>
      </c>
      <c r="D630" s="17">
        <v>16.7</v>
      </c>
      <c r="E630" s="17" t="s">
        <v>83</v>
      </c>
      <c r="F630" s="17" t="s">
        <v>266</v>
      </c>
      <c r="G630" s="17" t="s">
        <v>267</v>
      </c>
      <c r="H630" s="18">
        <v>0.14246296296296296</v>
      </c>
      <c r="I630" s="17" t="s">
        <v>939</v>
      </c>
      <c r="J630" s="17">
        <v>238.6</v>
      </c>
      <c r="K630" s="17">
        <v>-56.3</v>
      </c>
      <c r="L630" s="17" t="s">
        <v>940</v>
      </c>
      <c r="M630" s="17">
        <v>1716</v>
      </c>
    </row>
    <row r="631" spans="1:13" x14ac:dyDescent="0.3">
      <c r="A631" s="16" t="s">
        <v>938</v>
      </c>
      <c r="B631" s="17">
        <v>31.17</v>
      </c>
      <c r="C631" s="17">
        <v>0.09</v>
      </c>
      <c r="D631" s="17">
        <v>17.100000000000001</v>
      </c>
      <c r="E631" s="17" t="s">
        <v>83</v>
      </c>
      <c r="F631" s="17" t="s">
        <v>768</v>
      </c>
      <c r="G631" s="17" t="s">
        <v>778</v>
      </c>
      <c r="H631" s="18">
        <v>0.14246296296296296</v>
      </c>
      <c r="I631" s="17" t="s">
        <v>939</v>
      </c>
      <c r="J631" s="17">
        <v>238.6</v>
      </c>
      <c r="K631" s="17">
        <v>-56.3</v>
      </c>
      <c r="L631" s="17" t="s">
        <v>940</v>
      </c>
      <c r="M631" s="17">
        <v>1716</v>
      </c>
    </row>
    <row r="632" spans="1:13" x14ac:dyDescent="0.3">
      <c r="A632" s="16" t="s">
        <v>938</v>
      </c>
      <c r="B632" s="17">
        <v>31.17</v>
      </c>
      <c r="C632" s="17">
        <v>0.1</v>
      </c>
      <c r="D632" s="17">
        <v>17.100000000000001</v>
      </c>
      <c r="E632" s="17" t="s">
        <v>83</v>
      </c>
      <c r="F632" s="17" t="s">
        <v>419</v>
      </c>
      <c r="G632" s="17"/>
      <c r="H632" s="18">
        <v>0.14246296296296296</v>
      </c>
      <c r="I632" s="17" t="s">
        <v>939</v>
      </c>
      <c r="J632" s="17">
        <v>238.6</v>
      </c>
      <c r="K632" s="17">
        <v>-56.3</v>
      </c>
      <c r="L632" s="17" t="s">
        <v>940</v>
      </c>
      <c r="M632" s="17">
        <v>1716</v>
      </c>
    </row>
    <row r="633" spans="1:13" x14ac:dyDescent="0.3">
      <c r="A633" s="16" t="s">
        <v>938</v>
      </c>
      <c r="B633" s="17">
        <v>31.18</v>
      </c>
      <c r="C633" s="17">
        <v>0.17</v>
      </c>
      <c r="D633" s="17">
        <v>17.2</v>
      </c>
      <c r="E633" s="17" t="s">
        <v>83</v>
      </c>
      <c r="F633" s="17" t="s">
        <v>266</v>
      </c>
      <c r="G633" s="17" t="s">
        <v>271</v>
      </c>
      <c r="H633" s="18">
        <v>0.14246296296296296</v>
      </c>
      <c r="I633" s="17" t="s">
        <v>939</v>
      </c>
      <c r="J633" s="17">
        <v>238.6</v>
      </c>
      <c r="K633" s="17">
        <v>-56.3</v>
      </c>
      <c r="L633" s="17" t="s">
        <v>940</v>
      </c>
      <c r="M633" s="17">
        <v>1716</v>
      </c>
    </row>
    <row r="634" spans="1:13" x14ac:dyDescent="0.3">
      <c r="A634" s="16" t="s">
        <v>938</v>
      </c>
      <c r="B634" s="17">
        <v>31.24</v>
      </c>
      <c r="C634" s="17">
        <v>0.09</v>
      </c>
      <c r="D634" s="17">
        <v>17.7</v>
      </c>
      <c r="E634" s="17" t="s">
        <v>83</v>
      </c>
      <c r="F634" s="17" t="s">
        <v>266</v>
      </c>
      <c r="G634" s="17" t="s">
        <v>276</v>
      </c>
      <c r="H634" s="18">
        <v>0.14246296296296296</v>
      </c>
      <c r="I634" s="17" t="s">
        <v>939</v>
      </c>
      <c r="J634" s="17">
        <v>238.6</v>
      </c>
      <c r="K634" s="17">
        <v>-56.3</v>
      </c>
      <c r="L634" s="17" t="s">
        <v>940</v>
      </c>
      <c r="M634" s="17">
        <v>1716</v>
      </c>
    </row>
    <row r="635" spans="1:13" x14ac:dyDescent="0.3">
      <c r="A635" s="16" t="s">
        <v>938</v>
      </c>
      <c r="B635" s="17">
        <v>31.43</v>
      </c>
      <c r="C635" s="17">
        <v>7.0000000000000007E-2</v>
      </c>
      <c r="D635" s="17">
        <v>19.3</v>
      </c>
      <c r="E635" s="17" t="s">
        <v>83</v>
      </c>
      <c r="F635" s="17" t="s">
        <v>943</v>
      </c>
      <c r="G635" s="17" t="s">
        <v>944</v>
      </c>
      <c r="H635" s="18">
        <v>0.14246296296296296</v>
      </c>
      <c r="I635" s="17" t="s">
        <v>939</v>
      </c>
      <c r="J635" s="17">
        <v>238.6</v>
      </c>
      <c r="K635" s="17">
        <v>-56.3</v>
      </c>
      <c r="L635" s="17" t="s">
        <v>940</v>
      </c>
      <c r="M635" s="17">
        <v>1716</v>
      </c>
    </row>
    <row r="636" spans="1:13" x14ac:dyDescent="0.3">
      <c r="A636" s="16" t="s">
        <v>938</v>
      </c>
      <c r="B636" s="17">
        <v>31.43</v>
      </c>
      <c r="C636" s="17">
        <v>7.0000000000000007E-2</v>
      </c>
      <c r="D636" s="17">
        <v>19.3</v>
      </c>
      <c r="E636" s="17" t="s">
        <v>83</v>
      </c>
      <c r="F636" s="17" t="s">
        <v>945</v>
      </c>
      <c r="G636" s="17" t="s">
        <v>946</v>
      </c>
      <c r="H636" s="18">
        <v>0.14246296296296296</v>
      </c>
      <c r="I636" s="17" t="s">
        <v>939</v>
      </c>
      <c r="J636" s="17">
        <v>238.6</v>
      </c>
      <c r="K636" s="17">
        <v>-56.3</v>
      </c>
      <c r="L636" s="17" t="s">
        <v>940</v>
      </c>
      <c r="M636" s="17">
        <v>1716</v>
      </c>
    </row>
    <row r="637" spans="1:13" x14ac:dyDescent="0.3">
      <c r="A637" s="19" t="s">
        <v>947</v>
      </c>
      <c r="B637" s="20">
        <v>30.68</v>
      </c>
      <c r="C637" s="20">
        <v>0.5</v>
      </c>
      <c r="D637" s="20">
        <v>13.7</v>
      </c>
      <c r="E637" s="20" t="s">
        <v>100</v>
      </c>
      <c r="F637" s="20" t="s">
        <v>948</v>
      </c>
      <c r="G637" s="20" t="s">
        <v>949</v>
      </c>
      <c r="H637" s="21">
        <v>0.14308101851851851</v>
      </c>
      <c r="I637" s="20" t="s">
        <v>950</v>
      </c>
      <c r="J637" s="20">
        <v>232.3</v>
      </c>
      <c r="K637" s="20">
        <v>-56.2</v>
      </c>
      <c r="L637" s="20" t="s">
        <v>951</v>
      </c>
      <c r="M637" s="20">
        <v>1109</v>
      </c>
    </row>
    <row r="638" spans="1:13" x14ac:dyDescent="0.3">
      <c r="A638" s="19" t="s">
        <v>947</v>
      </c>
      <c r="B638" s="20">
        <v>31.31</v>
      </c>
      <c r="C638" s="20">
        <v>0.17</v>
      </c>
      <c r="D638" s="20">
        <v>18.3</v>
      </c>
      <c r="E638" s="20" t="s">
        <v>100</v>
      </c>
      <c r="F638" s="20" t="s">
        <v>104</v>
      </c>
      <c r="G638" s="20" t="s">
        <v>85</v>
      </c>
      <c r="H638" s="21">
        <v>0.14308101851851851</v>
      </c>
      <c r="I638" s="20" t="s">
        <v>950</v>
      </c>
      <c r="J638" s="20">
        <v>232.3</v>
      </c>
      <c r="K638" s="20">
        <v>-56.2</v>
      </c>
      <c r="L638" s="20" t="s">
        <v>951</v>
      </c>
      <c r="M638" s="20">
        <v>1109</v>
      </c>
    </row>
    <row r="639" spans="1:13" x14ac:dyDescent="0.3">
      <c r="A639" s="16" t="s">
        <v>952</v>
      </c>
      <c r="B639" s="17">
        <v>31.7</v>
      </c>
      <c r="C639" s="17">
        <v>0.24</v>
      </c>
      <c r="D639" s="17">
        <v>16</v>
      </c>
      <c r="E639" s="17" t="s">
        <v>289</v>
      </c>
      <c r="F639" s="17" t="s">
        <v>953</v>
      </c>
      <c r="G639" s="17"/>
      <c r="H639" s="18">
        <v>0.14325578703703704</v>
      </c>
      <c r="I639" s="17" t="s">
        <v>954</v>
      </c>
      <c r="J639" s="17">
        <v>212.2</v>
      </c>
      <c r="K639" s="17">
        <v>-54.4</v>
      </c>
      <c r="L639" s="17" t="s">
        <v>955</v>
      </c>
      <c r="M639" s="17">
        <v>1444</v>
      </c>
    </row>
    <row r="640" spans="1:13" x14ac:dyDescent="0.3">
      <c r="A640" s="16" t="s">
        <v>952</v>
      </c>
      <c r="B640" s="17">
        <v>31.8</v>
      </c>
      <c r="C640" s="17">
        <v>0.18</v>
      </c>
      <c r="D640" s="17">
        <v>22.9</v>
      </c>
      <c r="E640" s="17" t="s">
        <v>100</v>
      </c>
      <c r="F640" s="17" t="s">
        <v>104</v>
      </c>
      <c r="G640" s="17" t="s">
        <v>85</v>
      </c>
      <c r="H640" s="18">
        <v>0.14325578703703704</v>
      </c>
      <c r="I640" s="17" t="s">
        <v>954</v>
      </c>
      <c r="J640" s="17">
        <v>212.2</v>
      </c>
      <c r="K640" s="17">
        <v>-54.4</v>
      </c>
      <c r="L640" s="17" t="s">
        <v>955</v>
      </c>
      <c r="M640" s="17">
        <v>1444</v>
      </c>
    </row>
    <row r="641" spans="1:13" x14ac:dyDescent="0.3">
      <c r="A641" s="16" t="s">
        <v>952</v>
      </c>
      <c r="B641" s="17">
        <v>32.659999999999997</v>
      </c>
      <c r="C641" s="17" t="s">
        <v>956</v>
      </c>
      <c r="D641" s="17">
        <v>34</v>
      </c>
      <c r="E641" s="17" t="s">
        <v>201</v>
      </c>
      <c r="F641" s="17" t="s">
        <v>95</v>
      </c>
      <c r="G641" s="17"/>
      <c r="H641" s="18">
        <v>0.14325578703703704</v>
      </c>
      <c r="I641" s="17" t="s">
        <v>954</v>
      </c>
      <c r="J641" s="17">
        <v>212.2</v>
      </c>
      <c r="K641" s="17">
        <v>-54.4</v>
      </c>
      <c r="L641" s="17" t="s">
        <v>955</v>
      </c>
      <c r="M641" s="17">
        <v>1444</v>
      </c>
    </row>
    <row r="642" spans="1:13" x14ac:dyDescent="0.3">
      <c r="A642" s="19" t="s">
        <v>957</v>
      </c>
      <c r="B642" s="20">
        <v>31.8</v>
      </c>
      <c r="C642" s="20">
        <v>0.37</v>
      </c>
      <c r="D642" s="20">
        <v>22.9</v>
      </c>
      <c r="E642" s="20" t="s">
        <v>100</v>
      </c>
      <c r="F642" s="20" t="s">
        <v>104</v>
      </c>
      <c r="G642" s="20" t="s">
        <v>85</v>
      </c>
      <c r="H642" s="21">
        <v>0.14338310185185185</v>
      </c>
      <c r="I642" s="20" t="s">
        <v>958</v>
      </c>
      <c r="J642" s="20">
        <v>212.2</v>
      </c>
      <c r="K642" s="20">
        <v>-54.3</v>
      </c>
      <c r="L642" s="20" t="s">
        <v>959</v>
      </c>
      <c r="M642" s="20">
        <v>1293</v>
      </c>
    </row>
    <row r="643" spans="1:13" x14ac:dyDescent="0.3">
      <c r="A643" s="16" t="s">
        <v>960</v>
      </c>
      <c r="B643" s="17">
        <v>31.38</v>
      </c>
      <c r="C643" s="17">
        <v>0.21</v>
      </c>
      <c r="D643" s="17">
        <v>18.899999999999999</v>
      </c>
      <c r="E643" s="17" t="s">
        <v>100</v>
      </c>
      <c r="F643" s="17" t="s">
        <v>104</v>
      </c>
      <c r="G643" s="17" t="s">
        <v>85</v>
      </c>
      <c r="H643" s="18">
        <v>0.14342824074074076</v>
      </c>
      <c r="I643" s="17" t="s">
        <v>961</v>
      </c>
      <c r="J643" s="17">
        <v>237.4</v>
      </c>
      <c r="K643" s="17">
        <v>-56.1</v>
      </c>
      <c r="L643" s="17" t="s">
        <v>962</v>
      </c>
      <c r="M643" s="17">
        <v>1393</v>
      </c>
    </row>
    <row r="644" spans="1:13" x14ac:dyDescent="0.3">
      <c r="A644" s="16" t="s">
        <v>960</v>
      </c>
      <c r="B644" s="17">
        <v>31.55</v>
      </c>
      <c r="C644" s="17">
        <v>0.23</v>
      </c>
      <c r="D644" s="17">
        <v>20.399999999999999</v>
      </c>
      <c r="E644" s="17" t="s">
        <v>100</v>
      </c>
      <c r="F644" s="17" t="s">
        <v>948</v>
      </c>
      <c r="G644" s="17" t="s">
        <v>949</v>
      </c>
      <c r="H644" s="18">
        <v>0.14342824074074076</v>
      </c>
      <c r="I644" s="17" t="s">
        <v>961</v>
      </c>
      <c r="J644" s="17">
        <v>237.4</v>
      </c>
      <c r="K644" s="17">
        <v>-56.1</v>
      </c>
      <c r="L644" s="17" t="s">
        <v>962</v>
      </c>
      <c r="M644" s="17">
        <v>1393</v>
      </c>
    </row>
    <row r="645" spans="1:13" x14ac:dyDescent="0.3">
      <c r="A645" s="19" t="s">
        <v>963</v>
      </c>
      <c r="B645" s="20">
        <v>31.35</v>
      </c>
      <c r="C645" s="20">
        <v>0.32</v>
      </c>
      <c r="D645" s="20">
        <v>18.600000000000001</v>
      </c>
      <c r="E645" s="20" t="s">
        <v>100</v>
      </c>
      <c r="F645" s="20" t="s">
        <v>104</v>
      </c>
      <c r="G645" s="20" t="s">
        <v>85</v>
      </c>
      <c r="H645" s="21">
        <v>0.14395833333333333</v>
      </c>
      <c r="I645" s="20" t="s">
        <v>964</v>
      </c>
      <c r="J645" s="20">
        <v>235.2</v>
      </c>
      <c r="K645" s="20">
        <v>-55.9</v>
      </c>
      <c r="L645" s="20" t="s">
        <v>965</v>
      </c>
      <c r="M645" s="20">
        <v>1122</v>
      </c>
    </row>
    <row r="646" spans="1:13" x14ac:dyDescent="0.3">
      <c r="A646" s="16" t="s">
        <v>966</v>
      </c>
      <c r="B646" s="17">
        <v>31.34</v>
      </c>
      <c r="C646" s="17">
        <v>0.14000000000000001</v>
      </c>
      <c r="D646" s="17">
        <v>18.5</v>
      </c>
      <c r="E646" s="17" t="s">
        <v>100</v>
      </c>
      <c r="F646" s="17" t="s">
        <v>251</v>
      </c>
      <c r="G646" s="17" t="s">
        <v>85</v>
      </c>
      <c r="H646" s="18">
        <v>0.14451967592592593</v>
      </c>
      <c r="I646" s="17" t="s">
        <v>967</v>
      </c>
      <c r="J646" s="17">
        <v>231.2</v>
      </c>
      <c r="K646" s="17">
        <v>-55.8</v>
      </c>
      <c r="L646" s="17" t="s">
        <v>588</v>
      </c>
      <c r="M646" s="17">
        <v>1243</v>
      </c>
    </row>
    <row r="647" spans="1:13" x14ac:dyDescent="0.3">
      <c r="A647" s="16" t="s">
        <v>966</v>
      </c>
      <c r="B647" s="17">
        <v>31.45</v>
      </c>
      <c r="C647" s="17">
        <v>0.35</v>
      </c>
      <c r="D647" s="17">
        <v>19.5</v>
      </c>
      <c r="E647" s="17" t="s">
        <v>100</v>
      </c>
      <c r="F647" s="17" t="s">
        <v>101</v>
      </c>
      <c r="G647" s="17" t="s">
        <v>85</v>
      </c>
      <c r="H647" s="18">
        <v>0.14451967592592593</v>
      </c>
      <c r="I647" s="17" t="s">
        <v>967</v>
      </c>
      <c r="J647" s="17">
        <v>231.2</v>
      </c>
      <c r="K647" s="17">
        <v>-55.8</v>
      </c>
      <c r="L647" s="17" t="s">
        <v>588</v>
      </c>
      <c r="M647" s="17">
        <v>1243</v>
      </c>
    </row>
    <row r="648" spans="1:13" x14ac:dyDescent="0.3">
      <c r="A648" s="16" t="s">
        <v>966</v>
      </c>
      <c r="B648" s="17">
        <v>31.57</v>
      </c>
      <c r="C648" s="17">
        <v>0.15</v>
      </c>
      <c r="D648" s="17">
        <v>20.6</v>
      </c>
      <c r="E648" s="17" t="s">
        <v>100</v>
      </c>
      <c r="F648" s="17" t="s">
        <v>251</v>
      </c>
      <c r="G648" s="17" t="s">
        <v>252</v>
      </c>
      <c r="H648" s="18">
        <v>0.14451967592592593</v>
      </c>
      <c r="I648" s="17" t="s">
        <v>967</v>
      </c>
      <c r="J648" s="17">
        <v>231.2</v>
      </c>
      <c r="K648" s="17">
        <v>-55.8</v>
      </c>
      <c r="L648" s="17" t="s">
        <v>588</v>
      </c>
      <c r="M648" s="17">
        <v>1243</v>
      </c>
    </row>
    <row r="649" spans="1:13" x14ac:dyDescent="0.3">
      <c r="A649" s="16" t="s">
        <v>966</v>
      </c>
      <c r="B649" s="17">
        <v>31.61</v>
      </c>
      <c r="C649" s="17">
        <v>0.35</v>
      </c>
      <c r="D649" s="17">
        <v>21</v>
      </c>
      <c r="E649" s="17" t="s">
        <v>100</v>
      </c>
      <c r="F649" s="17" t="s">
        <v>104</v>
      </c>
      <c r="G649" s="17" t="s">
        <v>85</v>
      </c>
      <c r="H649" s="18">
        <v>0.14451967592592593</v>
      </c>
      <c r="I649" s="17" t="s">
        <v>967</v>
      </c>
      <c r="J649" s="17">
        <v>231.2</v>
      </c>
      <c r="K649" s="17">
        <v>-55.8</v>
      </c>
      <c r="L649" s="17" t="s">
        <v>588</v>
      </c>
      <c r="M649" s="17">
        <v>1243</v>
      </c>
    </row>
    <row r="650" spans="1:13" x14ac:dyDescent="0.3">
      <c r="A650" s="16" t="s">
        <v>966</v>
      </c>
      <c r="B650" s="17">
        <v>31.69</v>
      </c>
      <c r="C650" s="17">
        <v>0.08</v>
      </c>
      <c r="D650" s="17">
        <v>21.8</v>
      </c>
      <c r="E650" s="17" t="s">
        <v>100</v>
      </c>
      <c r="F650" s="17" t="s">
        <v>948</v>
      </c>
      <c r="G650" s="17" t="s">
        <v>949</v>
      </c>
      <c r="H650" s="18">
        <v>0.14451967592592593</v>
      </c>
      <c r="I650" s="17" t="s">
        <v>967</v>
      </c>
      <c r="J650" s="17">
        <v>231.2</v>
      </c>
      <c r="K650" s="17">
        <v>-55.8</v>
      </c>
      <c r="L650" s="17" t="s">
        <v>588</v>
      </c>
      <c r="M650" s="17">
        <v>1243</v>
      </c>
    </row>
    <row r="651" spans="1:13" x14ac:dyDescent="0.3">
      <c r="A651" s="16" t="s">
        <v>966</v>
      </c>
      <c r="B651" s="17">
        <v>31.72</v>
      </c>
      <c r="C651" s="17">
        <v>0.35</v>
      </c>
      <c r="D651" s="17">
        <v>22</v>
      </c>
      <c r="E651" s="17" t="s">
        <v>100</v>
      </c>
      <c r="F651" s="17" t="s">
        <v>573</v>
      </c>
      <c r="G651" s="17"/>
      <c r="H651" s="18">
        <v>0.14451967592592593</v>
      </c>
      <c r="I651" s="17" t="s">
        <v>967</v>
      </c>
      <c r="J651" s="17">
        <v>231.2</v>
      </c>
      <c r="K651" s="17">
        <v>-55.8</v>
      </c>
      <c r="L651" s="17" t="s">
        <v>588</v>
      </c>
      <c r="M651" s="17">
        <v>1243</v>
      </c>
    </row>
    <row r="652" spans="1:13" x14ac:dyDescent="0.3">
      <c r="A652" s="16" t="s">
        <v>966</v>
      </c>
      <c r="B652" s="17">
        <v>32.090000000000003</v>
      </c>
      <c r="C652" s="17">
        <v>0.41</v>
      </c>
      <c r="D652" s="17">
        <v>26.2</v>
      </c>
      <c r="E652" s="17" t="s">
        <v>201</v>
      </c>
      <c r="F652" s="17" t="s">
        <v>573</v>
      </c>
      <c r="G652" s="17"/>
      <c r="H652" s="18">
        <v>0.14451967592592593</v>
      </c>
      <c r="I652" s="17" t="s">
        <v>967</v>
      </c>
      <c r="J652" s="17">
        <v>231.2</v>
      </c>
      <c r="K652" s="17">
        <v>-55.8</v>
      </c>
      <c r="L652" s="17" t="s">
        <v>588</v>
      </c>
      <c r="M652" s="17">
        <v>1243</v>
      </c>
    </row>
    <row r="653" spans="1:13" x14ac:dyDescent="0.3">
      <c r="A653" s="16" t="s">
        <v>966</v>
      </c>
      <c r="B653" s="23">
        <v>32.130000000000003</v>
      </c>
      <c r="C653" s="17" t="s">
        <v>956</v>
      </c>
      <c r="D653" s="17">
        <v>26.7</v>
      </c>
      <c r="E653" s="17" t="s">
        <v>201</v>
      </c>
      <c r="F653" s="17" t="s">
        <v>943</v>
      </c>
      <c r="G653" s="17"/>
      <c r="H653" s="18">
        <v>0.14451967592592593</v>
      </c>
      <c r="I653" s="17" t="s">
        <v>967</v>
      </c>
      <c r="J653" s="17">
        <v>231.2</v>
      </c>
      <c r="K653" s="17">
        <v>-55.8</v>
      </c>
      <c r="L653" s="17" t="s">
        <v>588</v>
      </c>
      <c r="M653" s="17">
        <v>1243</v>
      </c>
    </row>
    <row r="654" spans="1:13" x14ac:dyDescent="0.3">
      <c r="A654" s="20" t="s">
        <v>968</v>
      </c>
      <c r="B654" s="20">
        <v>31.4</v>
      </c>
      <c r="C654" s="20">
        <v>0.18</v>
      </c>
      <c r="D654" s="20">
        <v>19.100000000000001</v>
      </c>
      <c r="E654" s="20" t="s">
        <v>235</v>
      </c>
      <c r="F654" s="20" t="s">
        <v>969</v>
      </c>
      <c r="G654" s="20"/>
      <c r="H654" s="21">
        <v>0.14467245370370371</v>
      </c>
      <c r="I654" s="20" t="s">
        <v>970</v>
      </c>
      <c r="J654" s="20">
        <v>229.1</v>
      </c>
      <c r="K654" s="20">
        <v>-55.7</v>
      </c>
      <c r="L654" s="20" t="s">
        <v>699</v>
      </c>
      <c r="M654" s="20">
        <v>1061</v>
      </c>
    </row>
    <row r="655" spans="1:13" x14ac:dyDescent="0.3">
      <c r="A655" s="20" t="s">
        <v>968</v>
      </c>
      <c r="B655" s="20">
        <v>31.4</v>
      </c>
      <c r="C655" s="20">
        <v>0.25</v>
      </c>
      <c r="D655" s="20">
        <v>19.100000000000001</v>
      </c>
      <c r="E655" s="20" t="s">
        <v>289</v>
      </c>
      <c r="F655" s="20" t="s">
        <v>971</v>
      </c>
      <c r="G655" s="20"/>
      <c r="H655" s="21">
        <v>0.14467245370370371</v>
      </c>
      <c r="I655" s="20" t="s">
        <v>970</v>
      </c>
      <c r="J655" s="20">
        <v>229.1</v>
      </c>
      <c r="K655" s="20">
        <v>-55.7</v>
      </c>
      <c r="L655" s="20" t="s">
        <v>699</v>
      </c>
      <c r="M655" s="20">
        <v>1061</v>
      </c>
    </row>
    <row r="656" spans="1:13" x14ac:dyDescent="0.3">
      <c r="A656" s="20" t="s">
        <v>968</v>
      </c>
      <c r="B656" s="20">
        <v>31.17</v>
      </c>
      <c r="C656" s="20">
        <v>0.09</v>
      </c>
      <c r="D656" s="20">
        <v>17.100000000000001</v>
      </c>
      <c r="E656" s="20" t="s">
        <v>100</v>
      </c>
      <c r="F656" s="20" t="s">
        <v>251</v>
      </c>
      <c r="G656" s="20" t="s">
        <v>85</v>
      </c>
      <c r="H656" s="21">
        <v>0.14467245370370371</v>
      </c>
      <c r="I656" s="20" t="s">
        <v>970</v>
      </c>
      <c r="J656" s="20">
        <v>229.1</v>
      </c>
      <c r="K656" s="20">
        <v>-55.7</v>
      </c>
      <c r="L656" s="20" t="s">
        <v>699</v>
      </c>
      <c r="M656" s="20">
        <v>1061</v>
      </c>
    </row>
    <row r="657" spans="1:13" x14ac:dyDescent="0.3">
      <c r="A657" s="20" t="s">
        <v>968</v>
      </c>
      <c r="B657" s="20">
        <v>31.19</v>
      </c>
      <c r="C657" s="20">
        <v>0.12</v>
      </c>
      <c r="D657" s="20">
        <v>17.3</v>
      </c>
      <c r="E657" s="20" t="s">
        <v>100</v>
      </c>
      <c r="F657" s="20" t="s">
        <v>251</v>
      </c>
      <c r="G657" s="20" t="s">
        <v>252</v>
      </c>
      <c r="H657" s="21">
        <v>0.14467245370370371</v>
      </c>
      <c r="I657" s="20" t="s">
        <v>970</v>
      </c>
      <c r="J657" s="20">
        <v>229.1</v>
      </c>
      <c r="K657" s="20">
        <v>-55.7</v>
      </c>
      <c r="L657" s="20" t="s">
        <v>699</v>
      </c>
      <c r="M657" s="20">
        <v>1061</v>
      </c>
    </row>
    <row r="658" spans="1:13" x14ac:dyDescent="0.3">
      <c r="A658" s="20" t="s">
        <v>968</v>
      </c>
      <c r="B658" s="20">
        <v>31.32</v>
      </c>
      <c r="C658" s="20">
        <v>0.3</v>
      </c>
      <c r="D658" s="20">
        <v>18.399999999999999</v>
      </c>
      <c r="E658" s="20" t="s">
        <v>100</v>
      </c>
      <c r="F658" s="20" t="s">
        <v>101</v>
      </c>
      <c r="G658" s="20" t="s">
        <v>85</v>
      </c>
      <c r="H658" s="21">
        <v>0.14467245370370371</v>
      </c>
      <c r="I658" s="20" t="s">
        <v>970</v>
      </c>
      <c r="J658" s="20">
        <v>229.1</v>
      </c>
      <c r="K658" s="20">
        <v>-55.7</v>
      </c>
      <c r="L658" s="20" t="s">
        <v>699</v>
      </c>
      <c r="M658" s="20">
        <v>1061</v>
      </c>
    </row>
    <row r="659" spans="1:13" x14ac:dyDescent="0.3">
      <c r="A659" s="20" t="s">
        <v>968</v>
      </c>
      <c r="B659" s="20">
        <v>31.43</v>
      </c>
      <c r="C659" s="20">
        <v>0.1</v>
      </c>
      <c r="D659" s="20">
        <v>19.3</v>
      </c>
      <c r="E659" s="20" t="s">
        <v>100</v>
      </c>
      <c r="F659" s="20" t="s">
        <v>948</v>
      </c>
      <c r="G659" s="20" t="s">
        <v>949</v>
      </c>
      <c r="H659" s="21">
        <v>0.14467245370370371</v>
      </c>
      <c r="I659" s="20" t="s">
        <v>970</v>
      </c>
      <c r="J659" s="20">
        <v>229.1</v>
      </c>
      <c r="K659" s="20">
        <v>-55.7</v>
      </c>
      <c r="L659" s="20" t="s">
        <v>699</v>
      </c>
      <c r="M659" s="20">
        <v>1061</v>
      </c>
    </row>
    <row r="660" spans="1:13" x14ac:dyDescent="0.3">
      <c r="A660" s="20" t="s">
        <v>968</v>
      </c>
      <c r="B660" s="20">
        <v>31.48</v>
      </c>
      <c r="C660" s="20">
        <v>0.3</v>
      </c>
      <c r="D660" s="20">
        <v>19.8</v>
      </c>
      <c r="E660" s="20" t="s">
        <v>100</v>
      </c>
      <c r="F660" s="20" t="s">
        <v>104</v>
      </c>
      <c r="G660" s="20" t="s">
        <v>85</v>
      </c>
      <c r="H660" s="21">
        <v>0.14467245370370371</v>
      </c>
      <c r="I660" s="20" t="s">
        <v>970</v>
      </c>
      <c r="J660" s="20">
        <v>229.1</v>
      </c>
      <c r="K660" s="20">
        <v>-55.7</v>
      </c>
      <c r="L660" s="20" t="s">
        <v>699</v>
      </c>
      <c r="M660" s="20">
        <v>1061</v>
      </c>
    </row>
    <row r="661" spans="1:13" x14ac:dyDescent="0.3">
      <c r="A661" s="20" t="s">
        <v>968</v>
      </c>
      <c r="B661" s="22">
        <v>30.67</v>
      </c>
      <c r="C661" s="20" t="s">
        <v>93</v>
      </c>
      <c r="D661" s="20">
        <v>13.6</v>
      </c>
      <c r="E661" s="20" t="s">
        <v>201</v>
      </c>
      <c r="F661" s="20" t="s">
        <v>943</v>
      </c>
      <c r="G661" s="20"/>
      <c r="H661" s="21">
        <v>0.14467245370370371</v>
      </c>
      <c r="I661" s="20" t="s">
        <v>970</v>
      </c>
      <c r="J661" s="20">
        <v>229.1</v>
      </c>
      <c r="K661" s="20">
        <v>-55.7</v>
      </c>
      <c r="L661" s="20" t="s">
        <v>699</v>
      </c>
      <c r="M661" s="20">
        <v>1061</v>
      </c>
    </row>
    <row r="662" spans="1:13" x14ac:dyDescent="0.3">
      <c r="A662" s="20" t="s">
        <v>968</v>
      </c>
      <c r="B662" s="20">
        <v>30.8</v>
      </c>
      <c r="C662" s="20" t="s">
        <v>93</v>
      </c>
      <c r="D662" s="20">
        <v>14.5</v>
      </c>
      <c r="E662" s="20" t="s">
        <v>201</v>
      </c>
      <c r="F662" s="20" t="s">
        <v>95</v>
      </c>
      <c r="G662" s="20"/>
      <c r="H662" s="21">
        <v>0.14467245370370371</v>
      </c>
      <c r="I662" s="20" t="s">
        <v>970</v>
      </c>
      <c r="J662" s="20">
        <v>229.1</v>
      </c>
      <c r="K662" s="20">
        <v>-55.7</v>
      </c>
      <c r="L662" s="20" t="s">
        <v>699</v>
      </c>
      <c r="M662" s="20">
        <v>1061</v>
      </c>
    </row>
    <row r="663" spans="1:13" x14ac:dyDescent="0.3">
      <c r="A663" s="16" t="s">
        <v>972</v>
      </c>
      <c r="B663" s="17" t="s">
        <v>973</v>
      </c>
      <c r="C663" s="17">
        <v>0.22</v>
      </c>
      <c r="D663" s="17">
        <v>256</v>
      </c>
      <c r="E663" s="17" t="s">
        <v>113</v>
      </c>
      <c r="F663" s="17" t="s">
        <v>222</v>
      </c>
      <c r="G663" s="17" t="s">
        <v>974</v>
      </c>
      <c r="H663" s="18">
        <v>0.14546180555555555</v>
      </c>
      <c r="I663" s="17" t="s">
        <v>975</v>
      </c>
      <c r="J663" s="17">
        <v>240</v>
      </c>
      <c r="K663" s="17">
        <v>-55.3</v>
      </c>
      <c r="L663" s="17" t="s">
        <v>976</v>
      </c>
      <c r="M663" s="17">
        <v>18171</v>
      </c>
    </row>
    <row r="664" spans="1:13" ht="28.8" x14ac:dyDescent="0.3">
      <c r="A664" s="16" t="s">
        <v>972</v>
      </c>
      <c r="B664" s="17" t="s">
        <v>977</v>
      </c>
      <c r="C664" s="17">
        <v>7.1999999999999995E-2</v>
      </c>
      <c r="D664" s="17">
        <v>288</v>
      </c>
      <c r="E664" s="17" t="s">
        <v>113</v>
      </c>
      <c r="F664" s="17" t="s">
        <v>114</v>
      </c>
      <c r="G664" s="17" t="s">
        <v>974</v>
      </c>
      <c r="H664" s="18">
        <v>0.14546180555555555</v>
      </c>
      <c r="I664" s="17" t="s">
        <v>975</v>
      </c>
      <c r="J664" s="17">
        <v>240</v>
      </c>
      <c r="K664" s="17">
        <v>-55.3</v>
      </c>
      <c r="L664" s="17" t="s">
        <v>976</v>
      </c>
      <c r="M664" s="17">
        <v>18171</v>
      </c>
    </row>
    <row r="665" spans="1:13" ht="28.8" x14ac:dyDescent="0.3">
      <c r="A665" s="16" t="s">
        <v>972</v>
      </c>
      <c r="B665" s="17" t="s">
        <v>978</v>
      </c>
      <c r="C665" s="17">
        <v>4.5999999999999999E-2</v>
      </c>
      <c r="D665" s="17">
        <v>303</v>
      </c>
      <c r="E665" s="17" t="s">
        <v>113</v>
      </c>
      <c r="F665" s="17" t="s">
        <v>227</v>
      </c>
      <c r="G665" s="17" t="s">
        <v>974</v>
      </c>
      <c r="H665" s="18">
        <v>0.14546180555555555</v>
      </c>
      <c r="I665" s="17" t="s">
        <v>975</v>
      </c>
      <c r="J665" s="17">
        <v>240</v>
      </c>
      <c r="K665" s="17">
        <v>-55.3</v>
      </c>
      <c r="L665" s="17" t="s">
        <v>976</v>
      </c>
      <c r="M665" s="17">
        <v>18171</v>
      </c>
    </row>
    <row r="666" spans="1:13" x14ac:dyDescent="0.3">
      <c r="A666" s="16" t="s">
        <v>972</v>
      </c>
      <c r="B666" s="17" t="s">
        <v>979</v>
      </c>
      <c r="C666" s="17">
        <v>0.19</v>
      </c>
      <c r="D666" s="17">
        <v>322</v>
      </c>
      <c r="E666" s="17" t="s">
        <v>113</v>
      </c>
      <c r="F666" s="17" t="s">
        <v>119</v>
      </c>
      <c r="G666" s="17" t="s">
        <v>974</v>
      </c>
      <c r="H666" s="18">
        <v>0.14546180555555555</v>
      </c>
      <c r="I666" s="17" t="s">
        <v>975</v>
      </c>
      <c r="J666" s="17">
        <v>240</v>
      </c>
      <c r="K666" s="17">
        <v>-55.3</v>
      </c>
      <c r="L666" s="17" t="s">
        <v>976</v>
      </c>
      <c r="M666" s="17">
        <v>18171</v>
      </c>
    </row>
    <row r="667" spans="1:13" x14ac:dyDescent="0.3">
      <c r="A667" s="16" t="s">
        <v>972</v>
      </c>
      <c r="B667" s="17">
        <v>37.78</v>
      </c>
      <c r="C667" s="17">
        <v>0.14000000000000001</v>
      </c>
      <c r="D667" s="17">
        <v>360</v>
      </c>
      <c r="E667" s="17" t="s">
        <v>113</v>
      </c>
      <c r="F667" s="17" t="s">
        <v>120</v>
      </c>
      <c r="G667" s="17" t="s">
        <v>980</v>
      </c>
      <c r="H667" s="18">
        <v>0.14546180555555555</v>
      </c>
      <c r="I667" s="17" t="s">
        <v>975</v>
      </c>
      <c r="J667" s="17">
        <v>240</v>
      </c>
      <c r="K667" s="17">
        <v>-55.3</v>
      </c>
      <c r="L667" s="17" t="s">
        <v>976</v>
      </c>
      <c r="M667" s="17">
        <v>18171</v>
      </c>
    </row>
    <row r="668" spans="1:13" x14ac:dyDescent="0.3">
      <c r="A668" s="19" t="s">
        <v>981</v>
      </c>
      <c r="B668" s="20">
        <v>31.45</v>
      </c>
      <c r="C668" s="20">
        <v>0.16</v>
      </c>
      <c r="D668" s="20">
        <v>19.5</v>
      </c>
      <c r="E668" s="20" t="s">
        <v>100</v>
      </c>
      <c r="F668" s="20" t="s">
        <v>101</v>
      </c>
      <c r="G668" s="20" t="s">
        <v>85</v>
      </c>
      <c r="H668" s="21">
        <v>0.14623726851851851</v>
      </c>
      <c r="I668" s="20" t="s">
        <v>982</v>
      </c>
      <c r="J668" s="20">
        <v>235.8</v>
      </c>
      <c r="K668" s="20">
        <v>-55.3</v>
      </c>
      <c r="L668" s="20" t="s">
        <v>983</v>
      </c>
      <c r="M668" s="20">
        <v>1400</v>
      </c>
    </row>
    <row r="669" spans="1:13" x14ac:dyDescent="0.3">
      <c r="A669" s="19" t="s">
        <v>981</v>
      </c>
      <c r="B669" s="20">
        <v>31.61</v>
      </c>
      <c r="C669" s="20">
        <v>0.16</v>
      </c>
      <c r="D669" s="20">
        <v>21</v>
      </c>
      <c r="E669" s="20" t="s">
        <v>100</v>
      </c>
      <c r="F669" s="20" t="s">
        <v>104</v>
      </c>
      <c r="G669" s="20" t="s">
        <v>85</v>
      </c>
      <c r="H669" s="21">
        <v>0.14623726851851851</v>
      </c>
      <c r="I669" s="20" t="s">
        <v>982</v>
      </c>
      <c r="J669" s="20">
        <v>235.8</v>
      </c>
      <c r="K669" s="20">
        <v>-55.3</v>
      </c>
      <c r="L669" s="20" t="s">
        <v>983</v>
      </c>
      <c r="M669" s="20">
        <v>1400</v>
      </c>
    </row>
    <row r="670" spans="1:13" x14ac:dyDescent="0.3">
      <c r="A670" s="19" t="s">
        <v>981</v>
      </c>
      <c r="B670" s="20">
        <v>31.64</v>
      </c>
      <c r="C670" s="20">
        <v>0.16</v>
      </c>
      <c r="D670" s="20">
        <v>21.3</v>
      </c>
      <c r="E670" s="20" t="s">
        <v>100</v>
      </c>
      <c r="F670" s="20" t="s">
        <v>573</v>
      </c>
      <c r="G670" s="20"/>
      <c r="H670" s="21">
        <v>0.14623726851851851</v>
      </c>
      <c r="I670" s="20" t="s">
        <v>982</v>
      </c>
      <c r="J670" s="20">
        <v>235.8</v>
      </c>
      <c r="K670" s="20">
        <v>-55.3</v>
      </c>
      <c r="L670" s="20" t="s">
        <v>983</v>
      </c>
      <c r="M670" s="20">
        <v>1400</v>
      </c>
    </row>
    <row r="671" spans="1:13" x14ac:dyDescent="0.3">
      <c r="A671" s="19" t="s">
        <v>981</v>
      </c>
      <c r="B671" s="20">
        <v>31.77</v>
      </c>
      <c r="C671" s="20">
        <v>0.11</v>
      </c>
      <c r="D671" s="20">
        <v>22.6</v>
      </c>
      <c r="E671" s="20" t="s">
        <v>100</v>
      </c>
      <c r="F671" s="20" t="s">
        <v>948</v>
      </c>
      <c r="G671" s="20" t="s">
        <v>949</v>
      </c>
      <c r="H671" s="21">
        <v>0.14623726851851851</v>
      </c>
      <c r="I671" s="20" t="s">
        <v>982</v>
      </c>
      <c r="J671" s="20">
        <v>235.8</v>
      </c>
      <c r="K671" s="20">
        <v>-55.3</v>
      </c>
      <c r="L671" s="20" t="s">
        <v>983</v>
      </c>
      <c r="M671" s="20">
        <v>1400</v>
      </c>
    </row>
    <row r="672" spans="1:13" x14ac:dyDescent="0.3">
      <c r="A672" s="19" t="s">
        <v>981</v>
      </c>
      <c r="B672" s="20">
        <v>31.97</v>
      </c>
      <c r="C672" s="20">
        <v>0.41</v>
      </c>
      <c r="D672" s="20">
        <v>24.8</v>
      </c>
      <c r="E672" s="20" t="s">
        <v>201</v>
      </c>
      <c r="F672" s="20" t="s">
        <v>573</v>
      </c>
      <c r="G672" s="20"/>
      <c r="H672" s="21">
        <v>0.14623726851851851</v>
      </c>
      <c r="I672" s="20" t="s">
        <v>982</v>
      </c>
      <c r="J672" s="20">
        <v>235.8</v>
      </c>
      <c r="K672" s="20">
        <v>-55.3</v>
      </c>
      <c r="L672" s="20" t="s">
        <v>983</v>
      </c>
      <c r="M672" s="20">
        <v>1400</v>
      </c>
    </row>
    <row r="673" spans="1:13" x14ac:dyDescent="0.3">
      <c r="A673" s="16" t="s">
        <v>984</v>
      </c>
      <c r="B673" s="17">
        <v>34.69</v>
      </c>
      <c r="C673" s="17" t="s">
        <v>93</v>
      </c>
      <c r="D673" s="17">
        <v>86.7</v>
      </c>
      <c r="E673" s="17" t="s">
        <v>94</v>
      </c>
      <c r="F673" s="17" t="s">
        <v>721</v>
      </c>
      <c r="G673" s="17" t="s">
        <v>708</v>
      </c>
      <c r="H673" s="18">
        <v>0.14638541666666668</v>
      </c>
      <c r="I673" s="17" t="s">
        <v>985</v>
      </c>
      <c r="J673" s="17">
        <v>289.60000000000002</v>
      </c>
      <c r="K673" s="17">
        <v>-39</v>
      </c>
      <c r="L673" s="17" t="s">
        <v>986</v>
      </c>
      <c r="M673" s="17">
        <v>7962</v>
      </c>
    </row>
    <row r="674" spans="1:13" x14ac:dyDescent="0.3">
      <c r="A674" s="16" t="s">
        <v>984</v>
      </c>
      <c r="B674" s="17">
        <v>34.94</v>
      </c>
      <c r="C674" s="17" t="s">
        <v>93</v>
      </c>
      <c r="D674" s="17">
        <v>97.3</v>
      </c>
      <c r="E674" s="17" t="s">
        <v>94</v>
      </c>
      <c r="F674" s="17" t="s">
        <v>721</v>
      </c>
      <c r="G674" s="17" t="s">
        <v>293</v>
      </c>
      <c r="H674" s="18">
        <v>0.14638541666666668</v>
      </c>
      <c r="I674" s="17" t="s">
        <v>985</v>
      </c>
      <c r="J674" s="17">
        <v>289.60000000000002</v>
      </c>
      <c r="K674" s="17">
        <v>-39</v>
      </c>
      <c r="L674" s="17" t="s">
        <v>986</v>
      </c>
      <c r="M674" s="17">
        <v>7962</v>
      </c>
    </row>
    <row r="675" spans="1:13" x14ac:dyDescent="0.3">
      <c r="A675" s="19" t="s">
        <v>987</v>
      </c>
      <c r="B675" s="20">
        <v>31.31</v>
      </c>
      <c r="C675" s="20">
        <v>0.11</v>
      </c>
      <c r="D675" s="20">
        <v>18.3</v>
      </c>
      <c r="E675" s="20" t="s">
        <v>78</v>
      </c>
      <c r="F675" s="20" t="s">
        <v>79</v>
      </c>
      <c r="G675" s="20"/>
      <c r="H675" s="21">
        <v>0.14662384259259259</v>
      </c>
      <c r="I675" s="20" t="s">
        <v>988</v>
      </c>
      <c r="J675" s="20">
        <v>233.6</v>
      </c>
      <c r="K675" s="20">
        <v>-55.2</v>
      </c>
      <c r="L675" s="20" t="s">
        <v>989</v>
      </c>
      <c r="M675" s="20">
        <v>1768</v>
      </c>
    </row>
    <row r="676" spans="1:13" x14ac:dyDescent="0.3">
      <c r="A676" s="19" t="s">
        <v>987</v>
      </c>
      <c r="B676" s="20">
        <v>32.14</v>
      </c>
      <c r="C676" s="20" t="s">
        <v>93</v>
      </c>
      <c r="D676" s="20">
        <v>26.8</v>
      </c>
      <c r="E676" s="20" t="s">
        <v>94</v>
      </c>
      <c r="F676" s="20" t="s">
        <v>95</v>
      </c>
      <c r="G676" s="20"/>
      <c r="H676" s="21">
        <v>0.14662384259259259</v>
      </c>
      <c r="I676" s="20" t="s">
        <v>988</v>
      </c>
      <c r="J676" s="20">
        <v>233.6</v>
      </c>
      <c r="K676" s="20">
        <v>-55.2</v>
      </c>
      <c r="L676" s="20" t="s">
        <v>989</v>
      </c>
      <c r="M676" s="20">
        <v>1768</v>
      </c>
    </row>
    <row r="677" spans="1:13" x14ac:dyDescent="0.3">
      <c r="A677" s="16" t="s">
        <v>990</v>
      </c>
      <c r="B677" s="17">
        <v>32.21</v>
      </c>
      <c r="C677" s="17">
        <v>0.03</v>
      </c>
      <c r="D677" s="17">
        <v>27.7</v>
      </c>
      <c r="E677" s="17" t="s">
        <v>78</v>
      </c>
      <c r="F677" s="17" t="s">
        <v>79</v>
      </c>
      <c r="G677" s="17"/>
      <c r="H677" s="18">
        <v>0.14725694444444445</v>
      </c>
      <c r="I677" s="17" t="s">
        <v>991</v>
      </c>
      <c r="J677" s="17">
        <v>212</v>
      </c>
      <c r="K677" s="17">
        <v>-52.9</v>
      </c>
      <c r="L677" s="17" t="s">
        <v>207</v>
      </c>
      <c r="M677" s="17">
        <v>1439</v>
      </c>
    </row>
    <row r="678" spans="1:13" x14ac:dyDescent="0.3">
      <c r="A678" s="19" t="s">
        <v>992</v>
      </c>
      <c r="B678" s="20">
        <v>31.18</v>
      </c>
      <c r="C678" s="20">
        <v>0.05</v>
      </c>
      <c r="D678" s="20">
        <v>17.2</v>
      </c>
      <c r="E678" s="20" t="s">
        <v>83</v>
      </c>
      <c r="F678" s="20" t="s">
        <v>260</v>
      </c>
      <c r="G678" s="20" t="s">
        <v>993</v>
      </c>
      <c r="H678" s="21">
        <v>0.14833796296296295</v>
      </c>
      <c r="I678" s="20" t="s">
        <v>994</v>
      </c>
      <c r="J678" s="20">
        <v>238</v>
      </c>
      <c r="K678" s="20">
        <v>-54.6</v>
      </c>
      <c r="L678" s="20" t="s">
        <v>995</v>
      </c>
      <c r="M678" s="20">
        <v>1541</v>
      </c>
    </row>
    <row r="679" spans="1:13" x14ac:dyDescent="0.3">
      <c r="A679" s="19" t="s">
        <v>992</v>
      </c>
      <c r="B679" s="20">
        <v>31.19</v>
      </c>
      <c r="C679" s="20">
        <v>0.05</v>
      </c>
      <c r="D679" s="20">
        <v>17.3</v>
      </c>
      <c r="E679" s="20" t="s">
        <v>83</v>
      </c>
      <c r="F679" s="20" t="s">
        <v>768</v>
      </c>
      <c r="G679" s="20" t="s">
        <v>769</v>
      </c>
      <c r="H679" s="21">
        <v>0.14833796296296295</v>
      </c>
      <c r="I679" s="20" t="s">
        <v>994</v>
      </c>
      <c r="J679" s="20">
        <v>238</v>
      </c>
      <c r="K679" s="20">
        <v>-54.6</v>
      </c>
      <c r="L679" s="20" t="s">
        <v>995</v>
      </c>
      <c r="M679" s="20">
        <v>1541</v>
      </c>
    </row>
    <row r="680" spans="1:13" x14ac:dyDescent="0.3">
      <c r="A680" s="19" t="s">
        <v>992</v>
      </c>
      <c r="B680" s="20">
        <v>31.19</v>
      </c>
      <c r="C680" s="20">
        <v>0.05</v>
      </c>
      <c r="D680" s="20">
        <v>17.3</v>
      </c>
      <c r="E680" s="20" t="s">
        <v>83</v>
      </c>
      <c r="F680" s="20" t="s">
        <v>768</v>
      </c>
      <c r="G680" s="20" t="s">
        <v>770</v>
      </c>
      <c r="H680" s="21">
        <v>0.14833796296296295</v>
      </c>
      <c r="I680" s="20" t="s">
        <v>994</v>
      </c>
      <c r="J680" s="20">
        <v>238</v>
      </c>
      <c r="K680" s="20">
        <v>-54.6</v>
      </c>
      <c r="L680" s="20" t="s">
        <v>995</v>
      </c>
      <c r="M680" s="20">
        <v>1541</v>
      </c>
    </row>
    <row r="681" spans="1:13" x14ac:dyDescent="0.3">
      <c r="A681" s="19" t="s">
        <v>992</v>
      </c>
      <c r="B681" s="20">
        <v>31.22</v>
      </c>
      <c r="C681" s="20">
        <v>0.05</v>
      </c>
      <c r="D681" s="20">
        <v>17.5</v>
      </c>
      <c r="E681" s="20" t="s">
        <v>83</v>
      </c>
      <c r="F681" s="20" t="s">
        <v>768</v>
      </c>
      <c r="G681" s="20" t="s">
        <v>772</v>
      </c>
      <c r="H681" s="21">
        <v>0.14833796296296295</v>
      </c>
      <c r="I681" s="20" t="s">
        <v>994</v>
      </c>
      <c r="J681" s="20">
        <v>238</v>
      </c>
      <c r="K681" s="20">
        <v>-54.6</v>
      </c>
      <c r="L681" s="20" t="s">
        <v>995</v>
      </c>
      <c r="M681" s="20">
        <v>1541</v>
      </c>
    </row>
    <row r="682" spans="1:13" x14ac:dyDescent="0.3">
      <c r="A682" s="19" t="s">
        <v>992</v>
      </c>
      <c r="B682" s="20">
        <v>31.26</v>
      </c>
      <c r="C682" s="20">
        <v>0.06</v>
      </c>
      <c r="D682" s="20">
        <v>17.8</v>
      </c>
      <c r="E682" s="20" t="s">
        <v>83</v>
      </c>
      <c r="F682" s="20" t="s">
        <v>262</v>
      </c>
      <c r="G682" s="20" t="s">
        <v>263</v>
      </c>
      <c r="H682" s="21">
        <v>0.14833796296296295</v>
      </c>
      <c r="I682" s="20" t="s">
        <v>994</v>
      </c>
      <c r="J682" s="20">
        <v>238</v>
      </c>
      <c r="K682" s="20">
        <v>-54.6</v>
      </c>
      <c r="L682" s="20" t="s">
        <v>995</v>
      </c>
      <c r="M682" s="20">
        <v>1541</v>
      </c>
    </row>
    <row r="683" spans="1:13" x14ac:dyDescent="0.3">
      <c r="A683" s="19" t="s">
        <v>992</v>
      </c>
      <c r="B683" s="20">
        <v>31.26</v>
      </c>
      <c r="C683" s="20">
        <v>0.06</v>
      </c>
      <c r="D683" s="20">
        <v>17.899999999999999</v>
      </c>
      <c r="E683" s="20" t="s">
        <v>83</v>
      </c>
      <c r="F683" s="20" t="s">
        <v>266</v>
      </c>
      <c r="G683" s="20" t="s">
        <v>267</v>
      </c>
      <c r="H683" s="21">
        <v>0.14833796296296295</v>
      </c>
      <c r="I683" s="20" t="s">
        <v>994</v>
      </c>
      <c r="J683" s="20">
        <v>238</v>
      </c>
      <c r="K683" s="20">
        <v>-54.6</v>
      </c>
      <c r="L683" s="20" t="s">
        <v>995</v>
      </c>
      <c r="M683" s="20">
        <v>1541</v>
      </c>
    </row>
    <row r="684" spans="1:13" x14ac:dyDescent="0.3">
      <c r="A684" s="19" t="s">
        <v>992</v>
      </c>
      <c r="B684" s="20">
        <v>31.27</v>
      </c>
      <c r="C684" s="20">
        <v>0.05</v>
      </c>
      <c r="D684" s="20">
        <v>17.899999999999999</v>
      </c>
      <c r="E684" s="20" t="s">
        <v>83</v>
      </c>
      <c r="F684" s="20" t="s">
        <v>260</v>
      </c>
      <c r="G684" s="20" t="s">
        <v>996</v>
      </c>
      <c r="H684" s="21">
        <v>0.14833796296296295</v>
      </c>
      <c r="I684" s="20" t="s">
        <v>994</v>
      </c>
      <c r="J684" s="20">
        <v>238</v>
      </c>
      <c r="K684" s="20">
        <v>-54.6</v>
      </c>
      <c r="L684" s="20" t="s">
        <v>995</v>
      </c>
      <c r="M684" s="20">
        <v>1541</v>
      </c>
    </row>
    <row r="685" spans="1:13" x14ac:dyDescent="0.3">
      <c r="A685" s="19" t="s">
        <v>992</v>
      </c>
      <c r="B685" s="20">
        <v>31.28</v>
      </c>
      <c r="C685" s="20">
        <v>0.05</v>
      </c>
      <c r="D685" s="20">
        <v>18.100000000000001</v>
      </c>
      <c r="E685" s="20" t="s">
        <v>83</v>
      </c>
      <c r="F685" s="20" t="s">
        <v>768</v>
      </c>
      <c r="G685" s="20" t="s">
        <v>774</v>
      </c>
      <c r="H685" s="21">
        <v>0.14833796296296295</v>
      </c>
      <c r="I685" s="20" t="s">
        <v>994</v>
      </c>
      <c r="J685" s="20">
        <v>238</v>
      </c>
      <c r="K685" s="20">
        <v>-54.6</v>
      </c>
      <c r="L685" s="20" t="s">
        <v>995</v>
      </c>
      <c r="M685" s="20">
        <v>1541</v>
      </c>
    </row>
    <row r="686" spans="1:13" x14ac:dyDescent="0.3">
      <c r="A686" s="19" t="s">
        <v>992</v>
      </c>
      <c r="B686" s="20">
        <v>31.305</v>
      </c>
      <c r="C686" s="20">
        <v>0.09</v>
      </c>
      <c r="D686" s="20">
        <v>18.2</v>
      </c>
      <c r="E686" s="20" t="s">
        <v>83</v>
      </c>
      <c r="F686" s="20" t="s">
        <v>997</v>
      </c>
      <c r="G686" s="20" t="s">
        <v>998</v>
      </c>
      <c r="H686" s="21">
        <v>0.14833796296296295</v>
      </c>
      <c r="I686" s="20" t="s">
        <v>994</v>
      </c>
      <c r="J686" s="20">
        <v>238</v>
      </c>
      <c r="K686" s="20">
        <v>-54.6</v>
      </c>
      <c r="L686" s="20" t="s">
        <v>995</v>
      </c>
      <c r="M686" s="20">
        <v>1541</v>
      </c>
    </row>
    <row r="687" spans="1:13" x14ac:dyDescent="0.3">
      <c r="A687" s="19" t="s">
        <v>992</v>
      </c>
      <c r="B687" s="20">
        <v>31.31</v>
      </c>
      <c r="C687" s="20">
        <v>0.18</v>
      </c>
      <c r="D687" s="20">
        <v>18.3</v>
      </c>
      <c r="E687" s="20" t="s">
        <v>83</v>
      </c>
      <c r="F687" s="20" t="s">
        <v>997</v>
      </c>
      <c r="G687" s="20" t="s">
        <v>999</v>
      </c>
      <c r="H687" s="21">
        <v>0.14833796296296295</v>
      </c>
      <c r="I687" s="20" t="s">
        <v>994</v>
      </c>
      <c r="J687" s="20">
        <v>238</v>
      </c>
      <c r="K687" s="20">
        <v>-54.6</v>
      </c>
      <c r="L687" s="20" t="s">
        <v>995</v>
      </c>
      <c r="M687" s="20">
        <v>1541</v>
      </c>
    </row>
    <row r="688" spans="1:13" x14ac:dyDescent="0.3">
      <c r="A688" s="19" t="s">
        <v>992</v>
      </c>
      <c r="B688" s="20">
        <v>31.31</v>
      </c>
      <c r="C688" s="20">
        <v>0.15</v>
      </c>
      <c r="D688" s="20">
        <v>18.3</v>
      </c>
      <c r="E688" s="20" t="s">
        <v>83</v>
      </c>
      <c r="F688" s="20" t="s">
        <v>266</v>
      </c>
      <c r="G688" s="20" t="s">
        <v>271</v>
      </c>
      <c r="H688" s="21">
        <v>0.14833796296296295</v>
      </c>
      <c r="I688" s="20" t="s">
        <v>994</v>
      </c>
      <c r="J688" s="20">
        <v>238</v>
      </c>
      <c r="K688" s="20">
        <v>-54.6</v>
      </c>
      <c r="L688" s="20" t="s">
        <v>995</v>
      </c>
      <c r="M688" s="20">
        <v>1541</v>
      </c>
    </row>
    <row r="689" spans="1:13" x14ac:dyDescent="0.3">
      <c r="A689" s="19" t="s">
        <v>992</v>
      </c>
      <c r="B689" s="20">
        <v>31.32</v>
      </c>
      <c r="C689" s="20">
        <v>0.05</v>
      </c>
      <c r="D689" s="20">
        <v>18.32</v>
      </c>
      <c r="E689" s="20" t="s">
        <v>83</v>
      </c>
      <c r="F689" s="20" t="s">
        <v>768</v>
      </c>
      <c r="G689" s="20" t="s">
        <v>776</v>
      </c>
      <c r="H689" s="21">
        <v>0.14833796296296295</v>
      </c>
      <c r="I689" s="20" t="s">
        <v>994</v>
      </c>
      <c r="J689" s="20">
        <v>238</v>
      </c>
      <c r="K689" s="20">
        <v>-54.6</v>
      </c>
      <c r="L689" s="20" t="s">
        <v>995</v>
      </c>
      <c r="M689" s="20">
        <v>1541</v>
      </c>
    </row>
    <row r="690" spans="1:13" x14ac:dyDescent="0.3">
      <c r="A690" s="19" t="s">
        <v>992</v>
      </c>
      <c r="B690" s="20">
        <v>31.32</v>
      </c>
      <c r="C690" s="20" t="s">
        <v>93</v>
      </c>
      <c r="D690" s="20">
        <v>18.399999999999999</v>
      </c>
      <c r="E690" s="20" t="s">
        <v>83</v>
      </c>
      <c r="F690" s="20" t="s">
        <v>1000</v>
      </c>
      <c r="G690" s="20" t="s">
        <v>1001</v>
      </c>
      <c r="H690" s="21">
        <v>0.14833796296296295</v>
      </c>
      <c r="I690" s="20" t="s">
        <v>994</v>
      </c>
      <c r="J690" s="20">
        <v>238</v>
      </c>
      <c r="K690" s="20">
        <v>-54.6</v>
      </c>
      <c r="L690" s="20" t="s">
        <v>995</v>
      </c>
      <c r="M690" s="20">
        <v>1541</v>
      </c>
    </row>
    <row r="691" spans="1:13" x14ac:dyDescent="0.3">
      <c r="A691" s="19" t="s">
        <v>992</v>
      </c>
      <c r="B691" s="20">
        <v>31.34</v>
      </c>
      <c r="C691" s="20">
        <v>0.05</v>
      </c>
      <c r="D691" s="20">
        <v>18.5</v>
      </c>
      <c r="E691" s="20" t="s">
        <v>83</v>
      </c>
      <c r="F691" s="20" t="s">
        <v>768</v>
      </c>
      <c r="G691" s="20" t="s">
        <v>773</v>
      </c>
      <c r="H691" s="21">
        <v>0.14833796296296295</v>
      </c>
      <c r="I691" s="20" t="s">
        <v>994</v>
      </c>
      <c r="J691" s="20">
        <v>238</v>
      </c>
      <c r="K691" s="20">
        <v>-54.6</v>
      </c>
      <c r="L691" s="20" t="s">
        <v>995</v>
      </c>
      <c r="M691" s="20">
        <v>1541</v>
      </c>
    </row>
    <row r="692" spans="1:13" x14ac:dyDescent="0.3">
      <c r="A692" s="19" t="s">
        <v>992</v>
      </c>
      <c r="B692" s="20">
        <v>31.38</v>
      </c>
      <c r="C692" s="20">
        <v>7.0000000000000007E-2</v>
      </c>
      <c r="D692" s="20">
        <v>18.899999999999999</v>
      </c>
      <c r="E692" s="20" t="s">
        <v>83</v>
      </c>
      <c r="F692" s="20" t="s">
        <v>266</v>
      </c>
      <c r="G692" s="20" t="s">
        <v>276</v>
      </c>
      <c r="H692" s="21">
        <v>0.14833796296296295</v>
      </c>
      <c r="I692" s="20" t="s">
        <v>994</v>
      </c>
      <c r="J692" s="20">
        <v>238</v>
      </c>
      <c r="K692" s="20">
        <v>-54.6</v>
      </c>
      <c r="L692" s="20" t="s">
        <v>995</v>
      </c>
      <c r="M692" s="20">
        <v>1541</v>
      </c>
    </row>
    <row r="693" spans="1:13" x14ac:dyDescent="0.3">
      <c r="A693" s="19" t="s">
        <v>992</v>
      </c>
      <c r="B693" s="20">
        <v>31.39</v>
      </c>
      <c r="C693" s="20">
        <v>0.1</v>
      </c>
      <c r="D693" s="20">
        <v>19</v>
      </c>
      <c r="E693" s="20" t="s">
        <v>83</v>
      </c>
      <c r="F693" s="20" t="s">
        <v>1002</v>
      </c>
      <c r="G693" s="20" t="s">
        <v>1003</v>
      </c>
      <c r="H693" s="21">
        <v>0.14833796296296295</v>
      </c>
      <c r="I693" s="20" t="s">
        <v>994</v>
      </c>
      <c r="J693" s="20">
        <v>238</v>
      </c>
      <c r="K693" s="20">
        <v>-54.6</v>
      </c>
      <c r="L693" s="20" t="s">
        <v>995</v>
      </c>
      <c r="M693" s="20">
        <v>1541</v>
      </c>
    </row>
    <row r="694" spans="1:13" x14ac:dyDescent="0.3">
      <c r="A694" s="19" t="s">
        <v>992</v>
      </c>
      <c r="B694" s="20">
        <v>31.41</v>
      </c>
      <c r="C694" s="20">
        <v>0.05</v>
      </c>
      <c r="D694" s="20">
        <v>19.18</v>
      </c>
      <c r="E694" s="20" t="s">
        <v>83</v>
      </c>
      <c r="F694" s="20" t="s">
        <v>768</v>
      </c>
      <c r="G694" s="20" t="s">
        <v>778</v>
      </c>
      <c r="H694" s="21">
        <v>0.14833796296296295</v>
      </c>
      <c r="I694" s="20" t="s">
        <v>994</v>
      </c>
      <c r="J694" s="20">
        <v>238</v>
      </c>
      <c r="K694" s="20">
        <v>-54.6</v>
      </c>
      <c r="L694" s="20" t="s">
        <v>995</v>
      </c>
      <c r="M694" s="20">
        <v>1541</v>
      </c>
    </row>
    <row r="695" spans="1:13" x14ac:dyDescent="0.3">
      <c r="A695" s="19" t="s">
        <v>992</v>
      </c>
      <c r="B695" s="20">
        <v>31.46</v>
      </c>
      <c r="C695" s="20">
        <v>0.06</v>
      </c>
      <c r="D695" s="20">
        <v>19.600000000000001</v>
      </c>
      <c r="E695" s="20" t="s">
        <v>83</v>
      </c>
      <c r="F695" s="20" t="s">
        <v>419</v>
      </c>
      <c r="G695" s="20"/>
      <c r="H695" s="21">
        <v>0.14833796296296295</v>
      </c>
      <c r="I695" s="20" t="s">
        <v>994</v>
      </c>
      <c r="J695" s="20">
        <v>238</v>
      </c>
      <c r="K695" s="20">
        <v>-54.6</v>
      </c>
      <c r="L695" s="20" t="s">
        <v>995</v>
      </c>
      <c r="M695" s="20">
        <v>1541</v>
      </c>
    </row>
    <row r="696" spans="1:13" x14ac:dyDescent="0.3">
      <c r="A696" s="19" t="s">
        <v>992</v>
      </c>
      <c r="B696" s="20">
        <v>31.5</v>
      </c>
      <c r="C696" s="20">
        <v>0.1</v>
      </c>
      <c r="D696" s="20">
        <v>20</v>
      </c>
      <c r="E696" s="20" t="s">
        <v>83</v>
      </c>
      <c r="F696" s="20" t="s">
        <v>943</v>
      </c>
      <c r="G696" s="20" t="s">
        <v>944</v>
      </c>
      <c r="H696" s="21">
        <v>0.14833796296296295</v>
      </c>
      <c r="I696" s="20" t="s">
        <v>994</v>
      </c>
      <c r="J696" s="20">
        <v>238</v>
      </c>
      <c r="K696" s="20">
        <v>-54.6</v>
      </c>
      <c r="L696" s="20" t="s">
        <v>995</v>
      </c>
      <c r="M696" s="20">
        <v>1541</v>
      </c>
    </row>
    <row r="697" spans="1:13" x14ac:dyDescent="0.3">
      <c r="A697" s="19" t="s">
        <v>992</v>
      </c>
      <c r="B697" s="20">
        <v>30.96</v>
      </c>
      <c r="C697" s="20">
        <v>0.13</v>
      </c>
      <c r="D697" s="20">
        <v>15.6</v>
      </c>
      <c r="E697" s="20" t="s">
        <v>78</v>
      </c>
      <c r="F697" s="20" t="s">
        <v>79</v>
      </c>
      <c r="G697" s="20"/>
      <c r="H697" s="21">
        <v>0.14833796296296295</v>
      </c>
      <c r="I697" s="20" t="s">
        <v>994</v>
      </c>
      <c r="J697" s="20">
        <v>238</v>
      </c>
      <c r="K697" s="20">
        <v>-54.6</v>
      </c>
      <c r="L697" s="20" t="s">
        <v>995</v>
      </c>
      <c r="M697" s="20">
        <v>1541</v>
      </c>
    </row>
    <row r="698" spans="1:13" x14ac:dyDescent="0.3">
      <c r="A698" s="19" t="s">
        <v>992</v>
      </c>
      <c r="B698" s="20">
        <v>31.15</v>
      </c>
      <c r="C698" s="20" t="s">
        <v>93</v>
      </c>
      <c r="D698" s="20">
        <v>17</v>
      </c>
      <c r="E698" s="20" t="s">
        <v>94</v>
      </c>
      <c r="F698" s="20" t="s">
        <v>292</v>
      </c>
      <c r="G698" s="20" t="s">
        <v>85</v>
      </c>
      <c r="H698" s="21">
        <v>0.14833796296296295</v>
      </c>
      <c r="I698" s="20" t="s">
        <v>994</v>
      </c>
      <c r="J698" s="20">
        <v>238</v>
      </c>
      <c r="K698" s="20">
        <v>-54.6</v>
      </c>
      <c r="L698" s="20" t="s">
        <v>995</v>
      </c>
      <c r="M698" s="20">
        <v>1541</v>
      </c>
    </row>
    <row r="699" spans="1:13" x14ac:dyDescent="0.3">
      <c r="A699" s="19" t="s">
        <v>992</v>
      </c>
      <c r="B699" s="20">
        <v>31.31</v>
      </c>
      <c r="C699" s="20" t="s">
        <v>93</v>
      </c>
      <c r="D699" s="20">
        <v>18.3</v>
      </c>
      <c r="E699" s="20" t="s">
        <v>94</v>
      </c>
      <c r="F699" s="20" t="s">
        <v>292</v>
      </c>
      <c r="G699" s="20" t="s">
        <v>293</v>
      </c>
      <c r="H699" s="21">
        <v>0.14833796296296295</v>
      </c>
      <c r="I699" s="20" t="s">
        <v>994</v>
      </c>
      <c r="J699" s="20">
        <v>238</v>
      </c>
      <c r="K699" s="20">
        <v>-54.6</v>
      </c>
      <c r="L699" s="20" t="s">
        <v>995</v>
      </c>
      <c r="M699" s="20">
        <v>1541</v>
      </c>
    </row>
    <row r="700" spans="1:13" x14ac:dyDescent="0.3">
      <c r="A700" s="19" t="s">
        <v>992</v>
      </c>
      <c r="B700" s="20">
        <v>31.32</v>
      </c>
      <c r="C700" s="20" t="s">
        <v>93</v>
      </c>
      <c r="D700" s="20">
        <v>18.399999999999999</v>
      </c>
      <c r="E700" s="20" t="s">
        <v>94</v>
      </c>
      <c r="F700" s="20" t="s">
        <v>95</v>
      </c>
      <c r="G700" s="20"/>
      <c r="H700" s="21">
        <v>0.14833796296296295</v>
      </c>
      <c r="I700" s="20" t="s">
        <v>994</v>
      </c>
      <c r="J700" s="20">
        <v>238</v>
      </c>
      <c r="K700" s="20">
        <v>-54.6</v>
      </c>
      <c r="L700" s="20" t="s">
        <v>995</v>
      </c>
      <c r="M700" s="20">
        <v>1541</v>
      </c>
    </row>
    <row r="701" spans="1:13" x14ac:dyDescent="0.3">
      <c r="A701" s="16" t="s">
        <v>1004</v>
      </c>
      <c r="B701" s="17">
        <v>31.35</v>
      </c>
      <c r="C701" s="17">
        <v>0.43</v>
      </c>
      <c r="D701" s="17">
        <v>18.600000000000001</v>
      </c>
      <c r="E701" s="17" t="s">
        <v>100</v>
      </c>
      <c r="F701" s="17" t="s">
        <v>948</v>
      </c>
      <c r="G701" s="17" t="s">
        <v>949</v>
      </c>
      <c r="H701" s="18">
        <v>0.14853819444444447</v>
      </c>
      <c r="I701" s="17" t="s">
        <v>1005</v>
      </c>
      <c r="J701" s="17">
        <v>229.4</v>
      </c>
      <c r="K701" s="17">
        <v>-54.5</v>
      </c>
      <c r="L701" s="17" t="s">
        <v>1006</v>
      </c>
      <c r="M701" s="17">
        <v>1186</v>
      </c>
    </row>
    <row r="702" spans="1:13" x14ac:dyDescent="0.3">
      <c r="A702" s="16" t="s">
        <v>1004</v>
      </c>
      <c r="B702" s="17">
        <v>31.62</v>
      </c>
      <c r="C702" s="17">
        <v>0.28999999999999998</v>
      </c>
      <c r="D702" s="17">
        <v>21.2</v>
      </c>
      <c r="E702" s="17" t="s">
        <v>100</v>
      </c>
      <c r="F702" s="17" t="s">
        <v>104</v>
      </c>
      <c r="G702" s="17" t="s">
        <v>85</v>
      </c>
      <c r="H702" s="18">
        <v>0.14853819444444447</v>
      </c>
      <c r="I702" s="17" t="s">
        <v>1005</v>
      </c>
      <c r="J702" s="17">
        <v>229.4</v>
      </c>
      <c r="K702" s="17">
        <v>-54.5</v>
      </c>
      <c r="L702" s="17" t="s">
        <v>1006</v>
      </c>
      <c r="M702" s="17">
        <v>1186</v>
      </c>
    </row>
    <row r="703" spans="1:13" x14ac:dyDescent="0.3">
      <c r="A703" s="19" t="s">
        <v>1007</v>
      </c>
      <c r="B703" s="20">
        <v>32</v>
      </c>
      <c r="C703" s="20">
        <v>0.42</v>
      </c>
      <c r="D703" s="20">
        <v>25.1</v>
      </c>
      <c r="E703" s="20" t="s">
        <v>100</v>
      </c>
      <c r="F703" s="20" t="s">
        <v>1008</v>
      </c>
      <c r="G703" s="20"/>
      <c r="H703" s="21">
        <v>0.14926388888888889</v>
      </c>
      <c r="I703" s="20" t="s">
        <v>1009</v>
      </c>
      <c r="J703" s="20">
        <v>236.3</v>
      </c>
      <c r="K703" s="20">
        <v>-54.4</v>
      </c>
      <c r="L703" s="20" t="s">
        <v>1010</v>
      </c>
      <c r="M703" s="20" t="s">
        <v>149</v>
      </c>
    </row>
    <row r="704" spans="1:13" x14ac:dyDescent="0.3">
      <c r="A704" s="16" t="s">
        <v>1011</v>
      </c>
      <c r="B704" s="17">
        <v>31.76</v>
      </c>
      <c r="C704" s="17">
        <v>0.45</v>
      </c>
      <c r="D704" s="17">
        <v>22.5</v>
      </c>
      <c r="E704" s="17" t="s">
        <v>100</v>
      </c>
      <c r="F704" s="17" t="s">
        <v>1008</v>
      </c>
      <c r="G704" s="17"/>
      <c r="H704" s="18">
        <v>0.14927893518518517</v>
      </c>
      <c r="I704" s="17" t="s">
        <v>1012</v>
      </c>
      <c r="J704" s="17">
        <v>236.4</v>
      </c>
      <c r="K704" s="17">
        <v>-54.4</v>
      </c>
      <c r="L704" s="17"/>
      <c r="M704" s="24" t="s">
        <v>149</v>
      </c>
    </row>
    <row r="705" spans="1:13" x14ac:dyDescent="0.3">
      <c r="A705" s="19" t="s">
        <v>1013</v>
      </c>
      <c r="B705" s="20">
        <v>30.95</v>
      </c>
      <c r="C705" s="20">
        <v>0.37</v>
      </c>
      <c r="D705" s="20">
        <v>15.5</v>
      </c>
      <c r="E705" s="20" t="s">
        <v>100</v>
      </c>
      <c r="F705" s="20" t="s">
        <v>948</v>
      </c>
      <c r="G705" s="20" t="s">
        <v>949</v>
      </c>
      <c r="H705" s="21">
        <v>0.14929629629629629</v>
      </c>
      <c r="I705" s="20" t="s">
        <v>1014</v>
      </c>
      <c r="J705" s="20">
        <v>236.3</v>
      </c>
      <c r="K705" s="20">
        <v>-54.4</v>
      </c>
      <c r="L705" s="20" t="s">
        <v>649</v>
      </c>
      <c r="M705" s="20">
        <v>1257</v>
      </c>
    </row>
    <row r="706" spans="1:13" x14ac:dyDescent="0.3">
      <c r="A706" s="19" t="s">
        <v>1013</v>
      </c>
      <c r="B706" s="20">
        <v>31.6</v>
      </c>
      <c r="C706" s="20">
        <v>0.5</v>
      </c>
      <c r="D706" s="20">
        <v>20.9</v>
      </c>
      <c r="E706" s="20" t="s">
        <v>100</v>
      </c>
      <c r="F706" s="20" t="s">
        <v>101</v>
      </c>
      <c r="G706" s="20" t="s">
        <v>85</v>
      </c>
      <c r="H706" s="21">
        <v>0.14929629629629629</v>
      </c>
      <c r="I706" s="20" t="s">
        <v>1014</v>
      </c>
      <c r="J706" s="20">
        <v>236.3</v>
      </c>
      <c r="K706" s="20">
        <v>-54.4</v>
      </c>
      <c r="L706" s="20" t="s">
        <v>649</v>
      </c>
      <c r="M706" s="20">
        <v>1257</v>
      </c>
    </row>
    <row r="707" spans="1:13" x14ac:dyDescent="0.3">
      <c r="A707" s="19" t="s">
        <v>1013</v>
      </c>
      <c r="B707" s="20">
        <v>31.78</v>
      </c>
      <c r="C707" s="20">
        <v>0.47</v>
      </c>
      <c r="D707" s="20">
        <v>22.7</v>
      </c>
      <c r="E707" s="20" t="s">
        <v>100</v>
      </c>
      <c r="F707" s="20" t="s">
        <v>104</v>
      </c>
      <c r="G707" s="20" t="s">
        <v>85</v>
      </c>
      <c r="H707" s="21">
        <v>0.14929629629629629</v>
      </c>
      <c r="I707" s="20" t="s">
        <v>1014</v>
      </c>
      <c r="J707" s="20">
        <v>236.3</v>
      </c>
      <c r="K707" s="20">
        <v>-54.4</v>
      </c>
      <c r="L707" s="20" t="s">
        <v>649</v>
      </c>
      <c r="M707" s="20">
        <v>1257</v>
      </c>
    </row>
    <row r="708" spans="1:13" x14ac:dyDescent="0.3">
      <c r="A708" s="16" t="s">
        <v>1015</v>
      </c>
      <c r="B708" s="17">
        <v>31.09</v>
      </c>
      <c r="C708" s="17">
        <v>0.45</v>
      </c>
      <c r="D708" s="17">
        <v>16.5</v>
      </c>
      <c r="E708" s="17" t="s">
        <v>100</v>
      </c>
      <c r="F708" s="17" t="s">
        <v>1008</v>
      </c>
      <c r="G708" s="17"/>
      <c r="H708" s="18">
        <v>0.14930902777777777</v>
      </c>
      <c r="I708" s="17" t="s">
        <v>1016</v>
      </c>
      <c r="J708" s="17">
        <v>236.5</v>
      </c>
      <c r="K708" s="17">
        <v>-54.3</v>
      </c>
      <c r="L708" s="17" t="s">
        <v>1017</v>
      </c>
      <c r="M708" s="17" t="s">
        <v>149</v>
      </c>
    </row>
    <row r="709" spans="1:13" x14ac:dyDescent="0.3">
      <c r="A709" s="20" t="s">
        <v>1018</v>
      </c>
      <c r="B709" s="20">
        <v>31.92</v>
      </c>
      <c r="C709" s="20">
        <v>0.17</v>
      </c>
      <c r="D709" s="20">
        <v>24.2</v>
      </c>
      <c r="E709" s="20" t="s">
        <v>78</v>
      </c>
      <c r="F709" s="20" t="s">
        <v>79</v>
      </c>
      <c r="G709" s="20"/>
      <c r="H709" s="21">
        <v>0.14932060185185184</v>
      </c>
      <c r="I709" s="20" t="s">
        <v>1019</v>
      </c>
      <c r="J709" s="20">
        <v>219</v>
      </c>
      <c r="K709" s="20">
        <v>-53.3</v>
      </c>
      <c r="L709" s="20" t="s">
        <v>1020</v>
      </c>
      <c r="M709" s="20">
        <v>1373</v>
      </c>
    </row>
    <row r="710" spans="1:13" x14ac:dyDescent="0.3">
      <c r="A710" s="20" t="s">
        <v>1018</v>
      </c>
      <c r="B710" s="20">
        <v>32.979999999999997</v>
      </c>
      <c r="C710" s="20" t="s">
        <v>93</v>
      </c>
      <c r="D710" s="20">
        <v>39.4</v>
      </c>
      <c r="E710" s="20" t="s">
        <v>94</v>
      </c>
      <c r="F710" s="20" t="s">
        <v>95</v>
      </c>
      <c r="G710" s="20"/>
      <c r="H710" s="21">
        <v>0.14932060185185184</v>
      </c>
      <c r="I710" s="20" t="s">
        <v>1019</v>
      </c>
      <c r="J710" s="20">
        <v>219</v>
      </c>
      <c r="K710" s="20">
        <v>-53.3</v>
      </c>
      <c r="L710" s="20" t="s">
        <v>1020</v>
      </c>
      <c r="M710" s="20">
        <v>1373</v>
      </c>
    </row>
    <row r="711" spans="1:13" x14ac:dyDescent="0.3">
      <c r="A711" s="16" t="s">
        <v>1021</v>
      </c>
      <c r="B711" s="17">
        <v>31.05</v>
      </c>
      <c r="C711" s="17">
        <v>0.45</v>
      </c>
      <c r="D711" s="17">
        <v>16.2</v>
      </c>
      <c r="E711" s="17" t="s">
        <v>100</v>
      </c>
      <c r="F711" s="17" t="s">
        <v>1008</v>
      </c>
      <c r="G711" s="17"/>
      <c r="H711" s="18">
        <v>0.14936921296296296</v>
      </c>
      <c r="I711" s="17" t="s">
        <v>1022</v>
      </c>
      <c r="J711" s="17">
        <v>236.4</v>
      </c>
      <c r="K711" s="17">
        <v>-54.3</v>
      </c>
      <c r="L711" s="17" t="s">
        <v>1017</v>
      </c>
      <c r="M711" s="17" t="s">
        <v>149</v>
      </c>
    </row>
    <row r="712" spans="1:13" x14ac:dyDescent="0.3">
      <c r="A712" s="19" t="s">
        <v>1023</v>
      </c>
      <c r="B712" s="20">
        <v>31.04</v>
      </c>
      <c r="C712" s="20">
        <v>0.13</v>
      </c>
      <c r="D712" s="20">
        <v>16.100000000000001</v>
      </c>
      <c r="E712" s="20" t="s">
        <v>289</v>
      </c>
      <c r="F712" s="20" t="s">
        <v>971</v>
      </c>
      <c r="G712" s="20"/>
      <c r="H712" s="21">
        <v>0.14949768518518516</v>
      </c>
      <c r="I712" s="20" t="s">
        <v>1024</v>
      </c>
      <c r="J712" s="20">
        <v>236.4</v>
      </c>
      <c r="K712" s="20">
        <v>-54.3</v>
      </c>
      <c r="L712" s="20" t="s">
        <v>694</v>
      </c>
      <c r="M712" s="20">
        <v>1230</v>
      </c>
    </row>
    <row r="713" spans="1:13" x14ac:dyDescent="0.3">
      <c r="A713" s="19" t="s">
        <v>1023</v>
      </c>
      <c r="B713" s="20">
        <v>31.32</v>
      </c>
      <c r="C713" s="20">
        <v>0.13</v>
      </c>
      <c r="D713" s="20">
        <v>18.399999999999999</v>
      </c>
      <c r="E713" s="20" t="s">
        <v>100</v>
      </c>
      <c r="F713" s="20" t="s">
        <v>101</v>
      </c>
      <c r="G713" s="20" t="s">
        <v>85</v>
      </c>
      <c r="H713" s="21">
        <v>0.14949768518518516</v>
      </c>
      <c r="I713" s="20" t="s">
        <v>1024</v>
      </c>
      <c r="J713" s="20">
        <v>236.4</v>
      </c>
      <c r="K713" s="20">
        <v>-54.3</v>
      </c>
      <c r="L713" s="20" t="s">
        <v>694</v>
      </c>
      <c r="M713" s="20">
        <v>1230</v>
      </c>
    </row>
    <row r="714" spans="1:13" x14ac:dyDescent="0.3">
      <c r="A714" s="19" t="s">
        <v>1023</v>
      </c>
      <c r="B714" s="20">
        <v>31.48</v>
      </c>
      <c r="C714" s="20">
        <v>0.13</v>
      </c>
      <c r="D714" s="20">
        <v>19.8</v>
      </c>
      <c r="E714" s="20" t="s">
        <v>100</v>
      </c>
      <c r="F714" s="20" t="s">
        <v>104</v>
      </c>
      <c r="G714" s="20" t="s">
        <v>85</v>
      </c>
      <c r="H714" s="21">
        <v>0.14949768518518516</v>
      </c>
      <c r="I714" s="20" t="s">
        <v>1024</v>
      </c>
      <c r="J714" s="20">
        <v>236.4</v>
      </c>
      <c r="K714" s="20">
        <v>-54.3</v>
      </c>
      <c r="L714" s="20" t="s">
        <v>694</v>
      </c>
      <c r="M714" s="20">
        <v>1230</v>
      </c>
    </row>
    <row r="715" spans="1:13" x14ac:dyDescent="0.3">
      <c r="A715" s="19" t="s">
        <v>1023</v>
      </c>
      <c r="B715" s="20">
        <v>31.5</v>
      </c>
      <c r="C715" s="20">
        <v>0.05</v>
      </c>
      <c r="D715" s="20">
        <v>20</v>
      </c>
      <c r="E715" s="20" t="s">
        <v>100</v>
      </c>
      <c r="F715" s="20" t="s">
        <v>948</v>
      </c>
      <c r="G715" s="20" t="s">
        <v>949</v>
      </c>
      <c r="H715" s="21">
        <v>0.14949768518518516</v>
      </c>
      <c r="I715" s="20" t="s">
        <v>1024</v>
      </c>
      <c r="J715" s="20">
        <v>236.4</v>
      </c>
      <c r="K715" s="20">
        <v>-54.3</v>
      </c>
      <c r="L715" s="20" t="s">
        <v>694</v>
      </c>
      <c r="M715" s="20">
        <v>1230</v>
      </c>
    </row>
    <row r="716" spans="1:13" x14ac:dyDescent="0.3">
      <c r="A716" s="19" t="s">
        <v>1023</v>
      </c>
      <c r="B716" s="20">
        <v>31.5</v>
      </c>
      <c r="C716" s="20">
        <v>0.13</v>
      </c>
      <c r="D716" s="20">
        <v>20</v>
      </c>
      <c r="E716" s="20" t="s">
        <v>100</v>
      </c>
      <c r="F716" s="20" t="s">
        <v>573</v>
      </c>
      <c r="G716" s="20"/>
      <c r="H716" s="21">
        <v>0.14949768518518516</v>
      </c>
      <c r="I716" s="20" t="s">
        <v>1024</v>
      </c>
      <c r="J716" s="20">
        <v>236.4</v>
      </c>
      <c r="K716" s="20">
        <v>-54.3</v>
      </c>
      <c r="L716" s="20" t="s">
        <v>694</v>
      </c>
      <c r="M716" s="20">
        <v>1230</v>
      </c>
    </row>
    <row r="717" spans="1:13" x14ac:dyDescent="0.3">
      <c r="A717" s="19" t="s">
        <v>1023</v>
      </c>
      <c r="B717" s="22">
        <v>31.83</v>
      </c>
      <c r="C717" s="20" t="s">
        <v>93</v>
      </c>
      <c r="D717" s="20">
        <v>23.2</v>
      </c>
      <c r="E717" s="20" t="s">
        <v>201</v>
      </c>
      <c r="F717" s="20" t="s">
        <v>943</v>
      </c>
      <c r="G717" s="20"/>
      <c r="H717" s="21">
        <v>0.14949768518518516</v>
      </c>
      <c r="I717" s="20" t="s">
        <v>1024</v>
      </c>
      <c r="J717" s="20">
        <v>236.4</v>
      </c>
      <c r="K717" s="20">
        <v>-54.3</v>
      </c>
      <c r="L717" s="20" t="s">
        <v>694</v>
      </c>
      <c r="M717" s="20">
        <v>1230</v>
      </c>
    </row>
    <row r="718" spans="1:13" x14ac:dyDescent="0.3">
      <c r="A718" s="19" t="s">
        <v>1023</v>
      </c>
      <c r="B718" s="20">
        <v>31.91</v>
      </c>
      <c r="C718" s="20">
        <v>0.41</v>
      </c>
      <c r="D718" s="20">
        <v>24.1</v>
      </c>
      <c r="E718" s="20" t="s">
        <v>201</v>
      </c>
      <c r="F718" s="20" t="s">
        <v>573</v>
      </c>
      <c r="G718" s="20"/>
      <c r="H718" s="21">
        <v>0.14949768518518516</v>
      </c>
      <c r="I718" s="20" t="s">
        <v>1024</v>
      </c>
      <c r="J718" s="20">
        <v>236.4</v>
      </c>
      <c r="K718" s="20">
        <v>-54.3</v>
      </c>
      <c r="L718" s="20" t="s">
        <v>694</v>
      </c>
      <c r="M718" s="20">
        <v>1230</v>
      </c>
    </row>
    <row r="719" spans="1:13" x14ac:dyDescent="0.3">
      <c r="A719" s="16" t="s">
        <v>1025</v>
      </c>
      <c r="B719" s="17">
        <v>31.36</v>
      </c>
      <c r="C719" s="17">
        <v>0.26</v>
      </c>
      <c r="D719" s="17">
        <v>18.7</v>
      </c>
      <c r="E719" s="17" t="s">
        <v>100</v>
      </c>
      <c r="F719" s="17" t="s">
        <v>948</v>
      </c>
      <c r="G719" s="17" t="s">
        <v>949</v>
      </c>
      <c r="H719" s="18">
        <v>0.14949999999999999</v>
      </c>
      <c r="I719" s="17" t="s">
        <v>1026</v>
      </c>
      <c r="J719" s="17">
        <v>236.4</v>
      </c>
      <c r="K719" s="17">
        <v>-54.3</v>
      </c>
      <c r="L719" s="17" t="s">
        <v>1027</v>
      </c>
      <c r="M719" s="17">
        <v>630</v>
      </c>
    </row>
    <row r="720" spans="1:13" x14ac:dyDescent="0.3">
      <c r="A720" s="16" t="s">
        <v>1025</v>
      </c>
      <c r="B720" s="17">
        <v>31.42</v>
      </c>
      <c r="C720" s="17">
        <v>0.13</v>
      </c>
      <c r="D720" s="17">
        <v>19.2</v>
      </c>
      <c r="E720" s="17" t="s">
        <v>100</v>
      </c>
      <c r="F720" s="17" t="s">
        <v>101</v>
      </c>
      <c r="G720" s="17" t="s">
        <v>85</v>
      </c>
      <c r="H720" s="18">
        <v>0.14949999999999999</v>
      </c>
      <c r="I720" s="17" t="s">
        <v>1026</v>
      </c>
      <c r="J720" s="17">
        <v>236.4</v>
      </c>
      <c r="K720" s="17">
        <v>-54.3</v>
      </c>
      <c r="L720" s="17" t="s">
        <v>1027</v>
      </c>
      <c r="M720" s="17">
        <v>630</v>
      </c>
    </row>
    <row r="721" spans="1:13" x14ac:dyDescent="0.3">
      <c r="A721" s="16" t="s">
        <v>1025</v>
      </c>
      <c r="B721" s="17">
        <v>31.58</v>
      </c>
      <c r="C721" s="17">
        <v>0.13</v>
      </c>
      <c r="D721" s="17">
        <v>20.7</v>
      </c>
      <c r="E721" s="17" t="s">
        <v>100</v>
      </c>
      <c r="F721" s="17" t="s">
        <v>104</v>
      </c>
      <c r="G721" s="17" t="s">
        <v>85</v>
      </c>
      <c r="H721" s="18">
        <v>0.14949999999999999</v>
      </c>
      <c r="I721" s="17" t="s">
        <v>1026</v>
      </c>
      <c r="J721" s="17">
        <v>236.4</v>
      </c>
      <c r="K721" s="17">
        <v>-54.3</v>
      </c>
      <c r="L721" s="17" t="s">
        <v>1027</v>
      </c>
      <c r="M721" s="17">
        <v>630</v>
      </c>
    </row>
    <row r="722" spans="1:13" x14ac:dyDescent="0.3">
      <c r="A722" s="19" t="s">
        <v>1028</v>
      </c>
      <c r="B722" s="20">
        <v>31.25</v>
      </c>
      <c r="C722" s="20">
        <v>0.26</v>
      </c>
      <c r="D722" s="20">
        <v>17.8</v>
      </c>
      <c r="E722" s="20" t="s">
        <v>100</v>
      </c>
      <c r="F722" s="20" t="s">
        <v>104</v>
      </c>
      <c r="G722" s="20" t="s">
        <v>85</v>
      </c>
      <c r="H722" s="21">
        <v>0.14968865740740742</v>
      </c>
      <c r="I722" s="20" t="s">
        <v>1029</v>
      </c>
      <c r="J722" s="20">
        <v>231.6</v>
      </c>
      <c r="K722" s="20">
        <v>-54.2</v>
      </c>
      <c r="L722" s="20" t="s">
        <v>1030</v>
      </c>
      <c r="M722" s="20">
        <v>1344</v>
      </c>
    </row>
    <row r="723" spans="1:13" x14ac:dyDescent="0.3">
      <c r="A723" s="16" t="s">
        <v>1031</v>
      </c>
      <c r="B723" s="17">
        <v>31.96</v>
      </c>
      <c r="C723" s="17">
        <v>0.33</v>
      </c>
      <c r="D723" s="17">
        <v>24.7</v>
      </c>
      <c r="E723" s="17" t="s">
        <v>100</v>
      </c>
      <c r="F723" s="17" t="s">
        <v>1008</v>
      </c>
      <c r="G723" s="17"/>
      <c r="H723" s="18">
        <v>0.14980092592592592</v>
      </c>
      <c r="I723" s="17" t="s">
        <v>1032</v>
      </c>
      <c r="J723" s="17">
        <v>236.5</v>
      </c>
      <c r="K723" s="17">
        <v>-54.2</v>
      </c>
      <c r="L723" s="17" t="s">
        <v>1033</v>
      </c>
      <c r="M723" s="17" t="s">
        <v>149</v>
      </c>
    </row>
    <row r="724" spans="1:13" x14ac:dyDescent="0.3">
      <c r="A724" s="19" t="s">
        <v>1034</v>
      </c>
      <c r="B724" s="20">
        <v>31.49</v>
      </c>
      <c r="C724" s="20">
        <v>0.59</v>
      </c>
      <c r="D724" s="20">
        <v>19.899999999999999</v>
      </c>
      <c r="E724" s="20" t="s">
        <v>100</v>
      </c>
      <c r="F724" s="20" t="s">
        <v>1008</v>
      </c>
      <c r="G724" s="20"/>
      <c r="H724" s="21">
        <v>0.14997569444444445</v>
      </c>
      <c r="I724" s="20" t="s">
        <v>1035</v>
      </c>
      <c r="J724" s="20">
        <v>236.6</v>
      </c>
      <c r="K724" s="20">
        <v>-54.2</v>
      </c>
      <c r="L724" s="20"/>
      <c r="M724" s="25" t="s">
        <v>149</v>
      </c>
    </row>
    <row r="725" spans="1:13" x14ac:dyDescent="0.3">
      <c r="A725" s="16" t="s">
        <v>1036</v>
      </c>
      <c r="B725" s="17">
        <v>31.25</v>
      </c>
      <c r="C725" s="17">
        <v>0.26</v>
      </c>
      <c r="D725" s="17">
        <v>17.8</v>
      </c>
      <c r="E725" s="17" t="s">
        <v>289</v>
      </c>
      <c r="F725" s="17" t="s">
        <v>971</v>
      </c>
      <c r="G725" s="17"/>
      <c r="H725" s="18">
        <v>0.1500451388888889</v>
      </c>
      <c r="I725" s="17" t="s">
        <v>1037</v>
      </c>
      <c r="J725" s="17">
        <v>236.7</v>
      </c>
      <c r="K725" s="17">
        <v>-54.1</v>
      </c>
      <c r="L725" s="17" t="s">
        <v>694</v>
      </c>
      <c r="M725" s="17">
        <v>1254</v>
      </c>
    </row>
    <row r="726" spans="1:13" x14ac:dyDescent="0.3">
      <c r="A726" s="16" t="s">
        <v>1036</v>
      </c>
      <c r="B726" s="17">
        <v>31.32</v>
      </c>
      <c r="C726" s="17">
        <v>0.36</v>
      </c>
      <c r="D726" s="17">
        <v>18.399999999999999</v>
      </c>
      <c r="E726" s="17" t="s">
        <v>289</v>
      </c>
      <c r="F726" s="17" t="s">
        <v>1038</v>
      </c>
      <c r="G726" s="17"/>
      <c r="H726" s="18">
        <v>0.1500451388888889</v>
      </c>
      <c r="I726" s="17" t="s">
        <v>1037</v>
      </c>
      <c r="J726" s="17">
        <v>236.7</v>
      </c>
      <c r="K726" s="17">
        <v>-54.1</v>
      </c>
      <c r="L726" s="17" t="s">
        <v>694</v>
      </c>
      <c r="M726" s="17">
        <v>1254</v>
      </c>
    </row>
    <row r="727" spans="1:13" x14ac:dyDescent="0.3">
      <c r="A727" s="16" t="s">
        <v>1036</v>
      </c>
      <c r="B727" s="17">
        <v>31.05</v>
      </c>
      <c r="C727" s="17">
        <v>0.13</v>
      </c>
      <c r="D727" s="17">
        <v>16.2</v>
      </c>
      <c r="E727" s="17" t="s">
        <v>100</v>
      </c>
      <c r="F727" s="17" t="s">
        <v>251</v>
      </c>
      <c r="G727" s="17" t="s">
        <v>252</v>
      </c>
      <c r="H727" s="18">
        <v>0.1500451388888889</v>
      </c>
      <c r="I727" s="17" t="s">
        <v>1037</v>
      </c>
      <c r="J727" s="17">
        <v>236.7</v>
      </c>
      <c r="K727" s="17">
        <v>-54.1</v>
      </c>
      <c r="L727" s="17" t="s">
        <v>694</v>
      </c>
      <c r="M727" s="17">
        <v>1254</v>
      </c>
    </row>
    <row r="728" spans="1:13" x14ac:dyDescent="0.3">
      <c r="A728" s="16" t="s">
        <v>1036</v>
      </c>
      <c r="B728" s="17">
        <v>31.3</v>
      </c>
      <c r="C728" s="17">
        <v>0.08</v>
      </c>
      <c r="D728" s="17">
        <v>18.2</v>
      </c>
      <c r="E728" s="17" t="s">
        <v>100</v>
      </c>
      <c r="F728" s="17" t="s">
        <v>251</v>
      </c>
      <c r="G728" s="17" t="s">
        <v>85</v>
      </c>
      <c r="H728" s="18">
        <v>0.1500451388888889</v>
      </c>
      <c r="I728" s="17" t="s">
        <v>1037</v>
      </c>
      <c r="J728" s="17">
        <v>236.7</v>
      </c>
      <c r="K728" s="17">
        <v>-54.1</v>
      </c>
      <c r="L728" s="17" t="s">
        <v>694</v>
      </c>
      <c r="M728" s="17">
        <v>1254</v>
      </c>
    </row>
    <row r="729" spans="1:13" x14ac:dyDescent="0.3">
      <c r="A729" s="16" t="s">
        <v>1036</v>
      </c>
      <c r="B729" s="17">
        <v>31.35</v>
      </c>
      <c r="C729" s="17">
        <v>0.15</v>
      </c>
      <c r="D729" s="17">
        <v>18.600000000000001</v>
      </c>
      <c r="E729" s="17" t="s">
        <v>100</v>
      </c>
      <c r="F729" s="17" t="s">
        <v>101</v>
      </c>
      <c r="G729" s="17" t="s">
        <v>85</v>
      </c>
      <c r="H729" s="18">
        <v>0.1500451388888889</v>
      </c>
      <c r="I729" s="17" t="s">
        <v>1037</v>
      </c>
      <c r="J729" s="17">
        <v>236.7</v>
      </c>
      <c r="K729" s="17">
        <v>-54.1</v>
      </c>
      <c r="L729" s="17" t="s">
        <v>694</v>
      </c>
      <c r="M729" s="17">
        <v>1254</v>
      </c>
    </row>
    <row r="730" spans="1:13" x14ac:dyDescent="0.3">
      <c r="A730" s="16" t="s">
        <v>1036</v>
      </c>
      <c r="B730" s="17">
        <v>31.5</v>
      </c>
      <c r="C730" s="17">
        <v>0.08</v>
      </c>
      <c r="D730" s="17">
        <v>20</v>
      </c>
      <c r="E730" s="17" t="s">
        <v>100</v>
      </c>
      <c r="F730" s="17" t="s">
        <v>948</v>
      </c>
      <c r="G730" s="17" t="s">
        <v>949</v>
      </c>
      <c r="H730" s="18">
        <v>0.1500451388888889</v>
      </c>
      <c r="I730" s="17" t="s">
        <v>1037</v>
      </c>
      <c r="J730" s="17">
        <v>236.7</v>
      </c>
      <c r="K730" s="17">
        <v>-54.1</v>
      </c>
      <c r="L730" s="17" t="s">
        <v>694</v>
      </c>
      <c r="M730" s="17">
        <v>1254</v>
      </c>
    </row>
    <row r="731" spans="1:13" x14ac:dyDescent="0.3">
      <c r="A731" s="16" t="s">
        <v>1036</v>
      </c>
      <c r="B731" s="17">
        <v>31.51</v>
      </c>
      <c r="C731" s="17">
        <v>0.15</v>
      </c>
      <c r="D731" s="17">
        <v>20</v>
      </c>
      <c r="E731" s="17" t="s">
        <v>100</v>
      </c>
      <c r="F731" s="17" t="s">
        <v>104</v>
      </c>
      <c r="G731" s="17" t="s">
        <v>85</v>
      </c>
      <c r="H731" s="18">
        <v>0.1500451388888889</v>
      </c>
      <c r="I731" s="17" t="s">
        <v>1037</v>
      </c>
      <c r="J731" s="17">
        <v>236.7</v>
      </c>
      <c r="K731" s="17">
        <v>-54.1</v>
      </c>
      <c r="L731" s="17" t="s">
        <v>694</v>
      </c>
      <c r="M731" s="17">
        <v>1254</v>
      </c>
    </row>
    <row r="732" spans="1:13" x14ac:dyDescent="0.3">
      <c r="A732" s="16" t="s">
        <v>1036</v>
      </c>
      <c r="B732" s="17">
        <v>31.54</v>
      </c>
      <c r="C732" s="17">
        <v>0.15</v>
      </c>
      <c r="D732" s="17">
        <v>20.3</v>
      </c>
      <c r="E732" s="17" t="s">
        <v>100</v>
      </c>
      <c r="F732" s="17" t="s">
        <v>573</v>
      </c>
      <c r="G732" s="17"/>
      <c r="H732" s="18">
        <v>0.1500451388888889</v>
      </c>
      <c r="I732" s="17" t="s">
        <v>1037</v>
      </c>
      <c r="J732" s="17">
        <v>236.7</v>
      </c>
      <c r="K732" s="17">
        <v>-54.1</v>
      </c>
      <c r="L732" s="17" t="s">
        <v>694</v>
      </c>
      <c r="M732" s="17">
        <v>1254</v>
      </c>
    </row>
    <row r="733" spans="1:13" x14ac:dyDescent="0.3">
      <c r="A733" s="16" t="s">
        <v>1036</v>
      </c>
      <c r="B733" s="17">
        <v>31.26</v>
      </c>
      <c r="C733" s="17">
        <v>0.41</v>
      </c>
      <c r="D733" s="17">
        <v>17.8</v>
      </c>
      <c r="E733" s="17" t="s">
        <v>201</v>
      </c>
      <c r="F733" s="17" t="s">
        <v>573</v>
      </c>
      <c r="G733" s="17"/>
      <c r="H733" s="18">
        <v>0.1500451388888889</v>
      </c>
      <c r="I733" s="17" t="s">
        <v>1037</v>
      </c>
      <c r="J733" s="17">
        <v>236.7</v>
      </c>
      <c r="K733" s="17">
        <v>-54.1</v>
      </c>
      <c r="L733" s="17" t="s">
        <v>694</v>
      </c>
      <c r="M733" s="17">
        <v>1254</v>
      </c>
    </row>
    <row r="734" spans="1:13" x14ac:dyDescent="0.3">
      <c r="A734" s="16" t="s">
        <v>1036</v>
      </c>
      <c r="B734" s="23">
        <v>31.28</v>
      </c>
      <c r="C734" s="17" t="s">
        <v>93</v>
      </c>
      <c r="D734" s="17">
        <v>18</v>
      </c>
      <c r="E734" s="17" t="s">
        <v>201</v>
      </c>
      <c r="F734" s="17" t="s">
        <v>943</v>
      </c>
      <c r="G734" s="17"/>
      <c r="H734" s="18">
        <v>0.1500451388888889</v>
      </c>
      <c r="I734" s="17" t="s">
        <v>1037</v>
      </c>
      <c r="J734" s="17">
        <v>236.7</v>
      </c>
      <c r="K734" s="17">
        <v>-54.1</v>
      </c>
      <c r="L734" s="17" t="s">
        <v>694</v>
      </c>
      <c r="M734" s="17">
        <v>1254</v>
      </c>
    </row>
    <row r="735" spans="1:13" x14ac:dyDescent="0.3">
      <c r="A735" s="19" t="s">
        <v>1039</v>
      </c>
      <c r="B735" s="20">
        <v>31.61</v>
      </c>
      <c r="C735" s="20">
        <v>0.41</v>
      </c>
      <c r="D735" s="20">
        <v>21</v>
      </c>
      <c r="E735" s="20" t="s">
        <v>100</v>
      </c>
      <c r="F735" s="20" t="s">
        <v>1008</v>
      </c>
      <c r="G735" s="20"/>
      <c r="H735" s="21">
        <v>0.1500451388888889</v>
      </c>
      <c r="I735" s="20" t="s">
        <v>1040</v>
      </c>
      <c r="J735" s="20">
        <v>236.6</v>
      </c>
      <c r="K735" s="20">
        <v>-54.1</v>
      </c>
      <c r="L735" s="20" t="s">
        <v>1033</v>
      </c>
      <c r="M735" s="20" t="s">
        <v>149</v>
      </c>
    </row>
    <row r="736" spans="1:13" x14ac:dyDescent="0.3">
      <c r="A736" s="16" t="s">
        <v>1041</v>
      </c>
      <c r="B736" s="17">
        <v>31.1</v>
      </c>
      <c r="C736" s="17">
        <v>0.2</v>
      </c>
      <c r="D736" s="17">
        <v>16.600000000000001</v>
      </c>
      <c r="E736" s="17" t="s">
        <v>235</v>
      </c>
      <c r="F736" s="17" t="s">
        <v>547</v>
      </c>
      <c r="G736" s="17"/>
      <c r="H736" s="18">
        <v>0.15031944444444445</v>
      </c>
      <c r="I736" s="17" t="s">
        <v>1042</v>
      </c>
      <c r="J736" s="17">
        <v>235.9</v>
      </c>
      <c r="K736" s="17">
        <v>-54.1</v>
      </c>
      <c r="L736" s="17" t="s">
        <v>1043</v>
      </c>
      <c r="M736" s="17">
        <v>1720</v>
      </c>
    </row>
    <row r="737" spans="1:13" x14ac:dyDescent="0.3">
      <c r="A737" s="16" t="s">
        <v>1041</v>
      </c>
      <c r="B737" s="17">
        <v>31.27</v>
      </c>
      <c r="C737" s="17">
        <v>0.11</v>
      </c>
      <c r="D737" s="17">
        <v>17.899999999999999</v>
      </c>
      <c r="E737" s="17" t="s">
        <v>289</v>
      </c>
      <c r="F737" s="17" t="s">
        <v>971</v>
      </c>
      <c r="G737" s="17"/>
      <c r="H737" s="18">
        <v>0.15031944444444445</v>
      </c>
      <c r="I737" s="17" t="s">
        <v>1042</v>
      </c>
      <c r="J737" s="17">
        <v>235.9</v>
      </c>
      <c r="K737" s="17">
        <v>-54.1</v>
      </c>
      <c r="L737" s="17" t="s">
        <v>1043</v>
      </c>
      <c r="M737" s="17">
        <v>1720</v>
      </c>
    </row>
    <row r="738" spans="1:13" x14ac:dyDescent="0.3">
      <c r="A738" s="16" t="s">
        <v>1041</v>
      </c>
      <c r="B738" s="17">
        <v>31.35</v>
      </c>
      <c r="C738" s="17">
        <v>0.16</v>
      </c>
      <c r="D738" s="17">
        <v>18.600000000000001</v>
      </c>
      <c r="E738" s="17" t="s">
        <v>289</v>
      </c>
      <c r="F738" s="17" t="s">
        <v>1044</v>
      </c>
      <c r="G738" s="17"/>
      <c r="H738" s="18">
        <v>0.15031944444444445</v>
      </c>
      <c r="I738" s="17" t="s">
        <v>1042</v>
      </c>
      <c r="J738" s="17">
        <v>235.9</v>
      </c>
      <c r="K738" s="17">
        <v>-54.1</v>
      </c>
      <c r="L738" s="17" t="s">
        <v>1043</v>
      </c>
      <c r="M738" s="17">
        <v>1720</v>
      </c>
    </row>
    <row r="739" spans="1:13" x14ac:dyDescent="0.3">
      <c r="A739" s="16" t="s">
        <v>1041</v>
      </c>
      <c r="B739" s="17">
        <v>31.07</v>
      </c>
      <c r="C739" s="17">
        <v>0.18</v>
      </c>
      <c r="D739" s="17">
        <v>16.399999999999999</v>
      </c>
      <c r="E739" s="17" t="s">
        <v>100</v>
      </c>
      <c r="F739" s="17" t="s">
        <v>101</v>
      </c>
      <c r="G739" s="17" t="s">
        <v>85</v>
      </c>
      <c r="H739" s="18">
        <v>0.15031944444444445</v>
      </c>
      <c r="I739" s="17" t="s">
        <v>1042</v>
      </c>
      <c r="J739" s="17">
        <v>235.9</v>
      </c>
      <c r="K739" s="17">
        <v>-54.1</v>
      </c>
      <c r="L739" s="17" t="s">
        <v>1043</v>
      </c>
      <c r="M739" s="17">
        <v>1720</v>
      </c>
    </row>
    <row r="740" spans="1:13" x14ac:dyDescent="0.3">
      <c r="A740" s="16" t="s">
        <v>1041</v>
      </c>
      <c r="B740" s="17">
        <v>31.23</v>
      </c>
      <c r="C740" s="17">
        <v>0.04</v>
      </c>
      <c r="D740" s="17">
        <v>17.600000000000001</v>
      </c>
      <c r="E740" s="17" t="s">
        <v>100</v>
      </c>
      <c r="F740" s="17" t="s">
        <v>948</v>
      </c>
      <c r="G740" s="17" t="s">
        <v>949</v>
      </c>
      <c r="H740" s="18">
        <v>0.15031944444444445</v>
      </c>
      <c r="I740" s="17" t="s">
        <v>1042</v>
      </c>
      <c r="J740" s="17">
        <v>235.9</v>
      </c>
      <c r="K740" s="17">
        <v>-54.1</v>
      </c>
      <c r="L740" s="17" t="s">
        <v>1043</v>
      </c>
      <c r="M740" s="17">
        <v>1720</v>
      </c>
    </row>
    <row r="741" spans="1:13" x14ac:dyDescent="0.3">
      <c r="A741" s="16" t="s">
        <v>1041</v>
      </c>
      <c r="B741" s="17">
        <v>31.23</v>
      </c>
      <c r="C741" s="17">
        <v>0.18</v>
      </c>
      <c r="D741" s="17">
        <v>17.600000000000001</v>
      </c>
      <c r="E741" s="17" t="s">
        <v>100</v>
      </c>
      <c r="F741" s="17" t="s">
        <v>520</v>
      </c>
      <c r="G741" s="17" t="s">
        <v>85</v>
      </c>
      <c r="H741" s="18">
        <v>0.15031944444444445</v>
      </c>
      <c r="I741" s="17" t="s">
        <v>1042</v>
      </c>
      <c r="J741" s="17">
        <v>235.9</v>
      </c>
      <c r="K741" s="17">
        <v>-54.1</v>
      </c>
      <c r="L741" s="17" t="s">
        <v>1043</v>
      </c>
      <c r="M741" s="17">
        <v>1720</v>
      </c>
    </row>
    <row r="742" spans="1:13" x14ac:dyDescent="0.3">
      <c r="A742" s="16" t="s">
        <v>1041</v>
      </c>
      <c r="B742" s="17">
        <v>31.23</v>
      </c>
      <c r="C742" s="17">
        <v>0.18</v>
      </c>
      <c r="D742" s="17">
        <v>17.600000000000001</v>
      </c>
      <c r="E742" s="17" t="s">
        <v>100</v>
      </c>
      <c r="F742" s="17" t="s">
        <v>104</v>
      </c>
      <c r="G742" s="17" t="s">
        <v>85</v>
      </c>
      <c r="H742" s="18">
        <v>0.15031944444444445</v>
      </c>
      <c r="I742" s="17" t="s">
        <v>1042</v>
      </c>
      <c r="J742" s="17">
        <v>235.9</v>
      </c>
      <c r="K742" s="17">
        <v>-54.1</v>
      </c>
      <c r="L742" s="17" t="s">
        <v>1043</v>
      </c>
      <c r="M742" s="17">
        <v>1720</v>
      </c>
    </row>
    <row r="743" spans="1:13" x14ac:dyDescent="0.3">
      <c r="A743" s="16" t="s">
        <v>1041</v>
      </c>
      <c r="B743" s="17" t="s">
        <v>1045</v>
      </c>
      <c r="C743" s="17">
        <v>0.17</v>
      </c>
      <c r="D743" s="17">
        <v>19</v>
      </c>
      <c r="E743" s="17" t="s">
        <v>113</v>
      </c>
      <c r="F743" s="17" t="s">
        <v>222</v>
      </c>
      <c r="G743" s="17" t="s">
        <v>1046</v>
      </c>
      <c r="H743" s="18">
        <v>0.15031944444444445</v>
      </c>
      <c r="I743" s="17" t="s">
        <v>1042</v>
      </c>
      <c r="J743" s="17">
        <v>235.9</v>
      </c>
      <c r="K743" s="17">
        <v>-54.1</v>
      </c>
      <c r="L743" s="17" t="s">
        <v>1043</v>
      </c>
      <c r="M743" s="17">
        <v>1720</v>
      </c>
    </row>
    <row r="744" spans="1:13" x14ac:dyDescent="0.3">
      <c r="A744" s="16" t="s">
        <v>1041</v>
      </c>
      <c r="B744" s="17">
        <v>31.9</v>
      </c>
      <c r="C744" s="17">
        <v>0.14000000000000001</v>
      </c>
      <c r="D744" s="17">
        <v>24</v>
      </c>
      <c r="E744" s="17" t="s">
        <v>113</v>
      </c>
      <c r="F744" s="17" t="s">
        <v>120</v>
      </c>
      <c r="G744" s="17" t="s">
        <v>1047</v>
      </c>
      <c r="H744" s="18">
        <v>0.15031944444444445</v>
      </c>
      <c r="I744" s="17" t="s">
        <v>1042</v>
      </c>
      <c r="J744" s="17">
        <v>235.9</v>
      </c>
      <c r="K744" s="17">
        <v>-54.1</v>
      </c>
      <c r="L744" s="17" t="s">
        <v>1043</v>
      </c>
      <c r="M744" s="17">
        <v>1720</v>
      </c>
    </row>
    <row r="745" spans="1:13" x14ac:dyDescent="0.3">
      <c r="A745" s="16" t="s">
        <v>1041</v>
      </c>
      <c r="B745" s="17">
        <v>31.39</v>
      </c>
      <c r="C745" s="17" t="s">
        <v>93</v>
      </c>
      <c r="D745" s="17">
        <v>19</v>
      </c>
      <c r="E745" s="17" t="s">
        <v>201</v>
      </c>
      <c r="F745" s="17" t="s">
        <v>95</v>
      </c>
      <c r="G745" s="17"/>
      <c r="H745" s="18">
        <v>0.15031944444444445</v>
      </c>
      <c r="I745" s="17" t="s">
        <v>1042</v>
      </c>
      <c r="J745" s="17">
        <v>235.9</v>
      </c>
      <c r="K745" s="17">
        <v>-54.1</v>
      </c>
      <c r="L745" s="17" t="s">
        <v>1043</v>
      </c>
      <c r="M745" s="17">
        <v>1720</v>
      </c>
    </row>
    <row r="746" spans="1:13" x14ac:dyDescent="0.3">
      <c r="A746" s="19" t="s">
        <v>1048</v>
      </c>
      <c r="B746" s="20">
        <v>31.36</v>
      </c>
      <c r="C746" s="20">
        <v>0.48</v>
      </c>
      <c r="D746" s="20">
        <v>18.7</v>
      </c>
      <c r="E746" s="20" t="s">
        <v>100</v>
      </c>
      <c r="F746" s="20" t="s">
        <v>1008</v>
      </c>
      <c r="G746" s="20"/>
      <c r="H746" s="21">
        <v>0.15032291666666667</v>
      </c>
      <c r="I746" s="20" t="s">
        <v>1049</v>
      </c>
      <c r="J746" s="20">
        <v>236.3</v>
      </c>
      <c r="K746" s="20">
        <v>-54.1</v>
      </c>
      <c r="L746" s="20" t="s">
        <v>1017</v>
      </c>
      <c r="M746" s="20" t="s">
        <v>149</v>
      </c>
    </row>
    <row r="747" spans="1:13" x14ac:dyDescent="0.3">
      <c r="A747" s="16" t="s">
        <v>1050</v>
      </c>
      <c r="B747" s="17">
        <v>31.12</v>
      </c>
      <c r="C747" s="17">
        <v>0.21</v>
      </c>
      <c r="D747" s="17">
        <v>16.7</v>
      </c>
      <c r="E747" s="17" t="s">
        <v>100</v>
      </c>
      <c r="F747" s="17" t="s">
        <v>101</v>
      </c>
      <c r="G747" s="17" t="s">
        <v>85</v>
      </c>
      <c r="H747" s="18">
        <v>0.15036689814814816</v>
      </c>
      <c r="I747" s="17" t="s">
        <v>1051</v>
      </c>
      <c r="J747" s="17">
        <v>236.5</v>
      </c>
      <c r="K747" s="17">
        <v>-54</v>
      </c>
      <c r="L747" s="17" t="s">
        <v>1052</v>
      </c>
      <c r="M747" s="17">
        <v>1654</v>
      </c>
    </row>
    <row r="748" spans="1:13" x14ac:dyDescent="0.3">
      <c r="A748" s="16" t="s">
        <v>1050</v>
      </c>
      <c r="B748" s="17">
        <v>31.28</v>
      </c>
      <c r="C748" s="17">
        <v>0.21</v>
      </c>
      <c r="D748" s="17">
        <v>18</v>
      </c>
      <c r="E748" s="17" t="s">
        <v>100</v>
      </c>
      <c r="F748" s="17" t="s">
        <v>104</v>
      </c>
      <c r="G748" s="17" t="s">
        <v>85</v>
      </c>
      <c r="H748" s="18">
        <v>0.15036689814814816</v>
      </c>
      <c r="I748" s="17" t="s">
        <v>1051</v>
      </c>
      <c r="J748" s="17">
        <v>236.5</v>
      </c>
      <c r="K748" s="17">
        <v>-54</v>
      </c>
      <c r="L748" s="17" t="s">
        <v>1052</v>
      </c>
      <c r="M748" s="17">
        <v>1654</v>
      </c>
    </row>
    <row r="749" spans="1:13" ht="28.8" x14ac:dyDescent="0.3">
      <c r="A749" s="19" t="s">
        <v>1053</v>
      </c>
      <c r="B749" s="20" t="s">
        <v>1054</v>
      </c>
      <c r="C749" s="20">
        <v>4.1000000000000002E-2</v>
      </c>
      <c r="D749" s="20">
        <v>288</v>
      </c>
      <c r="E749" s="20" t="s">
        <v>113</v>
      </c>
      <c r="F749" s="20" t="s">
        <v>227</v>
      </c>
      <c r="G749" s="20" t="s">
        <v>1055</v>
      </c>
      <c r="H749" s="21">
        <v>0.15044444444444446</v>
      </c>
      <c r="I749" s="20" t="s">
        <v>1056</v>
      </c>
      <c r="J749" s="20">
        <v>208.8</v>
      </c>
      <c r="K749" s="20">
        <v>-51.1</v>
      </c>
      <c r="L749" s="20" t="s">
        <v>1057</v>
      </c>
      <c r="M749" s="20">
        <v>22670</v>
      </c>
    </row>
    <row r="750" spans="1:13" x14ac:dyDescent="0.3">
      <c r="A750" s="19" t="s">
        <v>1053</v>
      </c>
      <c r="B750" s="20" t="s">
        <v>1058</v>
      </c>
      <c r="C750" s="20">
        <v>0.27</v>
      </c>
      <c r="D750" s="20">
        <v>290</v>
      </c>
      <c r="E750" s="20" t="s">
        <v>113</v>
      </c>
      <c r="F750" s="20" t="s">
        <v>222</v>
      </c>
      <c r="G750" s="20" t="s">
        <v>1055</v>
      </c>
      <c r="H750" s="21">
        <v>0.15044444444444446</v>
      </c>
      <c r="I750" s="20" t="s">
        <v>1056</v>
      </c>
      <c r="J750" s="20">
        <v>208.8</v>
      </c>
      <c r="K750" s="20">
        <v>-51.1</v>
      </c>
      <c r="L750" s="20" t="s">
        <v>1057</v>
      </c>
      <c r="M750" s="20">
        <v>22670</v>
      </c>
    </row>
    <row r="751" spans="1:13" ht="28.8" x14ac:dyDescent="0.3">
      <c r="A751" s="19" t="s">
        <v>1053</v>
      </c>
      <c r="B751" s="20" t="s">
        <v>1059</v>
      </c>
      <c r="C751" s="20">
        <v>2.4E-2</v>
      </c>
      <c r="D751" s="20">
        <v>296</v>
      </c>
      <c r="E751" s="20" t="s">
        <v>113</v>
      </c>
      <c r="F751" s="20" t="s">
        <v>114</v>
      </c>
      <c r="G751" s="20" t="s">
        <v>1055</v>
      </c>
      <c r="H751" s="21">
        <v>0.15044444444444446</v>
      </c>
      <c r="I751" s="20" t="s">
        <v>1056</v>
      </c>
      <c r="J751" s="20">
        <v>208.8</v>
      </c>
      <c r="K751" s="20">
        <v>-51.1</v>
      </c>
      <c r="L751" s="20" t="s">
        <v>1057</v>
      </c>
      <c r="M751" s="20">
        <v>22670</v>
      </c>
    </row>
    <row r="752" spans="1:13" x14ac:dyDescent="0.3">
      <c r="A752" s="19" t="s">
        <v>1053</v>
      </c>
      <c r="B752" s="20">
        <v>37.659999999999997</v>
      </c>
      <c r="C752" s="20">
        <v>0.14000000000000001</v>
      </c>
      <c r="D752" s="20">
        <v>340</v>
      </c>
      <c r="E752" s="20" t="s">
        <v>113</v>
      </c>
      <c r="F752" s="20" t="s">
        <v>120</v>
      </c>
      <c r="G752" s="20" t="s">
        <v>1060</v>
      </c>
      <c r="H752" s="21">
        <v>0.15044444444444446</v>
      </c>
      <c r="I752" s="20" t="s">
        <v>1056</v>
      </c>
      <c r="J752" s="20">
        <v>208.8</v>
      </c>
      <c r="K752" s="20">
        <v>-51.1</v>
      </c>
      <c r="L752" s="20" t="s">
        <v>1057</v>
      </c>
      <c r="M752" s="20">
        <v>22670</v>
      </c>
    </row>
    <row r="753" spans="1:13" x14ac:dyDescent="0.3">
      <c r="A753" s="19" t="s">
        <v>1053</v>
      </c>
      <c r="B753" s="20" t="s">
        <v>1061</v>
      </c>
      <c r="C753" s="20">
        <v>0.18</v>
      </c>
      <c r="D753" s="20">
        <v>359</v>
      </c>
      <c r="E753" s="20" t="s">
        <v>113</v>
      </c>
      <c r="F753" s="20" t="s">
        <v>119</v>
      </c>
      <c r="G753" s="20" t="s">
        <v>1055</v>
      </c>
      <c r="H753" s="21">
        <v>0.15044444444444446</v>
      </c>
      <c r="I753" s="20" t="s">
        <v>1056</v>
      </c>
      <c r="J753" s="20">
        <v>208.8</v>
      </c>
      <c r="K753" s="20">
        <v>-51.1</v>
      </c>
      <c r="L753" s="20" t="s">
        <v>1057</v>
      </c>
      <c r="M753" s="20">
        <v>22670</v>
      </c>
    </row>
    <row r="754" spans="1:13" x14ac:dyDescent="0.3">
      <c r="A754" s="16" t="s">
        <v>1062</v>
      </c>
      <c r="B754" s="17">
        <v>30.93</v>
      </c>
      <c r="C754" s="17">
        <v>0.25</v>
      </c>
      <c r="D754" s="17">
        <v>15.3</v>
      </c>
      <c r="E754" s="17" t="s">
        <v>100</v>
      </c>
      <c r="F754" s="17" t="s">
        <v>101</v>
      </c>
      <c r="G754" s="17" t="s">
        <v>85</v>
      </c>
      <c r="H754" s="18">
        <v>0.15053472222222222</v>
      </c>
      <c r="I754" s="17" t="s">
        <v>1063</v>
      </c>
      <c r="J754" s="17">
        <v>237.7</v>
      </c>
      <c r="K754" s="17">
        <v>-54</v>
      </c>
      <c r="L754" s="17" t="s">
        <v>1064</v>
      </c>
      <c r="M754" s="17">
        <v>741</v>
      </c>
    </row>
    <row r="755" spans="1:13" x14ac:dyDescent="0.3">
      <c r="A755" s="16" t="s">
        <v>1062</v>
      </c>
      <c r="B755" s="17">
        <v>31.09</v>
      </c>
      <c r="C755" s="17">
        <v>0.25</v>
      </c>
      <c r="D755" s="17">
        <v>16.5</v>
      </c>
      <c r="E755" s="17" t="s">
        <v>100</v>
      </c>
      <c r="F755" s="17" t="s">
        <v>104</v>
      </c>
      <c r="G755" s="17" t="s">
        <v>85</v>
      </c>
      <c r="H755" s="18">
        <v>0.15053472222222222</v>
      </c>
      <c r="I755" s="17" t="s">
        <v>1063</v>
      </c>
      <c r="J755" s="17">
        <v>237.7</v>
      </c>
      <c r="K755" s="17">
        <v>-54</v>
      </c>
      <c r="L755" s="17" t="s">
        <v>1064</v>
      </c>
      <c r="M755" s="17">
        <v>741</v>
      </c>
    </row>
    <row r="756" spans="1:13" x14ac:dyDescent="0.3">
      <c r="A756" s="19" t="s">
        <v>1065</v>
      </c>
      <c r="B756" s="20">
        <v>30.84</v>
      </c>
      <c r="C756" s="20">
        <v>0.28999999999999998</v>
      </c>
      <c r="D756" s="20">
        <v>14.7</v>
      </c>
      <c r="E756" s="20" t="s">
        <v>100</v>
      </c>
      <c r="F756" s="20" t="s">
        <v>101</v>
      </c>
      <c r="G756" s="20" t="s">
        <v>85</v>
      </c>
      <c r="H756" s="21">
        <v>0.15054976851851851</v>
      </c>
      <c r="I756" s="20" t="s">
        <v>1066</v>
      </c>
      <c r="J756" s="20">
        <v>235.5</v>
      </c>
      <c r="K756" s="20">
        <v>-54</v>
      </c>
      <c r="L756" s="20" t="s">
        <v>1067</v>
      </c>
      <c r="M756" s="20">
        <v>1387</v>
      </c>
    </row>
    <row r="757" spans="1:13" x14ac:dyDescent="0.3">
      <c r="A757" s="19" t="s">
        <v>1065</v>
      </c>
      <c r="B757" s="20">
        <v>31</v>
      </c>
      <c r="C757" s="20">
        <v>0.28999999999999998</v>
      </c>
      <c r="D757" s="20">
        <v>15.8</v>
      </c>
      <c r="E757" s="20" t="s">
        <v>100</v>
      </c>
      <c r="F757" s="20" t="s">
        <v>104</v>
      </c>
      <c r="G757" s="20" t="s">
        <v>85</v>
      </c>
      <c r="H757" s="21">
        <v>0.15054976851851851</v>
      </c>
      <c r="I757" s="20" t="s">
        <v>1066</v>
      </c>
      <c r="J757" s="20">
        <v>235.5</v>
      </c>
      <c r="K757" s="20">
        <v>-54</v>
      </c>
      <c r="L757" s="20" t="s">
        <v>1067</v>
      </c>
      <c r="M757" s="20">
        <v>1387</v>
      </c>
    </row>
    <row r="758" spans="1:13" x14ac:dyDescent="0.3">
      <c r="A758" s="16" t="s">
        <v>1068</v>
      </c>
      <c r="B758" s="17">
        <v>31.38</v>
      </c>
      <c r="C758" s="17">
        <v>0.26</v>
      </c>
      <c r="D758" s="17">
        <v>18.899999999999999</v>
      </c>
      <c r="E758" s="17" t="s">
        <v>100</v>
      </c>
      <c r="F758" s="17" t="s">
        <v>101</v>
      </c>
      <c r="G758" s="17" t="s">
        <v>85</v>
      </c>
      <c r="H758" s="18">
        <v>0.15066087962962962</v>
      </c>
      <c r="I758" s="17" t="s">
        <v>1069</v>
      </c>
      <c r="J758" s="17">
        <v>236.8</v>
      </c>
      <c r="K758" s="17">
        <v>-53.9</v>
      </c>
      <c r="L758" s="17" t="s">
        <v>1070</v>
      </c>
      <c r="M758" s="17">
        <v>1205</v>
      </c>
    </row>
    <row r="759" spans="1:13" x14ac:dyDescent="0.3">
      <c r="A759" s="16" t="s">
        <v>1068</v>
      </c>
      <c r="B759" s="17">
        <v>31.49</v>
      </c>
      <c r="C759" s="17">
        <v>0.06</v>
      </c>
      <c r="D759" s="17">
        <v>19.899999999999999</v>
      </c>
      <c r="E759" s="17" t="s">
        <v>100</v>
      </c>
      <c r="F759" s="17" t="s">
        <v>948</v>
      </c>
      <c r="G759" s="17" t="s">
        <v>949</v>
      </c>
      <c r="H759" s="18">
        <v>0.15066087962962962</v>
      </c>
      <c r="I759" s="17" t="s">
        <v>1069</v>
      </c>
      <c r="J759" s="17">
        <v>236.8</v>
      </c>
      <c r="K759" s="17">
        <v>-53.9</v>
      </c>
      <c r="L759" s="17" t="s">
        <v>1070</v>
      </c>
      <c r="M759" s="17">
        <v>1205</v>
      </c>
    </row>
    <row r="760" spans="1:13" x14ac:dyDescent="0.3">
      <c r="A760" s="16" t="s">
        <v>1068</v>
      </c>
      <c r="B760" s="17">
        <v>31.54</v>
      </c>
      <c r="C760" s="17">
        <v>0.26</v>
      </c>
      <c r="D760" s="17">
        <v>20.3</v>
      </c>
      <c r="E760" s="17" t="s">
        <v>100</v>
      </c>
      <c r="F760" s="17" t="s">
        <v>104</v>
      </c>
      <c r="G760" s="17" t="s">
        <v>85</v>
      </c>
      <c r="H760" s="18">
        <v>0.15066087962962962</v>
      </c>
      <c r="I760" s="17" t="s">
        <v>1069</v>
      </c>
      <c r="J760" s="17">
        <v>236.8</v>
      </c>
      <c r="K760" s="17">
        <v>-53.9</v>
      </c>
      <c r="L760" s="17" t="s">
        <v>1070</v>
      </c>
      <c r="M760" s="17">
        <v>1205</v>
      </c>
    </row>
    <row r="761" spans="1:13" x14ac:dyDescent="0.3">
      <c r="A761" s="19" t="s">
        <v>1071</v>
      </c>
      <c r="B761" s="20">
        <v>31.44</v>
      </c>
      <c r="C761" s="20">
        <v>0.33</v>
      </c>
      <c r="D761" s="20">
        <v>19.399999999999999</v>
      </c>
      <c r="E761" s="20" t="s">
        <v>100</v>
      </c>
      <c r="F761" s="20" t="s">
        <v>1008</v>
      </c>
      <c r="G761" s="20"/>
      <c r="H761" s="21">
        <v>0.15074768518518519</v>
      </c>
      <c r="I761" s="20" t="s">
        <v>1072</v>
      </c>
      <c r="J761" s="20">
        <v>237</v>
      </c>
      <c r="K761" s="20">
        <v>-53.9</v>
      </c>
      <c r="L761" s="20" t="s">
        <v>1017</v>
      </c>
      <c r="M761" s="20">
        <v>874</v>
      </c>
    </row>
    <row r="762" spans="1:13" x14ac:dyDescent="0.3">
      <c r="A762" s="17" t="s">
        <v>1073</v>
      </c>
      <c r="B762" s="17">
        <v>31.62</v>
      </c>
      <c r="C762" s="17">
        <v>0.25</v>
      </c>
      <c r="D762" s="17">
        <v>21.1</v>
      </c>
      <c r="E762" s="17" t="s">
        <v>100</v>
      </c>
      <c r="F762" s="17" t="s">
        <v>948</v>
      </c>
      <c r="G762" s="17" t="s">
        <v>949</v>
      </c>
      <c r="H762" s="18">
        <v>0.1507974537037037</v>
      </c>
      <c r="I762" s="17" t="s">
        <v>1074</v>
      </c>
      <c r="J762" s="17">
        <v>236.3</v>
      </c>
      <c r="K762" s="17">
        <v>-53.9</v>
      </c>
      <c r="L762" s="17" t="s">
        <v>1075</v>
      </c>
      <c r="M762" s="17">
        <v>1680</v>
      </c>
    </row>
    <row r="763" spans="1:13" x14ac:dyDescent="0.3">
      <c r="A763" s="17" t="s">
        <v>1073</v>
      </c>
      <c r="B763" s="17">
        <v>31.77</v>
      </c>
      <c r="C763" s="17">
        <v>0.31</v>
      </c>
      <c r="D763" s="17">
        <v>22.6</v>
      </c>
      <c r="E763" s="17" t="s">
        <v>100</v>
      </c>
      <c r="F763" s="17" t="s">
        <v>104</v>
      </c>
      <c r="G763" s="17" t="s">
        <v>85</v>
      </c>
      <c r="H763" s="18">
        <v>0.1507974537037037</v>
      </c>
      <c r="I763" s="17" t="s">
        <v>1074</v>
      </c>
      <c r="J763" s="17">
        <v>236.3</v>
      </c>
      <c r="K763" s="17">
        <v>-53.9</v>
      </c>
      <c r="L763" s="17" t="s">
        <v>1075</v>
      </c>
      <c r="M763" s="17">
        <v>1680</v>
      </c>
    </row>
    <row r="764" spans="1:13" x14ac:dyDescent="0.3">
      <c r="A764" s="19" t="s">
        <v>1076</v>
      </c>
      <c r="B764" s="20">
        <v>31.21</v>
      </c>
      <c r="C764" s="20">
        <v>0.52</v>
      </c>
      <c r="D764" s="20">
        <v>17.5</v>
      </c>
      <c r="E764" s="20" t="s">
        <v>100</v>
      </c>
      <c r="F764" s="20" t="s">
        <v>1008</v>
      </c>
      <c r="G764" s="20"/>
      <c r="H764" s="21">
        <v>0.15081018518518519</v>
      </c>
      <c r="I764" s="20" t="s">
        <v>1077</v>
      </c>
      <c r="J764" s="20">
        <v>236.6</v>
      </c>
      <c r="K764" s="20">
        <v>-53.9</v>
      </c>
      <c r="L764" s="20" t="s">
        <v>1078</v>
      </c>
      <c r="M764" s="20" t="s">
        <v>149</v>
      </c>
    </row>
    <row r="765" spans="1:13" x14ac:dyDescent="0.3">
      <c r="A765" s="16" t="s">
        <v>1079</v>
      </c>
      <c r="B765" s="17">
        <v>30.94</v>
      </c>
      <c r="C765" s="17">
        <v>0.45</v>
      </c>
      <c r="D765" s="17">
        <v>15.4</v>
      </c>
      <c r="E765" s="17" t="s">
        <v>100</v>
      </c>
      <c r="F765" s="17" t="s">
        <v>1008</v>
      </c>
      <c r="G765" s="17"/>
      <c r="H765" s="18">
        <v>0.15081481481481482</v>
      </c>
      <c r="I765" s="17" t="s">
        <v>1080</v>
      </c>
      <c r="J765" s="17">
        <v>237.5</v>
      </c>
      <c r="K765" s="17">
        <v>-53.9</v>
      </c>
      <c r="L765" s="17" t="s">
        <v>1017</v>
      </c>
      <c r="M765" s="17" t="s">
        <v>149</v>
      </c>
    </row>
    <row r="766" spans="1:13" x14ac:dyDescent="0.3">
      <c r="A766" s="19" t="s">
        <v>1081</v>
      </c>
      <c r="B766" s="20">
        <v>30.91</v>
      </c>
      <c r="C766" s="20">
        <v>0.1</v>
      </c>
      <c r="D766" s="20">
        <v>15.2</v>
      </c>
      <c r="E766" s="20" t="s">
        <v>100</v>
      </c>
      <c r="F766" s="20" t="s">
        <v>948</v>
      </c>
      <c r="G766" s="20" t="s">
        <v>949</v>
      </c>
      <c r="H766" s="21">
        <v>0.1508298611111111</v>
      </c>
      <c r="I766" s="20" t="s">
        <v>1082</v>
      </c>
      <c r="J766" s="20">
        <v>237.2</v>
      </c>
      <c r="K766" s="20">
        <v>-53.9</v>
      </c>
      <c r="L766" s="20" t="s">
        <v>1075</v>
      </c>
      <c r="M766" s="20">
        <v>871</v>
      </c>
    </row>
    <row r="767" spans="1:13" x14ac:dyDescent="0.3">
      <c r="A767" s="19" t="s">
        <v>1081</v>
      </c>
      <c r="B767" s="20">
        <v>31.52</v>
      </c>
      <c r="C767" s="20">
        <v>0.18</v>
      </c>
      <c r="D767" s="20">
        <v>20.100000000000001</v>
      </c>
      <c r="E767" s="20" t="s">
        <v>100</v>
      </c>
      <c r="F767" s="20" t="s">
        <v>101</v>
      </c>
      <c r="G767" s="20" t="s">
        <v>85</v>
      </c>
      <c r="H767" s="21">
        <v>0.1508298611111111</v>
      </c>
      <c r="I767" s="20" t="s">
        <v>1082</v>
      </c>
      <c r="J767" s="20">
        <v>237.2</v>
      </c>
      <c r="K767" s="20">
        <v>-53.9</v>
      </c>
      <c r="L767" s="20" t="s">
        <v>1075</v>
      </c>
      <c r="M767" s="20">
        <v>871</v>
      </c>
    </row>
    <row r="768" spans="1:13" x14ac:dyDescent="0.3">
      <c r="A768" s="19" t="s">
        <v>1081</v>
      </c>
      <c r="B768" s="20">
        <v>31.68</v>
      </c>
      <c r="C768" s="20">
        <v>0.18</v>
      </c>
      <c r="D768" s="20">
        <v>21.7</v>
      </c>
      <c r="E768" s="20" t="s">
        <v>100</v>
      </c>
      <c r="F768" s="20" t="s">
        <v>104</v>
      </c>
      <c r="G768" s="20" t="s">
        <v>85</v>
      </c>
      <c r="H768" s="21">
        <v>0.1508298611111111</v>
      </c>
      <c r="I768" s="20" t="s">
        <v>1082</v>
      </c>
      <c r="J768" s="20">
        <v>237.2</v>
      </c>
      <c r="K768" s="20">
        <v>-53.9</v>
      </c>
      <c r="L768" s="20" t="s">
        <v>1075</v>
      </c>
      <c r="M768" s="20">
        <v>871</v>
      </c>
    </row>
    <row r="769" spans="1:13" x14ac:dyDescent="0.3">
      <c r="A769" s="16" t="s">
        <v>1083</v>
      </c>
      <c r="B769" s="17">
        <v>31.61</v>
      </c>
      <c r="C769" s="17">
        <v>0.37</v>
      </c>
      <c r="D769" s="17">
        <v>21</v>
      </c>
      <c r="E769" s="17" t="s">
        <v>100</v>
      </c>
      <c r="F769" s="17" t="s">
        <v>1008</v>
      </c>
      <c r="G769" s="17"/>
      <c r="H769" s="18">
        <v>0.15090162037037036</v>
      </c>
      <c r="I769" s="17" t="s">
        <v>1084</v>
      </c>
      <c r="J769" s="17">
        <v>237.1</v>
      </c>
      <c r="K769" s="17">
        <v>-53.9</v>
      </c>
      <c r="L769" s="17" t="s">
        <v>1078</v>
      </c>
      <c r="M769" s="17">
        <v>1112</v>
      </c>
    </row>
    <row r="770" spans="1:13" ht="28.8" x14ac:dyDescent="0.3">
      <c r="A770" s="19" t="s">
        <v>1085</v>
      </c>
      <c r="B770" s="20" t="s">
        <v>1086</v>
      </c>
      <c r="C770" s="20">
        <v>0.112</v>
      </c>
      <c r="D770" s="20">
        <v>135</v>
      </c>
      <c r="E770" s="20" t="s">
        <v>113</v>
      </c>
      <c r="F770" s="20" t="s">
        <v>114</v>
      </c>
      <c r="G770" s="20" t="s">
        <v>1087</v>
      </c>
      <c r="H770" s="21">
        <v>0.1509560185185185</v>
      </c>
      <c r="I770" s="20" t="s">
        <v>1088</v>
      </c>
      <c r="J770" s="20">
        <v>232.6</v>
      </c>
      <c r="K770" s="20">
        <v>-53.9</v>
      </c>
      <c r="L770" s="20" t="s">
        <v>1089</v>
      </c>
      <c r="M770" s="20">
        <v>11355</v>
      </c>
    </row>
    <row r="771" spans="1:13" x14ac:dyDescent="0.3">
      <c r="A771" s="19" t="s">
        <v>1085</v>
      </c>
      <c r="B771" s="20">
        <v>36.47</v>
      </c>
      <c r="C771" s="20">
        <v>0.14000000000000001</v>
      </c>
      <c r="D771" s="20">
        <v>197</v>
      </c>
      <c r="E771" s="20" t="s">
        <v>113</v>
      </c>
      <c r="F771" s="20" t="s">
        <v>120</v>
      </c>
      <c r="G771" s="20" t="s">
        <v>1090</v>
      </c>
      <c r="H771" s="21">
        <v>0.1509560185185185</v>
      </c>
      <c r="I771" s="20" t="s">
        <v>1088</v>
      </c>
      <c r="J771" s="20">
        <v>232.6</v>
      </c>
      <c r="K771" s="20">
        <v>-53.9</v>
      </c>
      <c r="L771" s="20" t="s">
        <v>1089</v>
      </c>
      <c r="M771" s="20">
        <v>11355</v>
      </c>
    </row>
    <row r="772" spans="1:13" x14ac:dyDescent="0.3">
      <c r="A772" s="16" t="s">
        <v>1091</v>
      </c>
      <c r="B772" s="17">
        <v>32.090000000000003</v>
      </c>
      <c r="C772" s="17">
        <v>0.37</v>
      </c>
      <c r="D772" s="17">
        <v>26.2</v>
      </c>
      <c r="E772" s="17" t="s">
        <v>100</v>
      </c>
      <c r="F772" s="17" t="s">
        <v>1008</v>
      </c>
      <c r="G772" s="17"/>
      <c r="H772" s="18">
        <v>0.15108912037037037</v>
      </c>
      <c r="I772" s="17" t="s">
        <v>1092</v>
      </c>
      <c r="J772" s="17">
        <v>237.4</v>
      </c>
      <c r="K772" s="17">
        <v>-53.8</v>
      </c>
      <c r="L772" s="17" t="s">
        <v>1093</v>
      </c>
      <c r="M772" s="17">
        <v>1668</v>
      </c>
    </row>
    <row r="773" spans="1:13" x14ac:dyDescent="0.3">
      <c r="A773" s="19" t="s">
        <v>1094</v>
      </c>
      <c r="B773" s="20">
        <v>34.33</v>
      </c>
      <c r="C773" s="20" t="s">
        <v>93</v>
      </c>
      <c r="D773" s="20">
        <v>73.5</v>
      </c>
      <c r="E773" s="20" t="s">
        <v>94</v>
      </c>
      <c r="F773" s="20" t="s">
        <v>721</v>
      </c>
      <c r="G773" s="20" t="s">
        <v>293</v>
      </c>
      <c r="H773" s="21">
        <v>0.15119675925925927</v>
      </c>
      <c r="I773" s="20" t="s">
        <v>1095</v>
      </c>
      <c r="J773" s="20">
        <v>287.89999999999998</v>
      </c>
      <c r="K773" s="20">
        <v>-39.5</v>
      </c>
      <c r="L773" s="20" t="s">
        <v>624</v>
      </c>
      <c r="M773" s="20">
        <v>8156</v>
      </c>
    </row>
    <row r="774" spans="1:13" x14ac:dyDescent="0.3">
      <c r="A774" s="19" t="s">
        <v>1094</v>
      </c>
      <c r="B774" s="20">
        <v>34.64</v>
      </c>
      <c r="C774" s="20" t="s">
        <v>93</v>
      </c>
      <c r="D774" s="20">
        <v>84.7</v>
      </c>
      <c r="E774" s="20" t="s">
        <v>94</v>
      </c>
      <c r="F774" s="20" t="s">
        <v>721</v>
      </c>
      <c r="G774" s="20" t="s">
        <v>708</v>
      </c>
      <c r="H774" s="21">
        <v>0.15119675925925927</v>
      </c>
      <c r="I774" s="20" t="s">
        <v>1095</v>
      </c>
      <c r="J774" s="20">
        <v>287.89999999999998</v>
      </c>
      <c r="K774" s="20">
        <v>-39.5</v>
      </c>
      <c r="L774" s="20" t="s">
        <v>624</v>
      </c>
      <c r="M774" s="20">
        <v>8156</v>
      </c>
    </row>
    <row r="775" spans="1:13" x14ac:dyDescent="0.3">
      <c r="A775" s="16" t="s">
        <v>1096</v>
      </c>
      <c r="B775" s="17">
        <v>31.09</v>
      </c>
      <c r="C775" s="17">
        <v>0.48</v>
      </c>
      <c r="D775" s="17">
        <v>16.5</v>
      </c>
      <c r="E775" s="17" t="s">
        <v>100</v>
      </c>
      <c r="F775" s="17" t="s">
        <v>1008</v>
      </c>
      <c r="G775" s="17"/>
      <c r="H775" s="18">
        <v>0.15146180555555555</v>
      </c>
      <c r="I775" s="17" t="s">
        <v>1097</v>
      </c>
      <c r="J775" s="17">
        <v>237.7</v>
      </c>
      <c r="K775" s="17">
        <v>-53.7</v>
      </c>
      <c r="L775" s="17"/>
      <c r="M775" s="24" t="s">
        <v>149</v>
      </c>
    </row>
    <row r="776" spans="1:13" x14ac:dyDescent="0.3">
      <c r="A776" s="19" t="s">
        <v>1098</v>
      </c>
      <c r="B776" s="20">
        <v>31.62</v>
      </c>
      <c r="C776" s="20">
        <v>0.26</v>
      </c>
      <c r="D776" s="20">
        <v>21.1</v>
      </c>
      <c r="E776" s="20" t="s">
        <v>100</v>
      </c>
      <c r="F776" s="20" t="s">
        <v>1099</v>
      </c>
      <c r="G776" s="20"/>
      <c r="H776" s="21">
        <v>0.1515451388888889</v>
      </c>
      <c r="I776" s="20" t="s">
        <v>1100</v>
      </c>
      <c r="J776" s="20">
        <v>239.8</v>
      </c>
      <c r="K776" s="20">
        <v>-53.6</v>
      </c>
      <c r="L776" s="20" t="s">
        <v>1101</v>
      </c>
      <c r="M776" s="20">
        <v>1273</v>
      </c>
    </row>
    <row r="777" spans="1:13" x14ac:dyDescent="0.3">
      <c r="A777" s="16" t="s">
        <v>1102</v>
      </c>
      <c r="B777" s="17">
        <v>31.02</v>
      </c>
      <c r="C777" s="17">
        <v>0.09</v>
      </c>
      <c r="D777" s="17">
        <v>16</v>
      </c>
      <c r="E777" s="17" t="s">
        <v>100</v>
      </c>
      <c r="F777" s="17" t="s">
        <v>1099</v>
      </c>
      <c r="G777" s="17"/>
      <c r="H777" s="18">
        <v>0.15161226851851853</v>
      </c>
      <c r="I777" s="17" t="s">
        <v>1103</v>
      </c>
      <c r="J777" s="17">
        <v>236.2</v>
      </c>
      <c r="K777" s="17">
        <v>-53.7</v>
      </c>
      <c r="L777" s="17" t="s">
        <v>1104</v>
      </c>
      <c r="M777" s="17">
        <v>1295</v>
      </c>
    </row>
    <row r="778" spans="1:13" x14ac:dyDescent="0.3">
      <c r="A778" s="16" t="s">
        <v>1102</v>
      </c>
      <c r="B778" s="17">
        <v>31.4</v>
      </c>
      <c r="C778" s="17">
        <v>0.13</v>
      </c>
      <c r="D778" s="17">
        <v>19.100000000000001</v>
      </c>
      <c r="E778" s="17" t="s">
        <v>100</v>
      </c>
      <c r="F778" s="17" t="s">
        <v>1099</v>
      </c>
      <c r="G778" s="17"/>
      <c r="H778" s="18">
        <v>0.15161226851851853</v>
      </c>
      <c r="I778" s="17" t="s">
        <v>1103</v>
      </c>
      <c r="J778" s="17">
        <v>236.2</v>
      </c>
      <c r="K778" s="17">
        <v>-53.7</v>
      </c>
      <c r="L778" s="17" t="s">
        <v>1104</v>
      </c>
      <c r="M778" s="17">
        <v>1295</v>
      </c>
    </row>
    <row r="779" spans="1:13" x14ac:dyDescent="0.3">
      <c r="A779" s="19" t="s">
        <v>1105</v>
      </c>
      <c r="B779" s="20">
        <v>31.69</v>
      </c>
      <c r="C779" s="20">
        <v>0.33</v>
      </c>
      <c r="D779" s="20">
        <v>21.8</v>
      </c>
      <c r="E779" s="20" t="s">
        <v>100</v>
      </c>
      <c r="F779" s="20" t="s">
        <v>1008</v>
      </c>
      <c r="G779" s="20"/>
      <c r="H779" s="21">
        <v>0.15163773148148149</v>
      </c>
      <c r="I779" s="20" t="s">
        <v>1106</v>
      </c>
      <c r="J779" s="20">
        <v>236.4</v>
      </c>
      <c r="K779" s="20">
        <v>-53.7</v>
      </c>
      <c r="L779" s="20" t="s">
        <v>1107</v>
      </c>
      <c r="M779" s="20">
        <v>1979</v>
      </c>
    </row>
    <row r="780" spans="1:13" x14ac:dyDescent="0.3">
      <c r="A780" s="16" t="s">
        <v>1108</v>
      </c>
      <c r="B780" s="17">
        <v>31.11</v>
      </c>
      <c r="C780" s="17">
        <v>0.09</v>
      </c>
      <c r="D780" s="17">
        <v>16.7</v>
      </c>
      <c r="E780" s="17" t="s">
        <v>235</v>
      </c>
      <c r="F780" s="17" t="s">
        <v>288</v>
      </c>
      <c r="G780" s="17"/>
      <c r="H780" s="18">
        <v>0.15172569444444445</v>
      </c>
      <c r="I780" s="17" t="s">
        <v>1109</v>
      </c>
      <c r="J780" s="17">
        <v>236.7</v>
      </c>
      <c r="K780" s="17">
        <v>-53.6</v>
      </c>
      <c r="L780" s="17" t="s">
        <v>1110</v>
      </c>
      <c r="M780" s="17">
        <v>1323</v>
      </c>
    </row>
    <row r="781" spans="1:13" x14ac:dyDescent="0.3">
      <c r="A781" s="16" t="s">
        <v>1108</v>
      </c>
      <c r="B781" s="17">
        <v>31.17</v>
      </c>
      <c r="C781" s="17">
        <v>7.0000000000000007E-2</v>
      </c>
      <c r="D781" s="17">
        <v>17.100000000000001</v>
      </c>
      <c r="E781" s="17" t="s">
        <v>235</v>
      </c>
      <c r="F781" s="17" t="s">
        <v>935</v>
      </c>
      <c r="G781" s="17"/>
      <c r="H781" s="18">
        <v>0.15172569444444445</v>
      </c>
      <c r="I781" s="17" t="s">
        <v>1109</v>
      </c>
      <c r="J781" s="17">
        <v>236.7</v>
      </c>
      <c r="K781" s="17">
        <v>-53.6</v>
      </c>
      <c r="L781" s="17" t="s">
        <v>1110</v>
      </c>
      <c r="M781" s="17">
        <v>1323</v>
      </c>
    </row>
    <row r="782" spans="1:13" x14ac:dyDescent="0.3">
      <c r="A782" s="16" t="s">
        <v>1108</v>
      </c>
      <c r="B782" s="17">
        <v>30.91</v>
      </c>
      <c r="C782" s="17">
        <v>0.19</v>
      </c>
      <c r="D782" s="17">
        <v>15.2</v>
      </c>
      <c r="E782" s="17" t="s">
        <v>289</v>
      </c>
      <c r="F782" s="17" t="s">
        <v>1111</v>
      </c>
      <c r="G782" s="17"/>
      <c r="H782" s="18">
        <v>0.15172569444444445</v>
      </c>
      <c r="I782" s="17" t="s">
        <v>1109</v>
      </c>
      <c r="J782" s="17">
        <v>236.7</v>
      </c>
      <c r="K782" s="17">
        <v>-53.6</v>
      </c>
      <c r="L782" s="17" t="s">
        <v>1110</v>
      </c>
      <c r="M782" s="17">
        <v>1323</v>
      </c>
    </row>
    <row r="783" spans="1:13" x14ac:dyDescent="0.3">
      <c r="A783" s="16" t="s">
        <v>1108</v>
      </c>
      <c r="B783" s="17">
        <v>31.02</v>
      </c>
      <c r="C783" s="17">
        <v>0.2</v>
      </c>
      <c r="D783" s="17">
        <v>16</v>
      </c>
      <c r="E783" s="17" t="s">
        <v>289</v>
      </c>
      <c r="F783" s="17" t="s">
        <v>1112</v>
      </c>
      <c r="G783" s="17"/>
      <c r="H783" s="18">
        <v>0.15172569444444445</v>
      </c>
      <c r="I783" s="17" t="s">
        <v>1109</v>
      </c>
      <c r="J783" s="17">
        <v>236.7</v>
      </c>
      <c r="K783" s="17">
        <v>-53.6</v>
      </c>
      <c r="L783" s="17" t="s">
        <v>1110</v>
      </c>
      <c r="M783" s="17">
        <v>1323</v>
      </c>
    </row>
    <row r="784" spans="1:13" x14ac:dyDescent="0.3">
      <c r="A784" s="16" t="s">
        <v>1108</v>
      </c>
      <c r="B784" s="17">
        <v>31.3</v>
      </c>
      <c r="C784" s="17">
        <v>0.2</v>
      </c>
      <c r="D784" s="17">
        <v>18.2</v>
      </c>
      <c r="E784" s="17" t="s">
        <v>289</v>
      </c>
      <c r="F784" s="17" t="s">
        <v>1113</v>
      </c>
      <c r="G784" s="17"/>
      <c r="H784" s="18">
        <v>0.15172569444444445</v>
      </c>
      <c r="I784" s="17" t="s">
        <v>1109</v>
      </c>
      <c r="J784" s="17">
        <v>236.7</v>
      </c>
      <c r="K784" s="17">
        <v>-53.6</v>
      </c>
      <c r="L784" s="17" t="s">
        <v>1110</v>
      </c>
      <c r="M784" s="17">
        <v>1323</v>
      </c>
    </row>
    <row r="785" spans="1:13" x14ac:dyDescent="0.3">
      <c r="A785" s="16" t="s">
        <v>1108</v>
      </c>
      <c r="B785" s="17">
        <v>31.34</v>
      </c>
      <c r="C785" s="17">
        <v>0.16</v>
      </c>
      <c r="D785" s="17">
        <v>18.5</v>
      </c>
      <c r="E785" s="17" t="s">
        <v>100</v>
      </c>
      <c r="F785" s="17" t="s">
        <v>101</v>
      </c>
      <c r="G785" s="17" t="s">
        <v>85</v>
      </c>
      <c r="H785" s="18">
        <v>0.15172569444444445</v>
      </c>
      <c r="I785" s="17" t="s">
        <v>1109</v>
      </c>
      <c r="J785" s="17">
        <v>236.7</v>
      </c>
      <c r="K785" s="17">
        <v>-53.6</v>
      </c>
      <c r="L785" s="17" t="s">
        <v>1110</v>
      </c>
      <c r="M785" s="17">
        <v>1323</v>
      </c>
    </row>
    <row r="786" spans="1:13" x14ac:dyDescent="0.3">
      <c r="A786" s="16" t="s">
        <v>1108</v>
      </c>
      <c r="B786" s="17">
        <v>31.42</v>
      </c>
      <c r="C786" s="17">
        <v>0.14000000000000001</v>
      </c>
      <c r="D786" s="17">
        <v>19.2</v>
      </c>
      <c r="E786" s="17" t="s">
        <v>100</v>
      </c>
      <c r="F786" s="17" t="s">
        <v>251</v>
      </c>
      <c r="G786" s="17" t="s">
        <v>85</v>
      </c>
      <c r="H786" s="18">
        <v>0.15172569444444445</v>
      </c>
      <c r="I786" s="17" t="s">
        <v>1109</v>
      </c>
      <c r="J786" s="17">
        <v>236.7</v>
      </c>
      <c r="K786" s="17">
        <v>-53.6</v>
      </c>
      <c r="L786" s="17" t="s">
        <v>1110</v>
      </c>
      <c r="M786" s="17">
        <v>1323</v>
      </c>
    </row>
    <row r="787" spans="1:13" x14ac:dyDescent="0.3">
      <c r="A787" s="16" t="s">
        <v>1108</v>
      </c>
      <c r="B787" s="17">
        <v>31.5</v>
      </c>
      <c r="C787" s="17">
        <v>0.16</v>
      </c>
      <c r="D787" s="17">
        <v>20</v>
      </c>
      <c r="E787" s="17" t="s">
        <v>100</v>
      </c>
      <c r="F787" s="17" t="s">
        <v>104</v>
      </c>
      <c r="G787" s="17" t="s">
        <v>85</v>
      </c>
      <c r="H787" s="18">
        <v>0.15172569444444445</v>
      </c>
      <c r="I787" s="17" t="s">
        <v>1109</v>
      </c>
      <c r="J787" s="17">
        <v>236.7</v>
      </c>
      <c r="K787" s="17">
        <v>-53.6</v>
      </c>
      <c r="L787" s="17" t="s">
        <v>1110</v>
      </c>
      <c r="M787" s="17">
        <v>1323</v>
      </c>
    </row>
    <row r="788" spans="1:13" x14ac:dyDescent="0.3">
      <c r="A788" s="16" t="s">
        <v>1108</v>
      </c>
      <c r="B788" s="17">
        <v>31.53</v>
      </c>
      <c r="C788" s="17">
        <v>0.16</v>
      </c>
      <c r="D788" s="17">
        <v>20.3</v>
      </c>
      <c r="E788" s="17" t="s">
        <v>100</v>
      </c>
      <c r="F788" s="17" t="s">
        <v>573</v>
      </c>
      <c r="G788" s="17"/>
      <c r="H788" s="18">
        <v>0.15172569444444445</v>
      </c>
      <c r="I788" s="17" t="s">
        <v>1109</v>
      </c>
      <c r="J788" s="17">
        <v>236.7</v>
      </c>
      <c r="K788" s="17">
        <v>-53.6</v>
      </c>
      <c r="L788" s="17" t="s">
        <v>1110</v>
      </c>
      <c r="M788" s="17">
        <v>1323</v>
      </c>
    </row>
    <row r="789" spans="1:13" x14ac:dyDescent="0.3">
      <c r="A789" s="16" t="s">
        <v>1108</v>
      </c>
      <c r="B789" s="17">
        <v>31.59</v>
      </c>
      <c r="C789" s="17">
        <v>0.16</v>
      </c>
      <c r="D789" s="17">
        <v>20.8</v>
      </c>
      <c r="E789" s="17" t="s">
        <v>100</v>
      </c>
      <c r="F789" s="17" t="s">
        <v>251</v>
      </c>
      <c r="G789" s="17" t="s">
        <v>252</v>
      </c>
      <c r="H789" s="18">
        <v>0.15172569444444445</v>
      </c>
      <c r="I789" s="17" t="s">
        <v>1109</v>
      </c>
      <c r="J789" s="17">
        <v>236.7</v>
      </c>
      <c r="K789" s="17">
        <v>-53.6</v>
      </c>
      <c r="L789" s="17" t="s">
        <v>1110</v>
      </c>
      <c r="M789" s="17">
        <v>1323</v>
      </c>
    </row>
    <row r="790" spans="1:13" x14ac:dyDescent="0.3">
      <c r="A790" s="16" t="s">
        <v>1108</v>
      </c>
      <c r="B790" s="17">
        <v>31.98</v>
      </c>
      <c r="C790" s="17">
        <v>0.12</v>
      </c>
      <c r="D790" s="17">
        <v>24.9</v>
      </c>
      <c r="E790" s="17" t="s">
        <v>100</v>
      </c>
      <c r="F790" s="17" t="s">
        <v>948</v>
      </c>
      <c r="G790" s="17" t="s">
        <v>949</v>
      </c>
      <c r="H790" s="18">
        <v>0.15172569444444445</v>
      </c>
      <c r="I790" s="17" t="s">
        <v>1109</v>
      </c>
      <c r="J790" s="17">
        <v>236.7</v>
      </c>
      <c r="K790" s="17">
        <v>-53.6</v>
      </c>
      <c r="L790" s="17" t="s">
        <v>1110</v>
      </c>
      <c r="M790" s="17">
        <v>1323</v>
      </c>
    </row>
    <row r="791" spans="1:13" x14ac:dyDescent="0.3">
      <c r="A791" s="16" t="s">
        <v>1108</v>
      </c>
      <c r="B791" s="23">
        <v>31.57</v>
      </c>
      <c r="C791" s="17" t="s">
        <v>93</v>
      </c>
      <c r="D791" s="17">
        <v>20.6</v>
      </c>
      <c r="E791" s="17" t="s">
        <v>201</v>
      </c>
      <c r="F791" s="17" t="s">
        <v>943</v>
      </c>
      <c r="G791" s="17"/>
      <c r="H791" s="18">
        <v>0.15172569444444445</v>
      </c>
      <c r="I791" s="17" t="s">
        <v>1109</v>
      </c>
      <c r="J791" s="17">
        <v>236.7</v>
      </c>
      <c r="K791" s="17">
        <v>-53.6</v>
      </c>
      <c r="L791" s="17" t="s">
        <v>1110</v>
      </c>
      <c r="M791" s="17">
        <v>1323</v>
      </c>
    </row>
    <row r="792" spans="1:13" x14ac:dyDescent="0.3">
      <c r="A792" s="16" t="s">
        <v>1108</v>
      </c>
      <c r="B792" s="17">
        <v>31.73</v>
      </c>
      <c r="C792" s="17">
        <v>0.41</v>
      </c>
      <c r="D792" s="17">
        <v>22.1</v>
      </c>
      <c r="E792" s="17" t="s">
        <v>201</v>
      </c>
      <c r="F792" s="17" t="s">
        <v>573</v>
      </c>
      <c r="G792" s="17"/>
      <c r="H792" s="18">
        <v>0.15172569444444445</v>
      </c>
      <c r="I792" s="17" t="s">
        <v>1109</v>
      </c>
      <c r="J792" s="17">
        <v>236.7</v>
      </c>
      <c r="K792" s="17">
        <v>-53.6</v>
      </c>
      <c r="L792" s="17" t="s">
        <v>1110</v>
      </c>
      <c r="M792" s="17">
        <v>1323</v>
      </c>
    </row>
    <row r="793" spans="1:13" x14ac:dyDescent="0.3">
      <c r="A793" s="16" t="s">
        <v>1108</v>
      </c>
      <c r="B793" s="17">
        <v>31.87</v>
      </c>
      <c r="C793" s="17" t="s">
        <v>93</v>
      </c>
      <c r="D793" s="17">
        <v>23.7</v>
      </c>
      <c r="E793" s="17" t="s">
        <v>201</v>
      </c>
      <c r="F793" s="17" t="s">
        <v>95</v>
      </c>
      <c r="G793" s="17"/>
      <c r="H793" s="18">
        <v>0.15172569444444445</v>
      </c>
      <c r="I793" s="17" t="s">
        <v>1109</v>
      </c>
      <c r="J793" s="17">
        <v>236.7</v>
      </c>
      <c r="K793" s="17">
        <v>-53.6</v>
      </c>
      <c r="L793" s="17" t="s">
        <v>1110</v>
      </c>
      <c r="M793" s="17">
        <v>1323</v>
      </c>
    </row>
    <row r="794" spans="1:13" x14ac:dyDescent="0.3">
      <c r="A794" s="19" t="s">
        <v>1114</v>
      </c>
      <c r="B794" s="20">
        <v>31.04</v>
      </c>
      <c r="C794" s="20">
        <v>0.17</v>
      </c>
      <c r="D794" s="20">
        <v>16.100000000000001</v>
      </c>
      <c r="E794" s="20" t="s">
        <v>100</v>
      </c>
      <c r="F794" s="20" t="s">
        <v>251</v>
      </c>
      <c r="G794" s="20" t="s">
        <v>252</v>
      </c>
      <c r="H794" s="21">
        <v>0.1517337962962963</v>
      </c>
      <c r="I794" s="20" t="s">
        <v>1115</v>
      </c>
      <c r="J794" s="20">
        <v>216.2</v>
      </c>
      <c r="K794" s="20">
        <v>-52.1</v>
      </c>
      <c r="L794" s="20" t="s">
        <v>1116</v>
      </c>
      <c r="M794" s="20">
        <v>1605</v>
      </c>
    </row>
    <row r="795" spans="1:13" x14ac:dyDescent="0.3">
      <c r="A795" s="19" t="s">
        <v>1114</v>
      </c>
      <c r="B795" s="20">
        <v>31.63</v>
      </c>
      <c r="C795" s="20">
        <v>0.41</v>
      </c>
      <c r="D795" s="20">
        <v>21.2</v>
      </c>
      <c r="E795" s="20" t="s">
        <v>100</v>
      </c>
      <c r="F795" s="20" t="s">
        <v>251</v>
      </c>
      <c r="G795" s="20" t="s">
        <v>85</v>
      </c>
      <c r="H795" s="21">
        <v>0.1517337962962963</v>
      </c>
      <c r="I795" s="20" t="s">
        <v>1115</v>
      </c>
      <c r="J795" s="20">
        <v>216.2</v>
      </c>
      <c r="K795" s="20">
        <v>-52.1</v>
      </c>
      <c r="L795" s="20" t="s">
        <v>1116</v>
      </c>
      <c r="M795" s="20">
        <v>1605</v>
      </c>
    </row>
    <row r="796" spans="1:13" x14ac:dyDescent="0.3">
      <c r="A796" s="19" t="s">
        <v>1114</v>
      </c>
      <c r="B796" s="20">
        <v>31.91</v>
      </c>
      <c r="C796" s="20">
        <v>0.16</v>
      </c>
      <c r="D796" s="20">
        <v>24.1</v>
      </c>
      <c r="E796" s="20" t="s">
        <v>100</v>
      </c>
      <c r="F796" s="20" t="s">
        <v>104</v>
      </c>
      <c r="G796" s="20" t="s">
        <v>85</v>
      </c>
      <c r="H796" s="21">
        <v>0.1517337962962963</v>
      </c>
      <c r="I796" s="20" t="s">
        <v>1115</v>
      </c>
      <c r="J796" s="20">
        <v>216.2</v>
      </c>
      <c r="K796" s="20">
        <v>-52.1</v>
      </c>
      <c r="L796" s="20" t="s">
        <v>1116</v>
      </c>
      <c r="M796" s="20">
        <v>1605</v>
      </c>
    </row>
    <row r="797" spans="1:13" x14ac:dyDescent="0.3">
      <c r="A797" s="19" t="s">
        <v>1114</v>
      </c>
      <c r="B797" s="20">
        <v>31.93</v>
      </c>
      <c r="C797" s="20">
        <v>0.16</v>
      </c>
      <c r="D797" s="20">
        <v>24.3</v>
      </c>
      <c r="E797" s="20" t="s">
        <v>100</v>
      </c>
      <c r="F797" s="20" t="s">
        <v>573</v>
      </c>
      <c r="G797" s="20"/>
      <c r="H797" s="21">
        <v>0.1517337962962963</v>
      </c>
      <c r="I797" s="20" t="s">
        <v>1115</v>
      </c>
      <c r="J797" s="20">
        <v>216.2</v>
      </c>
      <c r="K797" s="20">
        <v>-52.1</v>
      </c>
      <c r="L797" s="20" t="s">
        <v>1116</v>
      </c>
      <c r="M797" s="20">
        <v>1605</v>
      </c>
    </row>
    <row r="798" spans="1:13" x14ac:dyDescent="0.3">
      <c r="A798" s="19" t="s">
        <v>1114</v>
      </c>
      <c r="B798" s="20">
        <v>31.26</v>
      </c>
      <c r="C798" s="20" t="s">
        <v>93</v>
      </c>
      <c r="D798" s="20">
        <v>17.899999999999999</v>
      </c>
      <c r="E798" s="20" t="s">
        <v>201</v>
      </c>
      <c r="F798" s="20" t="s">
        <v>95</v>
      </c>
      <c r="G798" s="20"/>
      <c r="H798" s="21">
        <v>0.1517337962962963</v>
      </c>
      <c r="I798" s="20" t="s">
        <v>1115</v>
      </c>
      <c r="J798" s="20">
        <v>216.2</v>
      </c>
      <c r="K798" s="20">
        <v>-52.1</v>
      </c>
      <c r="L798" s="20" t="s">
        <v>1116</v>
      </c>
      <c r="M798" s="20">
        <v>1605</v>
      </c>
    </row>
    <row r="799" spans="1:13" x14ac:dyDescent="0.3">
      <c r="A799" s="19" t="s">
        <v>1114</v>
      </c>
      <c r="B799" s="20">
        <v>31.8</v>
      </c>
      <c r="C799" s="20">
        <v>0.41</v>
      </c>
      <c r="D799" s="20">
        <v>22.9</v>
      </c>
      <c r="E799" s="20" t="s">
        <v>201</v>
      </c>
      <c r="F799" s="20" t="s">
        <v>573</v>
      </c>
      <c r="G799" s="20"/>
      <c r="H799" s="21">
        <v>0.1517337962962963</v>
      </c>
      <c r="I799" s="20" t="s">
        <v>1115</v>
      </c>
      <c r="J799" s="20">
        <v>216.2</v>
      </c>
      <c r="K799" s="20">
        <v>-52.1</v>
      </c>
      <c r="L799" s="20" t="s">
        <v>1116</v>
      </c>
      <c r="M799" s="20">
        <v>1605</v>
      </c>
    </row>
    <row r="800" spans="1:13" x14ac:dyDescent="0.3">
      <c r="A800" s="16" t="s">
        <v>1117</v>
      </c>
      <c r="B800" s="17">
        <v>31.89</v>
      </c>
      <c r="C800" s="17">
        <v>0.45</v>
      </c>
      <c r="D800" s="17">
        <v>23.9</v>
      </c>
      <c r="E800" s="17" t="s">
        <v>100</v>
      </c>
      <c r="F800" s="17" t="s">
        <v>1008</v>
      </c>
      <c r="G800" s="17"/>
      <c r="H800" s="18">
        <v>0.1518136574074074</v>
      </c>
      <c r="I800" s="17" t="s">
        <v>1118</v>
      </c>
      <c r="J800" s="17">
        <v>237.4</v>
      </c>
      <c r="K800" s="17">
        <v>-53.6</v>
      </c>
      <c r="L800" s="17" t="s">
        <v>1017</v>
      </c>
      <c r="M800" s="17" t="s">
        <v>149</v>
      </c>
    </row>
    <row r="801" spans="1:13" x14ac:dyDescent="0.3">
      <c r="A801" s="19" t="s">
        <v>1119</v>
      </c>
      <c r="B801" s="20">
        <v>31.31</v>
      </c>
      <c r="C801" s="20">
        <v>0.45</v>
      </c>
      <c r="D801" s="20">
        <v>18.3</v>
      </c>
      <c r="E801" s="20" t="s">
        <v>100</v>
      </c>
      <c r="F801" s="20" t="s">
        <v>1008</v>
      </c>
      <c r="G801" s="20"/>
      <c r="H801" s="21">
        <v>0.15181944444444442</v>
      </c>
      <c r="I801" s="20" t="s">
        <v>1120</v>
      </c>
      <c r="J801" s="20">
        <v>237.5</v>
      </c>
      <c r="K801" s="20">
        <v>-53.6</v>
      </c>
      <c r="L801" s="20"/>
      <c r="M801" s="25" t="s">
        <v>149</v>
      </c>
    </row>
    <row r="802" spans="1:13" x14ac:dyDescent="0.3">
      <c r="A802" s="16" t="s">
        <v>1121</v>
      </c>
      <c r="B802" s="17">
        <v>31.43</v>
      </c>
      <c r="C802" s="17">
        <v>0.45</v>
      </c>
      <c r="D802" s="17">
        <v>19.3</v>
      </c>
      <c r="E802" s="17" t="s">
        <v>100</v>
      </c>
      <c r="F802" s="17" t="s">
        <v>1008</v>
      </c>
      <c r="G802" s="17"/>
      <c r="H802" s="18">
        <v>0.1518252314814815</v>
      </c>
      <c r="I802" s="17" t="s">
        <v>1122</v>
      </c>
      <c r="J802" s="17">
        <v>237.2</v>
      </c>
      <c r="K802" s="17">
        <v>-53.6</v>
      </c>
      <c r="L802" s="17" t="s">
        <v>1123</v>
      </c>
      <c r="M802" s="17" t="s">
        <v>149</v>
      </c>
    </row>
    <row r="803" spans="1:13" x14ac:dyDescent="0.3">
      <c r="A803" s="19" t="s">
        <v>1124</v>
      </c>
      <c r="B803" s="20">
        <v>31.48</v>
      </c>
      <c r="C803" s="20">
        <v>0.25</v>
      </c>
      <c r="D803" s="20">
        <v>19.8</v>
      </c>
      <c r="E803" s="20" t="s">
        <v>100</v>
      </c>
      <c r="F803" s="20" t="s">
        <v>104</v>
      </c>
      <c r="G803" s="20" t="s">
        <v>85</v>
      </c>
      <c r="H803" s="21">
        <v>0.15190856481481482</v>
      </c>
      <c r="I803" s="20" t="s">
        <v>1125</v>
      </c>
      <c r="J803" s="20">
        <v>251</v>
      </c>
      <c r="K803" s="20">
        <v>-52.5</v>
      </c>
      <c r="L803" s="20" t="s">
        <v>1126</v>
      </c>
      <c r="M803" s="20">
        <v>830</v>
      </c>
    </row>
    <row r="804" spans="1:13" x14ac:dyDescent="0.3">
      <c r="A804" s="16" t="s">
        <v>1127</v>
      </c>
      <c r="B804" s="17">
        <v>30.62</v>
      </c>
      <c r="C804" s="17">
        <v>0.4</v>
      </c>
      <c r="D804" s="17">
        <v>13.3</v>
      </c>
      <c r="E804" s="17" t="s">
        <v>100</v>
      </c>
      <c r="F804" s="17" t="s">
        <v>1008</v>
      </c>
      <c r="G804" s="17"/>
      <c r="H804" s="18">
        <v>0.15191435185185184</v>
      </c>
      <c r="I804" s="17" t="s">
        <v>1128</v>
      </c>
      <c r="J804" s="17">
        <v>236.4</v>
      </c>
      <c r="K804" s="17">
        <v>-53.6</v>
      </c>
      <c r="L804" s="17" t="s">
        <v>1010</v>
      </c>
      <c r="M804" s="17" t="s">
        <v>149</v>
      </c>
    </row>
    <row r="805" spans="1:13" x14ac:dyDescent="0.3">
      <c r="A805" s="19" t="s">
        <v>1129</v>
      </c>
      <c r="B805" s="20">
        <v>31.1</v>
      </c>
      <c r="C805" s="20">
        <v>0.12</v>
      </c>
      <c r="D805" s="20">
        <v>16.600000000000001</v>
      </c>
      <c r="E805" s="20" t="s">
        <v>235</v>
      </c>
      <c r="F805" s="20" t="s">
        <v>288</v>
      </c>
      <c r="G805" s="20"/>
      <c r="H805" s="21">
        <v>0.15198958333333334</v>
      </c>
      <c r="I805" s="20" t="s">
        <v>1130</v>
      </c>
      <c r="J805" s="20">
        <v>237</v>
      </c>
      <c r="K805" s="20">
        <v>-53.6</v>
      </c>
      <c r="L805" s="20" t="s">
        <v>1131</v>
      </c>
      <c r="M805" s="20">
        <v>1805</v>
      </c>
    </row>
    <row r="806" spans="1:13" x14ac:dyDescent="0.3">
      <c r="A806" s="19" t="s">
        <v>1129</v>
      </c>
      <c r="B806" s="20">
        <v>31.15</v>
      </c>
      <c r="C806" s="20">
        <v>0.1</v>
      </c>
      <c r="D806" s="20">
        <v>17</v>
      </c>
      <c r="E806" s="20" t="s">
        <v>235</v>
      </c>
      <c r="F806" s="20" t="s">
        <v>935</v>
      </c>
      <c r="G806" s="20"/>
      <c r="H806" s="21">
        <v>0.15198958333333334</v>
      </c>
      <c r="I806" s="20" t="s">
        <v>1130</v>
      </c>
      <c r="J806" s="20">
        <v>237</v>
      </c>
      <c r="K806" s="20">
        <v>-53.6</v>
      </c>
      <c r="L806" s="20" t="s">
        <v>1131</v>
      </c>
      <c r="M806" s="20">
        <v>1805</v>
      </c>
    </row>
    <row r="807" spans="1:13" x14ac:dyDescent="0.3">
      <c r="A807" s="19" t="s">
        <v>1129</v>
      </c>
      <c r="B807" s="20">
        <v>31.05</v>
      </c>
      <c r="C807" s="20" t="s">
        <v>93</v>
      </c>
      <c r="D807" s="20">
        <v>16.2</v>
      </c>
      <c r="E807" s="20" t="s">
        <v>289</v>
      </c>
      <c r="F807" s="20" t="s">
        <v>1111</v>
      </c>
      <c r="G807" s="20"/>
      <c r="H807" s="21">
        <v>0.15198958333333334</v>
      </c>
      <c r="I807" s="20" t="s">
        <v>1130</v>
      </c>
      <c r="J807" s="20">
        <v>237</v>
      </c>
      <c r="K807" s="20">
        <v>-53.6</v>
      </c>
      <c r="L807" s="20" t="s">
        <v>1131</v>
      </c>
      <c r="M807" s="20">
        <v>1805</v>
      </c>
    </row>
    <row r="808" spans="1:13" x14ac:dyDescent="0.3">
      <c r="A808" s="19" t="s">
        <v>1129</v>
      </c>
      <c r="B808" s="20">
        <v>31.4</v>
      </c>
      <c r="C808" s="20">
        <v>0.2</v>
      </c>
      <c r="D808" s="20">
        <v>19.100000000000001</v>
      </c>
      <c r="E808" s="20" t="s">
        <v>289</v>
      </c>
      <c r="F808" s="20" t="s">
        <v>1132</v>
      </c>
      <c r="G808" s="20"/>
      <c r="H808" s="21">
        <v>0.15198958333333334</v>
      </c>
      <c r="I808" s="20" t="s">
        <v>1130</v>
      </c>
      <c r="J808" s="20">
        <v>237</v>
      </c>
      <c r="K808" s="20">
        <v>-53.6</v>
      </c>
      <c r="L808" s="20" t="s">
        <v>1131</v>
      </c>
      <c r="M808" s="20">
        <v>1805</v>
      </c>
    </row>
    <row r="809" spans="1:13" x14ac:dyDescent="0.3">
      <c r="A809" s="19" t="s">
        <v>1129</v>
      </c>
      <c r="B809" s="20">
        <v>31.7</v>
      </c>
      <c r="C809" s="20">
        <v>0.2</v>
      </c>
      <c r="D809" s="20">
        <v>21.9</v>
      </c>
      <c r="E809" s="20" t="s">
        <v>289</v>
      </c>
      <c r="F809" s="20" t="s">
        <v>971</v>
      </c>
      <c r="G809" s="20"/>
      <c r="H809" s="21">
        <v>0.15198958333333334</v>
      </c>
      <c r="I809" s="20" t="s">
        <v>1130</v>
      </c>
      <c r="J809" s="20">
        <v>237</v>
      </c>
      <c r="K809" s="20">
        <v>-53.6</v>
      </c>
      <c r="L809" s="20" t="s">
        <v>1131</v>
      </c>
      <c r="M809" s="20">
        <v>1805</v>
      </c>
    </row>
    <row r="810" spans="1:13" x14ac:dyDescent="0.3">
      <c r="A810" s="19" t="s">
        <v>1129</v>
      </c>
      <c r="B810" s="20">
        <v>31.27</v>
      </c>
      <c r="C810" s="20">
        <v>0.08</v>
      </c>
      <c r="D810" s="20">
        <v>17.899999999999999</v>
      </c>
      <c r="E810" s="20" t="s">
        <v>100</v>
      </c>
      <c r="F810" s="20" t="s">
        <v>251</v>
      </c>
      <c r="G810" s="20" t="s">
        <v>85</v>
      </c>
      <c r="H810" s="21">
        <v>0.15198958333333334</v>
      </c>
      <c r="I810" s="20" t="s">
        <v>1130</v>
      </c>
      <c r="J810" s="20">
        <v>237</v>
      </c>
      <c r="K810" s="20">
        <v>-53.6</v>
      </c>
      <c r="L810" s="20" t="s">
        <v>1131</v>
      </c>
      <c r="M810" s="20">
        <v>1805</v>
      </c>
    </row>
    <row r="811" spans="1:13" x14ac:dyDescent="0.3">
      <c r="A811" s="19" t="s">
        <v>1129</v>
      </c>
      <c r="B811" s="20">
        <v>31.43</v>
      </c>
      <c r="C811" s="20">
        <v>0.14000000000000001</v>
      </c>
      <c r="D811" s="20">
        <v>19.3</v>
      </c>
      <c r="E811" s="20" t="s">
        <v>100</v>
      </c>
      <c r="F811" s="20" t="s">
        <v>251</v>
      </c>
      <c r="G811" s="20" t="s">
        <v>252</v>
      </c>
      <c r="H811" s="21">
        <v>0.15198958333333334</v>
      </c>
      <c r="I811" s="20" t="s">
        <v>1130</v>
      </c>
      <c r="J811" s="20">
        <v>237</v>
      </c>
      <c r="K811" s="20">
        <v>-53.6</v>
      </c>
      <c r="L811" s="20" t="s">
        <v>1131</v>
      </c>
      <c r="M811" s="20">
        <v>1805</v>
      </c>
    </row>
    <row r="812" spans="1:13" x14ac:dyDescent="0.3">
      <c r="A812" s="19" t="s">
        <v>1129</v>
      </c>
      <c r="B812" s="20">
        <v>31.45</v>
      </c>
      <c r="C812" s="20">
        <v>0.19</v>
      </c>
      <c r="D812" s="20">
        <v>19.5</v>
      </c>
      <c r="E812" s="20" t="s">
        <v>100</v>
      </c>
      <c r="F812" s="20" t="s">
        <v>101</v>
      </c>
      <c r="G812" s="20" t="s">
        <v>85</v>
      </c>
      <c r="H812" s="21">
        <v>0.15198958333333334</v>
      </c>
      <c r="I812" s="20" t="s">
        <v>1130</v>
      </c>
      <c r="J812" s="20">
        <v>237</v>
      </c>
      <c r="K812" s="20">
        <v>-53.6</v>
      </c>
      <c r="L812" s="20" t="s">
        <v>1131</v>
      </c>
      <c r="M812" s="20">
        <v>1805</v>
      </c>
    </row>
    <row r="813" spans="1:13" x14ac:dyDescent="0.3">
      <c r="A813" s="19" t="s">
        <v>1129</v>
      </c>
      <c r="B813" s="20">
        <v>31.61</v>
      </c>
      <c r="C813" s="20">
        <v>0.19</v>
      </c>
      <c r="D813" s="20">
        <v>21</v>
      </c>
      <c r="E813" s="20" t="s">
        <v>100</v>
      </c>
      <c r="F813" s="20" t="s">
        <v>104</v>
      </c>
      <c r="G813" s="20" t="s">
        <v>85</v>
      </c>
      <c r="H813" s="21">
        <v>0.15198958333333334</v>
      </c>
      <c r="I813" s="20" t="s">
        <v>1130</v>
      </c>
      <c r="J813" s="20">
        <v>237</v>
      </c>
      <c r="K813" s="20">
        <v>-53.6</v>
      </c>
      <c r="L813" s="20" t="s">
        <v>1131</v>
      </c>
      <c r="M813" s="20">
        <v>1805</v>
      </c>
    </row>
    <row r="814" spans="1:13" x14ac:dyDescent="0.3">
      <c r="A814" s="19" t="s">
        <v>1129</v>
      </c>
      <c r="B814" s="20">
        <v>31.65</v>
      </c>
      <c r="C814" s="20">
        <v>0.19</v>
      </c>
      <c r="D814" s="20">
        <v>21.4</v>
      </c>
      <c r="E814" s="20" t="s">
        <v>100</v>
      </c>
      <c r="F814" s="20" t="s">
        <v>573</v>
      </c>
      <c r="G814" s="20"/>
      <c r="H814" s="21">
        <v>0.15198958333333334</v>
      </c>
      <c r="I814" s="20" t="s">
        <v>1130</v>
      </c>
      <c r="J814" s="20">
        <v>237</v>
      </c>
      <c r="K814" s="20">
        <v>-53.6</v>
      </c>
      <c r="L814" s="20" t="s">
        <v>1131</v>
      </c>
      <c r="M814" s="20">
        <v>1805</v>
      </c>
    </row>
    <row r="815" spans="1:13" x14ac:dyDescent="0.3">
      <c r="A815" s="19" t="s">
        <v>1129</v>
      </c>
      <c r="B815" s="20">
        <v>31.73</v>
      </c>
      <c r="C815" s="20">
        <v>0.05</v>
      </c>
      <c r="D815" s="20">
        <v>22.2</v>
      </c>
      <c r="E815" s="20" t="s">
        <v>100</v>
      </c>
      <c r="F815" s="20" t="s">
        <v>948</v>
      </c>
      <c r="G815" s="20" t="s">
        <v>949</v>
      </c>
      <c r="H815" s="21">
        <v>0.15198958333333334</v>
      </c>
      <c r="I815" s="20" t="s">
        <v>1130</v>
      </c>
      <c r="J815" s="20">
        <v>237</v>
      </c>
      <c r="K815" s="20">
        <v>-53.6</v>
      </c>
      <c r="L815" s="20" t="s">
        <v>1131</v>
      </c>
      <c r="M815" s="20">
        <v>1805</v>
      </c>
    </row>
    <row r="816" spans="1:13" x14ac:dyDescent="0.3">
      <c r="A816" s="19" t="s">
        <v>1129</v>
      </c>
      <c r="B816" s="20">
        <v>30.98</v>
      </c>
      <c r="C816" s="20">
        <v>0.41</v>
      </c>
      <c r="D816" s="20">
        <v>15.7</v>
      </c>
      <c r="E816" s="20" t="s">
        <v>201</v>
      </c>
      <c r="F816" s="20" t="s">
        <v>573</v>
      </c>
      <c r="G816" s="20"/>
      <c r="H816" s="21">
        <v>0.15198958333333334</v>
      </c>
      <c r="I816" s="20" t="s">
        <v>1130</v>
      </c>
      <c r="J816" s="20">
        <v>237</v>
      </c>
      <c r="K816" s="20">
        <v>-53.6</v>
      </c>
      <c r="L816" s="20" t="s">
        <v>1131</v>
      </c>
      <c r="M816" s="20">
        <v>1805</v>
      </c>
    </row>
    <row r="817" spans="1:13" x14ac:dyDescent="0.3">
      <c r="A817" s="19" t="s">
        <v>1129</v>
      </c>
      <c r="B817" s="20">
        <v>31.39</v>
      </c>
      <c r="C817" s="20" t="s">
        <v>93</v>
      </c>
      <c r="D817" s="20">
        <v>19</v>
      </c>
      <c r="E817" s="20" t="s">
        <v>201</v>
      </c>
      <c r="F817" s="20" t="s">
        <v>95</v>
      </c>
      <c r="G817" s="20"/>
      <c r="H817" s="21">
        <v>0.15198958333333334</v>
      </c>
      <c r="I817" s="20" t="s">
        <v>1130</v>
      </c>
      <c r="J817" s="20">
        <v>237</v>
      </c>
      <c r="K817" s="20">
        <v>-53.6</v>
      </c>
      <c r="L817" s="20" t="s">
        <v>1131</v>
      </c>
      <c r="M817" s="20">
        <v>1805</v>
      </c>
    </row>
    <row r="818" spans="1:13" x14ac:dyDescent="0.3">
      <c r="A818" s="19" t="s">
        <v>1129</v>
      </c>
      <c r="B818" s="22">
        <v>31.74</v>
      </c>
      <c r="C818" s="20" t="s">
        <v>93</v>
      </c>
      <c r="D818" s="20">
        <v>22.3</v>
      </c>
      <c r="E818" s="20" t="s">
        <v>201</v>
      </c>
      <c r="F818" s="20" t="s">
        <v>943</v>
      </c>
      <c r="G818" s="20"/>
      <c r="H818" s="21">
        <v>0.15198958333333334</v>
      </c>
      <c r="I818" s="20" t="s">
        <v>1130</v>
      </c>
      <c r="J818" s="20">
        <v>237</v>
      </c>
      <c r="K818" s="20">
        <v>-53.6</v>
      </c>
      <c r="L818" s="20" t="s">
        <v>1131</v>
      </c>
      <c r="M818" s="20">
        <v>1805</v>
      </c>
    </row>
    <row r="819" spans="1:13" x14ac:dyDescent="0.3">
      <c r="A819" s="16" t="s">
        <v>1133</v>
      </c>
      <c r="B819" s="17">
        <v>31.3</v>
      </c>
      <c r="C819" s="17">
        <v>0.18</v>
      </c>
      <c r="D819" s="17">
        <v>18.2</v>
      </c>
      <c r="E819" s="17" t="s">
        <v>100</v>
      </c>
      <c r="F819" s="17" t="s">
        <v>1099</v>
      </c>
      <c r="G819" s="17"/>
      <c r="H819" s="18">
        <v>0.15223842592592593</v>
      </c>
      <c r="I819" s="17" t="s">
        <v>1134</v>
      </c>
      <c r="J819" s="17">
        <v>236.6</v>
      </c>
      <c r="K819" s="17">
        <v>-53.5</v>
      </c>
      <c r="L819" s="17" t="s">
        <v>1135</v>
      </c>
      <c r="M819" s="17">
        <v>828</v>
      </c>
    </row>
    <row r="820" spans="1:13" x14ac:dyDescent="0.3">
      <c r="A820" s="16" t="s">
        <v>1133</v>
      </c>
      <c r="B820" s="17">
        <v>31.45</v>
      </c>
      <c r="C820" s="17">
        <v>0.33</v>
      </c>
      <c r="D820" s="17">
        <v>19.5</v>
      </c>
      <c r="E820" s="17" t="s">
        <v>100</v>
      </c>
      <c r="F820" s="17" t="s">
        <v>1008</v>
      </c>
      <c r="G820" s="17"/>
      <c r="H820" s="18">
        <v>0.15223842592592593</v>
      </c>
      <c r="I820" s="17" t="s">
        <v>1134</v>
      </c>
      <c r="J820" s="17">
        <v>236.6</v>
      </c>
      <c r="K820" s="17">
        <v>-53.5</v>
      </c>
      <c r="L820" s="17" t="s">
        <v>1135</v>
      </c>
      <c r="M820" s="17">
        <v>828</v>
      </c>
    </row>
    <row r="821" spans="1:13" x14ac:dyDescent="0.3">
      <c r="A821" s="20" t="s">
        <v>1136</v>
      </c>
      <c r="B821" s="20">
        <v>30.85</v>
      </c>
      <c r="C821" s="20">
        <v>0.33</v>
      </c>
      <c r="D821" s="20">
        <v>14.8</v>
      </c>
      <c r="E821" s="20" t="s">
        <v>100</v>
      </c>
      <c r="F821" s="20" t="s">
        <v>1008</v>
      </c>
      <c r="G821" s="20"/>
      <c r="H821" s="21">
        <v>0.15231018518518519</v>
      </c>
      <c r="I821" s="20" t="s">
        <v>1137</v>
      </c>
      <c r="J821" s="20">
        <v>237.2</v>
      </c>
      <c r="K821" s="20">
        <v>-53.5</v>
      </c>
      <c r="L821" s="20" t="s">
        <v>1138</v>
      </c>
      <c r="M821" s="20">
        <v>777</v>
      </c>
    </row>
    <row r="822" spans="1:13" x14ac:dyDescent="0.3">
      <c r="A822" s="16" t="s">
        <v>1139</v>
      </c>
      <c r="B822" s="17">
        <v>31.6</v>
      </c>
      <c r="C822" s="17" t="s">
        <v>93</v>
      </c>
      <c r="D822" s="17">
        <v>20.9</v>
      </c>
      <c r="E822" s="17" t="s">
        <v>289</v>
      </c>
      <c r="F822" s="17" t="s">
        <v>1140</v>
      </c>
      <c r="G822" s="17"/>
      <c r="H822" s="18">
        <v>0.15243981481481481</v>
      </c>
      <c r="I822" s="17" t="s">
        <v>1141</v>
      </c>
      <c r="J822" s="17">
        <v>209.7</v>
      </c>
      <c r="K822" s="17">
        <v>-50.6</v>
      </c>
      <c r="L822" s="17" t="s">
        <v>962</v>
      </c>
      <c r="M822" s="17">
        <v>475</v>
      </c>
    </row>
    <row r="823" spans="1:13" x14ac:dyDescent="0.3">
      <c r="A823" s="16" t="s">
        <v>1139</v>
      </c>
      <c r="B823" s="17">
        <v>32.28</v>
      </c>
      <c r="C823" s="17">
        <v>0.28999999999999998</v>
      </c>
      <c r="D823" s="17">
        <v>28.6</v>
      </c>
      <c r="E823" s="17" t="s">
        <v>289</v>
      </c>
      <c r="F823" s="17" t="s">
        <v>953</v>
      </c>
      <c r="G823" s="17"/>
      <c r="H823" s="18">
        <v>0.15243981481481481</v>
      </c>
      <c r="I823" s="17" t="s">
        <v>1141</v>
      </c>
      <c r="J823" s="17">
        <v>209.7</v>
      </c>
      <c r="K823" s="17">
        <v>-50.6</v>
      </c>
      <c r="L823" s="17" t="s">
        <v>962</v>
      </c>
      <c r="M823" s="17">
        <v>475</v>
      </c>
    </row>
    <row r="824" spans="1:13" x14ac:dyDescent="0.3">
      <c r="A824" s="16" t="s">
        <v>1139</v>
      </c>
      <c r="B824" s="17">
        <v>31.67</v>
      </c>
      <c r="C824" s="17">
        <v>0.14000000000000001</v>
      </c>
      <c r="D824" s="17">
        <v>21.6</v>
      </c>
      <c r="E824" s="17" t="s">
        <v>100</v>
      </c>
      <c r="F824" s="17" t="s">
        <v>251</v>
      </c>
      <c r="G824" s="17" t="s">
        <v>85</v>
      </c>
      <c r="H824" s="18">
        <v>0.15243981481481481</v>
      </c>
      <c r="I824" s="17" t="s">
        <v>1141</v>
      </c>
      <c r="J824" s="17">
        <v>209.7</v>
      </c>
      <c r="K824" s="17">
        <v>-50.6</v>
      </c>
      <c r="L824" s="17" t="s">
        <v>962</v>
      </c>
      <c r="M824" s="17">
        <v>475</v>
      </c>
    </row>
    <row r="825" spans="1:13" x14ac:dyDescent="0.3">
      <c r="A825" s="16" t="s">
        <v>1139</v>
      </c>
      <c r="B825" s="17">
        <v>31.95</v>
      </c>
      <c r="C825" s="17">
        <v>0.33</v>
      </c>
      <c r="D825" s="17">
        <v>24.5</v>
      </c>
      <c r="E825" s="17" t="s">
        <v>100</v>
      </c>
      <c r="F825" s="17" t="s">
        <v>101</v>
      </c>
      <c r="G825" s="17" t="s">
        <v>85</v>
      </c>
      <c r="H825" s="18">
        <v>0.15243981481481481</v>
      </c>
      <c r="I825" s="17" t="s">
        <v>1141</v>
      </c>
      <c r="J825" s="17">
        <v>209.7</v>
      </c>
      <c r="K825" s="17">
        <v>-50.6</v>
      </c>
      <c r="L825" s="17" t="s">
        <v>962</v>
      </c>
      <c r="M825" s="17">
        <v>475</v>
      </c>
    </row>
    <row r="826" spans="1:13" x14ac:dyDescent="0.3">
      <c r="A826" s="16" t="s">
        <v>1139</v>
      </c>
      <c r="B826" s="17">
        <v>32.07</v>
      </c>
      <c r="C826" s="17">
        <v>0.25</v>
      </c>
      <c r="D826" s="17">
        <v>25.9</v>
      </c>
      <c r="E826" s="17" t="s">
        <v>100</v>
      </c>
      <c r="F826" s="17" t="s">
        <v>251</v>
      </c>
      <c r="G826" s="17" t="s">
        <v>252</v>
      </c>
      <c r="H826" s="18">
        <v>0.15243981481481481</v>
      </c>
      <c r="I826" s="17" t="s">
        <v>1141</v>
      </c>
      <c r="J826" s="17">
        <v>209.7</v>
      </c>
      <c r="K826" s="17">
        <v>-50.6</v>
      </c>
      <c r="L826" s="17" t="s">
        <v>962</v>
      </c>
      <c r="M826" s="17">
        <v>475</v>
      </c>
    </row>
    <row r="827" spans="1:13" x14ac:dyDescent="0.3">
      <c r="A827" s="16" t="s">
        <v>1139</v>
      </c>
      <c r="B827" s="17">
        <v>32.11</v>
      </c>
      <c r="C827" s="17">
        <v>0.33</v>
      </c>
      <c r="D827" s="17">
        <v>26.4</v>
      </c>
      <c r="E827" s="17" t="s">
        <v>100</v>
      </c>
      <c r="F827" s="17" t="s">
        <v>104</v>
      </c>
      <c r="G827" s="17" t="s">
        <v>85</v>
      </c>
      <c r="H827" s="18">
        <v>0.15243981481481481</v>
      </c>
      <c r="I827" s="17" t="s">
        <v>1141</v>
      </c>
      <c r="J827" s="17">
        <v>209.7</v>
      </c>
      <c r="K827" s="17">
        <v>-50.6</v>
      </c>
      <c r="L827" s="17" t="s">
        <v>962</v>
      </c>
      <c r="M827" s="17">
        <v>475</v>
      </c>
    </row>
    <row r="828" spans="1:13" x14ac:dyDescent="0.3">
      <c r="A828" s="16" t="s">
        <v>1139</v>
      </c>
      <c r="B828" s="17">
        <v>32.130000000000003</v>
      </c>
      <c r="C828" s="17">
        <v>0.33</v>
      </c>
      <c r="D828" s="17">
        <v>26.7</v>
      </c>
      <c r="E828" s="17" t="s">
        <v>100</v>
      </c>
      <c r="F828" s="17" t="s">
        <v>573</v>
      </c>
      <c r="G828" s="17"/>
      <c r="H828" s="18">
        <v>0.15243981481481481</v>
      </c>
      <c r="I828" s="17" t="s">
        <v>1141</v>
      </c>
      <c r="J828" s="17">
        <v>209.7</v>
      </c>
      <c r="K828" s="17">
        <v>-50.6</v>
      </c>
      <c r="L828" s="17" t="s">
        <v>962</v>
      </c>
      <c r="M828" s="17">
        <v>475</v>
      </c>
    </row>
    <row r="829" spans="1:13" x14ac:dyDescent="0.3">
      <c r="A829" s="16" t="s">
        <v>1139</v>
      </c>
      <c r="B829" s="17">
        <v>32.26</v>
      </c>
      <c r="C829" s="17">
        <v>0.41</v>
      </c>
      <c r="D829" s="17">
        <v>28.3</v>
      </c>
      <c r="E829" s="17" t="s">
        <v>201</v>
      </c>
      <c r="F829" s="17" t="s">
        <v>573</v>
      </c>
      <c r="G829" s="17"/>
      <c r="H829" s="18">
        <v>0.15243981481481481</v>
      </c>
      <c r="I829" s="17" t="s">
        <v>1141</v>
      </c>
      <c r="J829" s="17">
        <v>209.7</v>
      </c>
      <c r="K829" s="17">
        <v>-50.6</v>
      </c>
      <c r="L829" s="17" t="s">
        <v>962</v>
      </c>
      <c r="M829" s="17">
        <v>475</v>
      </c>
    </row>
    <row r="830" spans="1:13" x14ac:dyDescent="0.3">
      <c r="A830" s="19" t="s">
        <v>1142</v>
      </c>
      <c r="B830" s="20">
        <v>32.07</v>
      </c>
      <c r="C830" s="20">
        <v>0.45</v>
      </c>
      <c r="D830" s="20">
        <v>25.9</v>
      </c>
      <c r="E830" s="20" t="s">
        <v>100</v>
      </c>
      <c r="F830" s="20" t="s">
        <v>1008</v>
      </c>
      <c r="G830" s="20"/>
      <c r="H830" s="21">
        <v>0.15272453703703703</v>
      </c>
      <c r="I830" s="20" t="s">
        <v>1143</v>
      </c>
      <c r="J830" s="20">
        <v>237.1</v>
      </c>
      <c r="K830" s="20">
        <v>-53.3</v>
      </c>
      <c r="L830" s="20" t="s">
        <v>1017</v>
      </c>
      <c r="M830" s="20" t="s">
        <v>149</v>
      </c>
    </row>
    <row r="831" spans="1:13" x14ac:dyDescent="0.3">
      <c r="A831" s="16" t="s">
        <v>1144</v>
      </c>
      <c r="B831" s="17">
        <v>31.01</v>
      </c>
      <c r="C831" s="17">
        <v>0.21</v>
      </c>
      <c r="D831" s="17">
        <v>15.9</v>
      </c>
      <c r="E831" s="17" t="s">
        <v>289</v>
      </c>
      <c r="F831" s="17" t="s">
        <v>1145</v>
      </c>
      <c r="G831" s="17"/>
      <c r="H831" s="18">
        <v>0.15288541666666666</v>
      </c>
      <c r="I831" s="17" t="s">
        <v>1146</v>
      </c>
      <c r="J831" s="17">
        <v>237</v>
      </c>
      <c r="K831" s="17">
        <v>-53.3</v>
      </c>
      <c r="L831" s="17" t="s">
        <v>87</v>
      </c>
      <c r="M831" s="17">
        <v>1902</v>
      </c>
    </row>
    <row r="832" spans="1:13" x14ac:dyDescent="0.3">
      <c r="A832" s="16" t="s">
        <v>1144</v>
      </c>
      <c r="B832" s="17">
        <v>31.25</v>
      </c>
      <c r="C832" s="17">
        <v>0.2</v>
      </c>
      <c r="D832" s="17">
        <v>17.8</v>
      </c>
      <c r="E832" s="17" t="s">
        <v>289</v>
      </c>
      <c r="F832" s="17" t="s">
        <v>1147</v>
      </c>
      <c r="G832" s="17"/>
      <c r="H832" s="18">
        <v>0.15288541666666666</v>
      </c>
      <c r="I832" s="17" t="s">
        <v>1146</v>
      </c>
      <c r="J832" s="17">
        <v>237</v>
      </c>
      <c r="K832" s="17">
        <v>-53.3</v>
      </c>
      <c r="L832" s="17" t="s">
        <v>87</v>
      </c>
      <c r="M832" s="17">
        <v>1902</v>
      </c>
    </row>
    <row r="833" spans="1:13" x14ac:dyDescent="0.3">
      <c r="A833" s="19" t="s">
        <v>1148</v>
      </c>
      <c r="B833" s="20">
        <v>31.57</v>
      </c>
      <c r="C833" s="20">
        <v>0.1</v>
      </c>
      <c r="D833" s="20">
        <v>20.6</v>
      </c>
      <c r="E833" s="20" t="s">
        <v>289</v>
      </c>
      <c r="F833" s="20" t="s">
        <v>1140</v>
      </c>
      <c r="G833" s="20"/>
      <c r="H833" s="21">
        <v>0.15291550925925926</v>
      </c>
      <c r="I833" s="20" t="s">
        <v>1149</v>
      </c>
      <c r="J833" s="20">
        <v>209.6</v>
      </c>
      <c r="K833" s="20">
        <v>-50.4</v>
      </c>
      <c r="L833" s="20" t="s">
        <v>1150</v>
      </c>
      <c r="M833" s="20">
        <v>1678</v>
      </c>
    </row>
    <row r="834" spans="1:13" x14ac:dyDescent="0.3">
      <c r="A834" s="19" t="s">
        <v>1148</v>
      </c>
      <c r="B834" s="20">
        <v>31.6</v>
      </c>
      <c r="C834" s="20" t="s">
        <v>93</v>
      </c>
      <c r="D834" s="20">
        <v>20.9</v>
      </c>
      <c r="E834" s="20" t="s">
        <v>289</v>
      </c>
      <c r="F834" s="20" t="s">
        <v>1140</v>
      </c>
      <c r="G834" s="20"/>
      <c r="H834" s="21">
        <v>0.15291550925925926</v>
      </c>
      <c r="I834" s="20" t="s">
        <v>1149</v>
      </c>
      <c r="J834" s="20">
        <v>209.6</v>
      </c>
      <c r="K834" s="20">
        <v>-50.4</v>
      </c>
      <c r="L834" s="20" t="s">
        <v>1150</v>
      </c>
      <c r="M834" s="20">
        <v>1678</v>
      </c>
    </row>
    <row r="835" spans="1:13" x14ac:dyDescent="0.3">
      <c r="A835" s="19" t="s">
        <v>1148</v>
      </c>
      <c r="B835" s="20">
        <v>31.8</v>
      </c>
      <c r="C835" s="20">
        <v>0.15</v>
      </c>
      <c r="D835" s="20">
        <v>22.9</v>
      </c>
      <c r="E835" s="20" t="s">
        <v>100</v>
      </c>
      <c r="F835" s="20" t="s">
        <v>251</v>
      </c>
      <c r="G835" s="20" t="s">
        <v>252</v>
      </c>
      <c r="H835" s="21">
        <v>0.15291550925925926</v>
      </c>
      <c r="I835" s="20" t="s">
        <v>1149</v>
      </c>
      <c r="J835" s="20">
        <v>209.6</v>
      </c>
      <c r="K835" s="20">
        <v>-50.4</v>
      </c>
      <c r="L835" s="20" t="s">
        <v>1150</v>
      </c>
      <c r="M835" s="20">
        <v>1678</v>
      </c>
    </row>
    <row r="836" spans="1:13" x14ac:dyDescent="0.3">
      <c r="A836" s="19" t="s">
        <v>1148</v>
      </c>
      <c r="B836" s="20">
        <v>32</v>
      </c>
      <c r="C836" s="20">
        <v>0.1</v>
      </c>
      <c r="D836" s="20">
        <v>25.1</v>
      </c>
      <c r="E836" s="20" t="s">
        <v>100</v>
      </c>
      <c r="F836" s="20" t="s">
        <v>1151</v>
      </c>
      <c r="G836" s="20"/>
      <c r="H836" s="21">
        <v>0.15291550925925926</v>
      </c>
      <c r="I836" s="20" t="s">
        <v>1149</v>
      </c>
      <c r="J836" s="20">
        <v>209.6</v>
      </c>
      <c r="K836" s="20">
        <v>-50.4</v>
      </c>
      <c r="L836" s="20" t="s">
        <v>1150</v>
      </c>
      <c r="M836" s="20">
        <v>1678</v>
      </c>
    </row>
    <row r="837" spans="1:13" x14ac:dyDescent="0.3">
      <c r="A837" s="19" t="s">
        <v>1148</v>
      </c>
      <c r="B837" s="20">
        <v>32.020000000000003</v>
      </c>
      <c r="C837" s="20">
        <v>0.19</v>
      </c>
      <c r="D837" s="20">
        <v>25.4</v>
      </c>
      <c r="E837" s="20" t="s">
        <v>100</v>
      </c>
      <c r="F837" s="20" t="s">
        <v>251</v>
      </c>
      <c r="G837" s="20" t="s">
        <v>85</v>
      </c>
      <c r="H837" s="21">
        <v>0.15291550925925926</v>
      </c>
      <c r="I837" s="20" t="s">
        <v>1149</v>
      </c>
      <c r="J837" s="20">
        <v>209.6</v>
      </c>
      <c r="K837" s="20">
        <v>-50.4</v>
      </c>
      <c r="L837" s="20" t="s">
        <v>1150</v>
      </c>
      <c r="M837" s="20">
        <v>1678</v>
      </c>
    </row>
    <row r="838" spans="1:13" x14ac:dyDescent="0.3">
      <c r="A838" s="19" t="s">
        <v>1148</v>
      </c>
      <c r="B838" s="20">
        <v>32.28</v>
      </c>
      <c r="C838" s="20">
        <v>0.26</v>
      </c>
      <c r="D838" s="20">
        <v>28.5</v>
      </c>
      <c r="E838" s="20" t="s">
        <v>100</v>
      </c>
      <c r="F838" s="20" t="s">
        <v>573</v>
      </c>
      <c r="G838" s="20"/>
      <c r="H838" s="21">
        <v>0.15291550925925926</v>
      </c>
      <c r="I838" s="20" t="s">
        <v>1149</v>
      </c>
      <c r="J838" s="20">
        <v>209.6</v>
      </c>
      <c r="K838" s="20">
        <v>-50.4</v>
      </c>
      <c r="L838" s="20" t="s">
        <v>1150</v>
      </c>
      <c r="M838" s="20">
        <v>1678</v>
      </c>
    </row>
    <row r="839" spans="1:13" x14ac:dyDescent="0.3">
      <c r="A839" s="19" t="s">
        <v>1148</v>
      </c>
      <c r="B839" s="20">
        <v>32.299999999999997</v>
      </c>
      <c r="C839" s="20">
        <v>0.26</v>
      </c>
      <c r="D839" s="20">
        <v>28.8</v>
      </c>
      <c r="E839" s="20" t="s">
        <v>100</v>
      </c>
      <c r="F839" s="20" t="s">
        <v>104</v>
      </c>
      <c r="G839" s="20" t="s">
        <v>85</v>
      </c>
      <c r="H839" s="21">
        <v>0.15291550925925926</v>
      </c>
      <c r="I839" s="20" t="s">
        <v>1149</v>
      </c>
      <c r="J839" s="20">
        <v>209.6</v>
      </c>
      <c r="K839" s="20">
        <v>-50.4</v>
      </c>
      <c r="L839" s="20" t="s">
        <v>1150</v>
      </c>
      <c r="M839" s="20">
        <v>1678</v>
      </c>
    </row>
    <row r="840" spans="1:13" x14ac:dyDescent="0.3">
      <c r="A840" s="19" t="s">
        <v>1148</v>
      </c>
      <c r="B840" s="20">
        <v>31.58</v>
      </c>
      <c r="C840" s="20" t="s">
        <v>93</v>
      </c>
      <c r="D840" s="20">
        <v>20.7</v>
      </c>
      <c r="E840" s="20" t="s">
        <v>201</v>
      </c>
      <c r="F840" s="20" t="s">
        <v>95</v>
      </c>
      <c r="G840" s="20"/>
      <c r="H840" s="21">
        <v>0.15291550925925926</v>
      </c>
      <c r="I840" s="20" t="s">
        <v>1149</v>
      </c>
      <c r="J840" s="20">
        <v>209.6</v>
      </c>
      <c r="K840" s="20">
        <v>-50.4</v>
      </c>
      <c r="L840" s="20" t="s">
        <v>1150</v>
      </c>
      <c r="M840" s="20">
        <v>1678</v>
      </c>
    </row>
    <row r="841" spans="1:13" x14ac:dyDescent="0.3">
      <c r="A841" s="19" t="s">
        <v>1148</v>
      </c>
      <c r="B841" s="20">
        <v>32.04</v>
      </c>
      <c r="C841" s="20">
        <v>0.41</v>
      </c>
      <c r="D841" s="20">
        <v>25.5</v>
      </c>
      <c r="E841" s="20" t="s">
        <v>201</v>
      </c>
      <c r="F841" s="20" t="s">
        <v>573</v>
      </c>
      <c r="G841" s="20"/>
      <c r="H841" s="21">
        <v>0.15291550925925926</v>
      </c>
      <c r="I841" s="20" t="s">
        <v>1149</v>
      </c>
      <c r="J841" s="20">
        <v>209.6</v>
      </c>
      <c r="K841" s="20">
        <v>-50.4</v>
      </c>
      <c r="L841" s="20" t="s">
        <v>1150</v>
      </c>
      <c r="M841" s="20">
        <v>1678</v>
      </c>
    </row>
    <row r="842" spans="1:13" x14ac:dyDescent="0.3">
      <c r="A842" s="16" t="s">
        <v>1152</v>
      </c>
      <c r="B842" s="17">
        <v>30.77</v>
      </c>
      <c r="C842" s="17">
        <v>0.33</v>
      </c>
      <c r="D842" s="17">
        <v>14.3</v>
      </c>
      <c r="E842" s="17" t="s">
        <v>100</v>
      </c>
      <c r="F842" s="17" t="s">
        <v>1008</v>
      </c>
      <c r="G842" s="17"/>
      <c r="H842" s="18">
        <v>0.15305092592592592</v>
      </c>
      <c r="I842" s="17" t="s">
        <v>1153</v>
      </c>
      <c r="J842" s="17">
        <v>236.4</v>
      </c>
      <c r="K842" s="17">
        <v>-53.2</v>
      </c>
      <c r="L842" s="17" t="s">
        <v>1154</v>
      </c>
      <c r="M842" s="17">
        <v>1914</v>
      </c>
    </row>
    <row r="843" spans="1:13" x14ac:dyDescent="0.3">
      <c r="A843" s="19" t="s">
        <v>1155</v>
      </c>
      <c r="B843" s="20">
        <v>31.88</v>
      </c>
      <c r="C843" s="20">
        <v>0.22</v>
      </c>
      <c r="D843" s="20">
        <v>23.8</v>
      </c>
      <c r="E843" s="20" t="s">
        <v>100</v>
      </c>
      <c r="F843" s="20" t="s">
        <v>1099</v>
      </c>
      <c r="G843" s="20"/>
      <c r="H843" s="21">
        <v>0.15309027777777778</v>
      </c>
      <c r="I843" s="20" t="s">
        <v>1156</v>
      </c>
      <c r="J843" s="20">
        <v>238.5</v>
      </c>
      <c r="K843" s="20">
        <v>-53.2</v>
      </c>
      <c r="L843" s="20" t="s">
        <v>1157</v>
      </c>
      <c r="M843" s="20">
        <v>1216</v>
      </c>
    </row>
    <row r="844" spans="1:13" x14ac:dyDescent="0.3">
      <c r="A844" s="16" t="s">
        <v>1158</v>
      </c>
      <c r="B844" s="17">
        <v>31.33</v>
      </c>
      <c r="C844" s="17">
        <v>0.18</v>
      </c>
      <c r="D844" s="17">
        <v>18.5</v>
      </c>
      <c r="E844" s="17" t="s">
        <v>100</v>
      </c>
      <c r="F844" s="17" t="s">
        <v>1099</v>
      </c>
      <c r="G844" s="17"/>
      <c r="H844" s="18">
        <v>0.15317013888888889</v>
      </c>
      <c r="I844" s="17" t="s">
        <v>1159</v>
      </c>
      <c r="J844" s="17">
        <v>236</v>
      </c>
      <c r="K844" s="17">
        <v>-53.2</v>
      </c>
      <c r="L844" s="17" t="s">
        <v>1160</v>
      </c>
      <c r="M844" s="17">
        <v>2045</v>
      </c>
    </row>
    <row r="845" spans="1:13" x14ac:dyDescent="0.3">
      <c r="A845" s="19" t="s">
        <v>1161</v>
      </c>
      <c r="B845" s="20">
        <v>30.49</v>
      </c>
      <c r="C845" s="20">
        <v>0.13</v>
      </c>
      <c r="D845" s="20">
        <v>12.5</v>
      </c>
      <c r="E845" s="20" t="s">
        <v>100</v>
      </c>
      <c r="F845" s="20" t="s">
        <v>948</v>
      </c>
      <c r="G845" s="20" t="s">
        <v>949</v>
      </c>
      <c r="H845" s="21">
        <v>0.15326504629629631</v>
      </c>
      <c r="I845" s="20" t="s">
        <v>1162</v>
      </c>
      <c r="J845" s="20">
        <v>240.1</v>
      </c>
      <c r="K845" s="20">
        <v>-53.1</v>
      </c>
      <c r="L845" s="20" t="s">
        <v>1163</v>
      </c>
      <c r="M845" s="20">
        <v>1398</v>
      </c>
    </row>
    <row r="846" spans="1:13" x14ac:dyDescent="0.3">
      <c r="A846" s="19" t="s">
        <v>1161</v>
      </c>
      <c r="B846" s="20">
        <v>31.42</v>
      </c>
      <c r="C846" s="20">
        <v>0.24</v>
      </c>
      <c r="D846" s="20">
        <v>19.2</v>
      </c>
      <c r="E846" s="20" t="s">
        <v>100</v>
      </c>
      <c r="F846" s="20" t="s">
        <v>104</v>
      </c>
      <c r="G846" s="20" t="s">
        <v>85</v>
      </c>
      <c r="H846" s="21">
        <v>0.15326504629629631</v>
      </c>
      <c r="I846" s="20" t="s">
        <v>1162</v>
      </c>
      <c r="J846" s="20">
        <v>240.1</v>
      </c>
      <c r="K846" s="20">
        <v>-53.1</v>
      </c>
      <c r="L846" s="20" t="s">
        <v>1163</v>
      </c>
      <c r="M846" s="20">
        <v>1398</v>
      </c>
    </row>
    <row r="847" spans="1:13" x14ac:dyDescent="0.3">
      <c r="A847" s="19" t="s">
        <v>1161</v>
      </c>
      <c r="B847" s="20">
        <v>31.49</v>
      </c>
      <c r="C847" s="20">
        <v>0.24</v>
      </c>
      <c r="D847" s="20">
        <v>19.899999999999999</v>
      </c>
      <c r="E847" s="20" t="s">
        <v>100</v>
      </c>
      <c r="F847" s="20" t="s">
        <v>573</v>
      </c>
      <c r="G847" s="20"/>
      <c r="H847" s="21">
        <v>0.15326504629629631</v>
      </c>
      <c r="I847" s="20" t="s">
        <v>1162</v>
      </c>
      <c r="J847" s="20">
        <v>240.1</v>
      </c>
      <c r="K847" s="20">
        <v>-53.1</v>
      </c>
      <c r="L847" s="20" t="s">
        <v>1163</v>
      </c>
      <c r="M847" s="20">
        <v>1398</v>
      </c>
    </row>
    <row r="848" spans="1:13" x14ac:dyDescent="0.3">
      <c r="A848" s="19" t="s">
        <v>1161</v>
      </c>
      <c r="B848" s="20">
        <v>32.64</v>
      </c>
      <c r="C848" s="20">
        <v>0.41</v>
      </c>
      <c r="D848" s="20">
        <v>33.6</v>
      </c>
      <c r="E848" s="20" t="s">
        <v>201</v>
      </c>
      <c r="F848" s="20" t="s">
        <v>573</v>
      </c>
      <c r="G848" s="20"/>
      <c r="H848" s="21">
        <v>0.15326504629629631</v>
      </c>
      <c r="I848" s="20" t="s">
        <v>1162</v>
      </c>
      <c r="J848" s="20">
        <v>240.1</v>
      </c>
      <c r="K848" s="20">
        <v>-53.1</v>
      </c>
      <c r="L848" s="20" t="s">
        <v>1163</v>
      </c>
      <c r="M848" s="20">
        <v>1398</v>
      </c>
    </row>
    <row r="849" spans="1:13" x14ac:dyDescent="0.3">
      <c r="A849" s="16" t="s">
        <v>1164</v>
      </c>
      <c r="B849" s="17">
        <v>31.76</v>
      </c>
      <c r="C849" s="17">
        <v>0.35</v>
      </c>
      <c r="D849" s="17">
        <v>22.5</v>
      </c>
      <c r="E849" s="17" t="s">
        <v>100</v>
      </c>
      <c r="F849" s="17" t="s">
        <v>1099</v>
      </c>
      <c r="G849" s="17"/>
      <c r="H849" s="18">
        <v>0.15336111111111111</v>
      </c>
      <c r="I849" s="17" t="s">
        <v>1165</v>
      </c>
      <c r="J849" s="17">
        <v>237.2</v>
      </c>
      <c r="K849" s="17">
        <v>-53.1</v>
      </c>
      <c r="L849" s="17" t="s">
        <v>1160</v>
      </c>
      <c r="M849" s="17">
        <v>1287</v>
      </c>
    </row>
    <row r="850" spans="1:13" x14ac:dyDescent="0.3">
      <c r="A850" s="19" t="s">
        <v>1166</v>
      </c>
      <c r="B850" s="20">
        <v>31.46</v>
      </c>
      <c r="C850" s="20">
        <v>0.33</v>
      </c>
      <c r="D850" s="20">
        <v>19.600000000000001</v>
      </c>
      <c r="E850" s="20" t="s">
        <v>100</v>
      </c>
      <c r="F850" s="20" t="s">
        <v>1099</v>
      </c>
      <c r="G850" s="20"/>
      <c r="H850" s="21">
        <v>0.1539513888888889</v>
      </c>
      <c r="I850" s="20" t="s">
        <v>1167</v>
      </c>
      <c r="J850" s="20">
        <v>236.2</v>
      </c>
      <c r="K850" s="20">
        <v>-53</v>
      </c>
      <c r="L850" s="20" t="s">
        <v>1160</v>
      </c>
      <c r="M850" s="20">
        <v>1430</v>
      </c>
    </row>
    <row r="851" spans="1:13" x14ac:dyDescent="0.3">
      <c r="A851" s="16" t="s">
        <v>1168</v>
      </c>
      <c r="B851" s="17">
        <v>31.6</v>
      </c>
      <c r="C851" s="17">
        <v>0.05</v>
      </c>
      <c r="D851" s="17">
        <v>20.9</v>
      </c>
      <c r="E851" s="17" t="s">
        <v>83</v>
      </c>
      <c r="F851" s="17" t="s">
        <v>260</v>
      </c>
      <c r="G851" s="17" t="s">
        <v>1169</v>
      </c>
      <c r="H851" s="18">
        <v>0.15429976851851854</v>
      </c>
      <c r="I851" s="17" t="s">
        <v>1170</v>
      </c>
      <c r="J851" s="17">
        <v>227.5</v>
      </c>
      <c r="K851" s="17">
        <v>-52.6</v>
      </c>
      <c r="L851" s="17" t="s">
        <v>259</v>
      </c>
      <c r="M851" s="17">
        <v>1396</v>
      </c>
    </row>
    <row r="852" spans="1:13" x14ac:dyDescent="0.3">
      <c r="A852" s="16" t="s">
        <v>1168</v>
      </c>
      <c r="B852" s="17">
        <v>31.6</v>
      </c>
      <c r="C852" s="17">
        <v>0.08</v>
      </c>
      <c r="D852" s="17">
        <v>20.9</v>
      </c>
      <c r="E852" s="17" t="s">
        <v>83</v>
      </c>
      <c r="F852" s="17" t="s">
        <v>262</v>
      </c>
      <c r="G852" s="17" t="s">
        <v>263</v>
      </c>
      <c r="H852" s="18">
        <v>0.15429976851851854</v>
      </c>
      <c r="I852" s="17" t="s">
        <v>1170</v>
      </c>
      <c r="J852" s="17">
        <v>227.5</v>
      </c>
      <c r="K852" s="17">
        <v>-52.6</v>
      </c>
      <c r="L852" s="17" t="s">
        <v>259</v>
      </c>
      <c r="M852" s="17">
        <v>1396</v>
      </c>
    </row>
    <row r="853" spans="1:13" x14ac:dyDescent="0.3">
      <c r="A853" s="16" t="s">
        <v>1168</v>
      </c>
      <c r="B853" s="17">
        <v>31.66</v>
      </c>
      <c r="C853" s="17">
        <v>0.05</v>
      </c>
      <c r="D853" s="17">
        <v>21.5</v>
      </c>
      <c r="E853" s="17" t="s">
        <v>83</v>
      </c>
      <c r="F853" s="17" t="s">
        <v>266</v>
      </c>
      <c r="G853" s="17" t="s">
        <v>267</v>
      </c>
      <c r="H853" s="18">
        <v>0.15429976851851854</v>
      </c>
      <c r="I853" s="17" t="s">
        <v>1170</v>
      </c>
      <c r="J853" s="17">
        <v>227.5</v>
      </c>
      <c r="K853" s="17">
        <v>-52.6</v>
      </c>
      <c r="L853" s="17" t="s">
        <v>259</v>
      </c>
      <c r="M853" s="17">
        <v>1396</v>
      </c>
    </row>
    <row r="854" spans="1:13" x14ac:dyDescent="0.3">
      <c r="A854" s="16" t="s">
        <v>1168</v>
      </c>
      <c r="B854" s="17">
        <v>31.68</v>
      </c>
      <c r="C854" s="17">
        <v>0.17</v>
      </c>
      <c r="D854" s="17">
        <v>21.7</v>
      </c>
      <c r="E854" s="17" t="s">
        <v>83</v>
      </c>
      <c r="F854" s="17" t="s">
        <v>266</v>
      </c>
      <c r="G854" s="17" t="s">
        <v>271</v>
      </c>
      <c r="H854" s="18">
        <v>0.15429976851851854</v>
      </c>
      <c r="I854" s="17" t="s">
        <v>1170</v>
      </c>
      <c r="J854" s="17">
        <v>227.5</v>
      </c>
      <c r="K854" s="17">
        <v>-52.6</v>
      </c>
      <c r="L854" s="17" t="s">
        <v>259</v>
      </c>
      <c r="M854" s="17">
        <v>1396</v>
      </c>
    </row>
    <row r="855" spans="1:13" x14ac:dyDescent="0.3">
      <c r="A855" s="16" t="s">
        <v>1168</v>
      </c>
      <c r="B855" s="17">
        <v>31.7</v>
      </c>
      <c r="C855" s="17">
        <v>0.06</v>
      </c>
      <c r="D855" s="17">
        <v>21.9</v>
      </c>
      <c r="E855" s="17" t="s">
        <v>83</v>
      </c>
      <c r="F855" s="17" t="s">
        <v>266</v>
      </c>
      <c r="G855" s="17" t="s">
        <v>276</v>
      </c>
      <c r="H855" s="18">
        <v>0.15429976851851854</v>
      </c>
      <c r="I855" s="17" t="s">
        <v>1170</v>
      </c>
      <c r="J855" s="17">
        <v>227.5</v>
      </c>
      <c r="K855" s="17">
        <v>-52.6</v>
      </c>
      <c r="L855" s="17" t="s">
        <v>259</v>
      </c>
      <c r="M855" s="17">
        <v>1396</v>
      </c>
    </row>
    <row r="856" spans="1:13" x14ac:dyDescent="0.3">
      <c r="A856" s="16" t="s">
        <v>1168</v>
      </c>
      <c r="B856" s="17">
        <v>31.7</v>
      </c>
      <c r="C856" s="17">
        <v>0.05</v>
      </c>
      <c r="D856" s="17">
        <v>21.9</v>
      </c>
      <c r="E856" s="17" t="s">
        <v>83</v>
      </c>
      <c r="F856" s="17" t="s">
        <v>260</v>
      </c>
      <c r="G856" s="17" t="s">
        <v>1171</v>
      </c>
      <c r="H856" s="18">
        <v>0.15429976851851854</v>
      </c>
      <c r="I856" s="17" t="s">
        <v>1170</v>
      </c>
      <c r="J856" s="17">
        <v>227.5</v>
      </c>
      <c r="K856" s="17">
        <v>-52.6</v>
      </c>
      <c r="L856" s="17" t="s">
        <v>259</v>
      </c>
      <c r="M856" s="17">
        <v>1396</v>
      </c>
    </row>
    <row r="857" spans="1:13" x14ac:dyDescent="0.3">
      <c r="A857" s="16" t="s">
        <v>1168</v>
      </c>
      <c r="B857" s="17">
        <v>31.93</v>
      </c>
      <c r="C857" s="17">
        <v>0.06</v>
      </c>
      <c r="D857" s="17">
        <v>24.3</v>
      </c>
      <c r="E857" s="17" t="s">
        <v>83</v>
      </c>
      <c r="F857" s="17" t="s">
        <v>943</v>
      </c>
      <c r="G857" s="17" t="s">
        <v>944</v>
      </c>
      <c r="H857" s="18">
        <v>0.15429976851851854</v>
      </c>
      <c r="I857" s="17" t="s">
        <v>1170</v>
      </c>
      <c r="J857" s="17">
        <v>227.5</v>
      </c>
      <c r="K857" s="17">
        <v>-52.6</v>
      </c>
      <c r="L857" s="17" t="s">
        <v>259</v>
      </c>
      <c r="M857" s="17">
        <v>1396</v>
      </c>
    </row>
    <row r="858" spans="1:13" x14ac:dyDescent="0.3">
      <c r="A858" s="16" t="s">
        <v>1168</v>
      </c>
      <c r="B858" s="17">
        <v>31.96</v>
      </c>
      <c r="C858" s="17">
        <v>0.11</v>
      </c>
      <c r="D858" s="17">
        <v>24.7</v>
      </c>
      <c r="E858" s="17" t="s">
        <v>83</v>
      </c>
      <c r="F858" s="17" t="s">
        <v>419</v>
      </c>
      <c r="G858" s="17"/>
      <c r="H858" s="18">
        <v>0.15429976851851854</v>
      </c>
      <c r="I858" s="17" t="s">
        <v>1170</v>
      </c>
      <c r="J858" s="17">
        <v>227.5</v>
      </c>
      <c r="K858" s="17">
        <v>-52.6</v>
      </c>
      <c r="L858" s="17" t="s">
        <v>259</v>
      </c>
      <c r="M858" s="17">
        <v>1396</v>
      </c>
    </row>
    <row r="859" spans="1:13" x14ac:dyDescent="0.3">
      <c r="A859" s="16" t="s">
        <v>1168</v>
      </c>
      <c r="B859" s="17">
        <v>31.51</v>
      </c>
      <c r="C859" s="17">
        <v>0.05</v>
      </c>
      <c r="D859" s="17">
        <v>20</v>
      </c>
      <c r="E859" s="17" t="s">
        <v>78</v>
      </c>
      <c r="F859" s="17" t="s">
        <v>79</v>
      </c>
      <c r="G859" s="17"/>
      <c r="H859" s="18">
        <v>0.15429976851851854</v>
      </c>
      <c r="I859" s="17" t="s">
        <v>1170</v>
      </c>
      <c r="J859" s="17">
        <v>227.5</v>
      </c>
      <c r="K859" s="17">
        <v>-52.6</v>
      </c>
      <c r="L859" s="17" t="s">
        <v>259</v>
      </c>
      <c r="M859" s="17">
        <v>1396</v>
      </c>
    </row>
    <row r="860" spans="1:13" x14ac:dyDescent="0.3">
      <c r="A860" s="16" t="s">
        <v>1168</v>
      </c>
      <c r="B860" s="17">
        <v>31.61</v>
      </c>
      <c r="C860" s="17" t="s">
        <v>93</v>
      </c>
      <c r="D860" s="17">
        <v>21</v>
      </c>
      <c r="E860" s="17" t="s">
        <v>94</v>
      </c>
      <c r="F860" s="17" t="s">
        <v>292</v>
      </c>
      <c r="G860" s="17" t="s">
        <v>85</v>
      </c>
      <c r="H860" s="18">
        <v>0.15429976851851854</v>
      </c>
      <c r="I860" s="17" t="s">
        <v>1170</v>
      </c>
      <c r="J860" s="17">
        <v>227.5</v>
      </c>
      <c r="K860" s="17">
        <v>-52.6</v>
      </c>
      <c r="L860" s="17" t="s">
        <v>259</v>
      </c>
      <c r="M860" s="17">
        <v>1396</v>
      </c>
    </row>
    <row r="861" spans="1:13" x14ac:dyDescent="0.3">
      <c r="A861" s="16" t="s">
        <v>1168</v>
      </c>
      <c r="B861" s="17">
        <v>31.61</v>
      </c>
      <c r="C861" s="17" t="s">
        <v>93</v>
      </c>
      <c r="D861" s="17">
        <v>21</v>
      </c>
      <c r="E861" s="17" t="s">
        <v>94</v>
      </c>
      <c r="F861" s="17" t="s">
        <v>292</v>
      </c>
      <c r="G861" s="17" t="s">
        <v>293</v>
      </c>
      <c r="H861" s="18">
        <v>0.15429976851851854</v>
      </c>
      <c r="I861" s="17" t="s">
        <v>1170</v>
      </c>
      <c r="J861" s="17">
        <v>227.5</v>
      </c>
      <c r="K861" s="17">
        <v>-52.6</v>
      </c>
      <c r="L861" s="17" t="s">
        <v>259</v>
      </c>
      <c r="M861" s="17">
        <v>1396</v>
      </c>
    </row>
    <row r="862" spans="1:13" x14ac:dyDescent="0.3">
      <c r="A862" s="16" t="s">
        <v>1168</v>
      </c>
      <c r="B862" s="17">
        <v>31.69</v>
      </c>
      <c r="C862" s="17" t="s">
        <v>93</v>
      </c>
      <c r="D862" s="17">
        <v>21.8</v>
      </c>
      <c r="E862" s="17" t="s">
        <v>94</v>
      </c>
      <c r="F862" s="17" t="s">
        <v>95</v>
      </c>
      <c r="G862" s="17"/>
      <c r="H862" s="18">
        <v>0.15429976851851854</v>
      </c>
      <c r="I862" s="17" t="s">
        <v>1170</v>
      </c>
      <c r="J862" s="17">
        <v>227.5</v>
      </c>
      <c r="K862" s="17">
        <v>-52.6</v>
      </c>
      <c r="L862" s="17" t="s">
        <v>259</v>
      </c>
      <c r="M862" s="17">
        <v>1396</v>
      </c>
    </row>
    <row r="863" spans="1:13" x14ac:dyDescent="0.3">
      <c r="A863" s="19" t="s">
        <v>1172</v>
      </c>
      <c r="B863" s="20">
        <v>31.22</v>
      </c>
      <c r="C863" s="20">
        <v>0.16</v>
      </c>
      <c r="D863" s="20">
        <v>17.5</v>
      </c>
      <c r="E863" s="20" t="s">
        <v>100</v>
      </c>
      <c r="F863" s="20" t="s">
        <v>1099</v>
      </c>
      <c r="G863" s="20"/>
      <c r="H863" s="21">
        <v>0.15436689814814816</v>
      </c>
      <c r="I863" s="20" t="s">
        <v>1173</v>
      </c>
      <c r="J863" s="20">
        <v>236.8</v>
      </c>
      <c r="K863" s="20">
        <v>-52.9</v>
      </c>
      <c r="L863" s="20" t="s">
        <v>1017</v>
      </c>
      <c r="M863" s="20">
        <v>947</v>
      </c>
    </row>
    <row r="864" spans="1:13" x14ac:dyDescent="0.3">
      <c r="A864" s="19" t="s">
        <v>1172</v>
      </c>
      <c r="B864" s="20">
        <v>32.18</v>
      </c>
      <c r="C864" s="20">
        <v>0.33</v>
      </c>
      <c r="D864" s="20">
        <v>27.3</v>
      </c>
      <c r="E864" s="20" t="s">
        <v>100</v>
      </c>
      <c r="F864" s="20" t="s">
        <v>1008</v>
      </c>
      <c r="G864" s="20"/>
      <c r="H864" s="21">
        <v>0.15436689814814816</v>
      </c>
      <c r="I864" s="20" t="s">
        <v>1173</v>
      </c>
      <c r="J864" s="20">
        <v>236.8</v>
      </c>
      <c r="K864" s="20">
        <v>-52.9</v>
      </c>
      <c r="L864" s="20" t="s">
        <v>1017</v>
      </c>
      <c r="M864" s="20">
        <v>947</v>
      </c>
    </row>
    <row r="865" spans="1:13" x14ac:dyDescent="0.3">
      <c r="A865" s="16" t="s">
        <v>1174</v>
      </c>
      <c r="B865" s="17">
        <v>31.64</v>
      </c>
      <c r="C865" s="17">
        <v>0.18</v>
      </c>
      <c r="D865" s="17">
        <v>21.3</v>
      </c>
      <c r="E865" s="17" t="s">
        <v>289</v>
      </c>
      <c r="F865" s="17" t="s">
        <v>1175</v>
      </c>
      <c r="G865" s="17"/>
      <c r="H865" s="18">
        <v>0.15439120370370371</v>
      </c>
      <c r="I865" s="17" t="s">
        <v>1176</v>
      </c>
      <c r="J865" s="17">
        <v>236.6</v>
      </c>
      <c r="K865" s="17">
        <v>-52.9</v>
      </c>
      <c r="L865" s="17" t="s">
        <v>1177</v>
      </c>
      <c r="M865" s="17">
        <v>1287</v>
      </c>
    </row>
    <row r="866" spans="1:13" x14ac:dyDescent="0.3">
      <c r="A866" s="16" t="s">
        <v>1174</v>
      </c>
      <c r="B866" s="17">
        <v>31.3</v>
      </c>
      <c r="C866" s="17">
        <v>0.06</v>
      </c>
      <c r="D866" s="17">
        <v>18.2</v>
      </c>
      <c r="E866" s="17" t="s">
        <v>100</v>
      </c>
      <c r="F866" s="17" t="s">
        <v>948</v>
      </c>
      <c r="G866" s="17" t="s">
        <v>949</v>
      </c>
      <c r="H866" s="18">
        <v>0.15439120370370371</v>
      </c>
      <c r="I866" s="17" t="s">
        <v>1176</v>
      </c>
      <c r="J866" s="17">
        <v>236.6</v>
      </c>
      <c r="K866" s="17">
        <v>-52.9</v>
      </c>
      <c r="L866" s="17" t="s">
        <v>1177</v>
      </c>
      <c r="M866" s="17">
        <v>1287</v>
      </c>
    </row>
    <row r="867" spans="1:13" x14ac:dyDescent="0.3">
      <c r="A867" s="16" t="s">
        <v>1174</v>
      </c>
      <c r="B867" s="17">
        <v>31.7</v>
      </c>
      <c r="C867" s="17">
        <v>0.24</v>
      </c>
      <c r="D867" s="17">
        <v>21.9</v>
      </c>
      <c r="E867" s="17" t="s">
        <v>100</v>
      </c>
      <c r="F867" s="17" t="s">
        <v>101</v>
      </c>
      <c r="G867" s="17" t="s">
        <v>85</v>
      </c>
      <c r="H867" s="18">
        <v>0.15439120370370371</v>
      </c>
      <c r="I867" s="17" t="s">
        <v>1176</v>
      </c>
      <c r="J867" s="17">
        <v>236.6</v>
      </c>
      <c r="K867" s="17">
        <v>-52.9</v>
      </c>
      <c r="L867" s="17" t="s">
        <v>1177</v>
      </c>
      <c r="M867" s="17">
        <v>1287</v>
      </c>
    </row>
    <row r="868" spans="1:13" x14ac:dyDescent="0.3">
      <c r="A868" s="16" t="s">
        <v>1174</v>
      </c>
      <c r="B868" s="17">
        <v>31.86</v>
      </c>
      <c r="C868" s="17">
        <v>0.24</v>
      </c>
      <c r="D868" s="17">
        <v>23.6</v>
      </c>
      <c r="E868" s="17" t="s">
        <v>100</v>
      </c>
      <c r="F868" s="17" t="s">
        <v>104</v>
      </c>
      <c r="G868" s="17" t="s">
        <v>85</v>
      </c>
      <c r="H868" s="18">
        <v>0.15439120370370371</v>
      </c>
      <c r="I868" s="17" t="s">
        <v>1176</v>
      </c>
      <c r="J868" s="17">
        <v>236.6</v>
      </c>
      <c r="K868" s="17">
        <v>-52.9</v>
      </c>
      <c r="L868" s="17" t="s">
        <v>1177</v>
      </c>
      <c r="M868" s="17">
        <v>1287</v>
      </c>
    </row>
    <row r="869" spans="1:13" x14ac:dyDescent="0.3">
      <c r="A869" s="16" t="s">
        <v>1174</v>
      </c>
      <c r="B869" s="17">
        <v>31.88</v>
      </c>
      <c r="C869" s="17">
        <v>0.24</v>
      </c>
      <c r="D869" s="17">
        <v>23.7</v>
      </c>
      <c r="E869" s="17" t="s">
        <v>100</v>
      </c>
      <c r="F869" s="17" t="s">
        <v>573</v>
      </c>
      <c r="G869" s="17"/>
      <c r="H869" s="18">
        <v>0.15439120370370371</v>
      </c>
      <c r="I869" s="17" t="s">
        <v>1176</v>
      </c>
      <c r="J869" s="17">
        <v>236.6</v>
      </c>
      <c r="K869" s="17">
        <v>-52.9</v>
      </c>
      <c r="L869" s="17" t="s">
        <v>1177</v>
      </c>
      <c r="M869" s="17">
        <v>1287</v>
      </c>
    </row>
    <row r="870" spans="1:13" x14ac:dyDescent="0.3">
      <c r="A870" s="16" t="s">
        <v>1174</v>
      </c>
      <c r="B870" s="17">
        <v>31.77</v>
      </c>
      <c r="C870" s="17">
        <v>0.41</v>
      </c>
      <c r="D870" s="17">
        <v>22.6</v>
      </c>
      <c r="E870" s="17" t="s">
        <v>201</v>
      </c>
      <c r="F870" s="17" t="s">
        <v>573</v>
      </c>
      <c r="G870" s="17"/>
      <c r="H870" s="18">
        <v>0.15439120370370371</v>
      </c>
      <c r="I870" s="17" t="s">
        <v>1176</v>
      </c>
      <c r="J870" s="17">
        <v>236.6</v>
      </c>
      <c r="K870" s="17">
        <v>-52.9</v>
      </c>
      <c r="L870" s="17" t="s">
        <v>1177</v>
      </c>
      <c r="M870" s="17">
        <v>1287</v>
      </c>
    </row>
    <row r="871" spans="1:13" x14ac:dyDescent="0.3">
      <c r="A871" s="16" t="s">
        <v>1174</v>
      </c>
      <c r="B871" s="23">
        <v>32</v>
      </c>
      <c r="C871" s="17" t="s">
        <v>93</v>
      </c>
      <c r="D871" s="17">
        <v>25.1</v>
      </c>
      <c r="E871" s="17" t="s">
        <v>201</v>
      </c>
      <c r="F871" s="17" t="s">
        <v>943</v>
      </c>
      <c r="G871" s="17"/>
      <c r="H871" s="18">
        <v>0.15439120370370371</v>
      </c>
      <c r="I871" s="17" t="s">
        <v>1176</v>
      </c>
      <c r="J871" s="17">
        <v>236.6</v>
      </c>
      <c r="K871" s="17">
        <v>-52.9</v>
      </c>
      <c r="L871" s="17" t="s">
        <v>1177</v>
      </c>
      <c r="M871" s="17">
        <v>1287</v>
      </c>
    </row>
    <row r="872" spans="1:13" x14ac:dyDescent="0.3">
      <c r="A872" s="19" t="s">
        <v>1178</v>
      </c>
      <c r="B872" s="20">
        <v>31.34</v>
      </c>
      <c r="C872" s="20">
        <v>0.14000000000000001</v>
      </c>
      <c r="D872" s="20">
        <v>18.5</v>
      </c>
      <c r="E872" s="20" t="s">
        <v>100</v>
      </c>
      <c r="F872" s="20" t="s">
        <v>1099</v>
      </c>
      <c r="G872" s="20"/>
      <c r="H872" s="21">
        <v>0.15447222222222221</v>
      </c>
      <c r="I872" s="20" t="s">
        <v>1179</v>
      </c>
      <c r="J872" s="20">
        <v>238.7</v>
      </c>
      <c r="K872" s="20">
        <v>-52.8</v>
      </c>
      <c r="L872" s="20" t="s">
        <v>1101</v>
      </c>
      <c r="M872" s="20" t="s">
        <v>149</v>
      </c>
    </row>
    <row r="873" spans="1:13" x14ac:dyDescent="0.3">
      <c r="A873" s="16" t="s">
        <v>1180</v>
      </c>
      <c r="B873" s="17">
        <v>31.28</v>
      </c>
      <c r="C873" s="17">
        <v>0.3</v>
      </c>
      <c r="D873" s="17">
        <v>18.100000000000001</v>
      </c>
      <c r="E873" s="17" t="s">
        <v>100</v>
      </c>
      <c r="F873" s="17" t="s">
        <v>251</v>
      </c>
      <c r="G873" s="17" t="s">
        <v>252</v>
      </c>
      <c r="H873" s="18">
        <v>0.15473495370370371</v>
      </c>
      <c r="I873" s="17" t="s">
        <v>1181</v>
      </c>
      <c r="J873" s="17">
        <v>215.2</v>
      </c>
      <c r="K873" s="17">
        <v>-50.9</v>
      </c>
      <c r="L873" s="17" t="s">
        <v>572</v>
      </c>
      <c r="M873" s="17">
        <v>1328</v>
      </c>
    </row>
    <row r="874" spans="1:13" x14ac:dyDescent="0.3">
      <c r="A874" s="16" t="s">
        <v>1180</v>
      </c>
      <c r="B874" s="17">
        <v>31.75</v>
      </c>
      <c r="C874" s="17">
        <v>0.18</v>
      </c>
      <c r="D874" s="17">
        <v>22.4</v>
      </c>
      <c r="E874" s="17" t="s">
        <v>100</v>
      </c>
      <c r="F874" s="17" t="s">
        <v>101</v>
      </c>
      <c r="G874" s="17" t="s">
        <v>85</v>
      </c>
      <c r="H874" s="18">
        <v>0.15473495370370371</v>
      </c>
      <c r="I874" s="17" t="s">
        <v>1181</v>
      </c>
      <c r="J874" s="17">
        <v>215.2</v>
      </c>
      <c r="K874" s="17">
        <v>-50.9</v>
      </c>
      <c r="L874" s="17" t="s">
        <v>572</v>
      </c>
      <c r="M874" s="17">
        <v>1328</v>
      </c>
    </row>
    <row r="875" spans="1:13" x14ac:dyDescent="0.3">
      <c r="A875" s="16" t="s">
        <v>1180</v>
      </c>
      <c r="B875" s="17">
        <v>31.8</v>
      </c>
      <c r="C875" s="17">
        <v>0.08</v>
      </c>
      <c r="D875" s="17">
        <v>22.9</v>
      </c>
      <c r="E875" s="17" t="s">
        <v>100</v>
      </c>
      <c r="F875" s="17" t="s">
        <v>251</v>
      </c>
      <c r="G875" s="17" t="s">
        <v>85</v>
      </c>
      <c r="H875" s="18">
        <v>0.15473495370370371</v>
      </c>
      <c r="I875" s="17" t="s">
        <v>1181</v>
      </c>
      <c r="J875" s="17">
        <v>215.2</v>
      </c>
      <c r="K875" s="17">
        <v>-50.9</v>
      </c>
      <c r="L875" s="17" t="s">
        <v>572</v>
      </c>
      <c r="M875" s="17">
        <v>1328</v>
      </c>
    </row>
    <row r="876" spans="1:13" x14ac:dyDescent="0.3">
      <c r="A876" s="16" t="s">
        <v>1180</v>
      </c>
      <c r="B876" s="17">
        <v>31.91</v>
      </c>
      <c r="C876" s="17">
        <v>0.18</v>
      </c>
      <c r="D876" s="17">
        <v>24.1</v>
      </c>
      <c r="E876" s="17" t="s">
        <v>100</v>
      </c>
      <c r="F876" s="17" t="s">
        <v>104</v>
      </c>
      <c r="G876" s="17" t="s">
        <v>85</v>
      </c>
      <c r="H876" s="18">
        <v>0.15473495370370371</v>
      </c>
      <c r="I876" s="17" t="s">
        <v>1181</v>
      </c>
      <c r="J876" s="17">
        <v>215.2</v>
      </c>
      <c r="K876" s="17">
        <v>-50.9</v>
      </c>
      <c r="L876" s="17" t="s">
        <v>572</v>
      </c>
      <c r="M876" s="17">
        <v>1328</v>
      </c>
    </row>
    <row r="877" spans="1:13" x14ac:dyDescent="0.3">
      <c r="A877" s="16" t="s">
        <v>1180</v>
      </c>
      <c r="B877" s="17">
        <v>31.93</v>
      </c>
      <c r="C877" s="17">
        <v>0.18</v>
      </c>
      <c r="D877" s="17">
        <v>24.4</v>
      </c>
      <c r="E877" s="17" t="s">
        <v>100</v>
      </c>
      <c r="F877" s="17" t="s">
        <v>573</v>
      </c>
      <c r="G877" s="17"/>
      <c r="H877" s="18">
        <v>0.15473495370370371</v>
      </c>
      <c r="I877" s="17" t="s">
        <v>1181</v>
      </c>
      <c r="J877" s="17">
        <v>215.2</v>
      </c>
      <c r="K877" s="17">
        <v>-50.9</v>
      </c>
      <c r="L877" s="17" t="s">
        <v>572</v>
      </c>
      <c r="M877" s="17">
        <v>1328</v>
      </c>
    </row>
    <row r="878" spans="1:13" x14ac:dyDescent="0.3">
      <c r="A878" s="16" t="s">
        <v>1180</v>
      </c>
      <c r="B878" s="17">
        <v>32.03</v>
      </c>
      <c r="C878" s="17">
        <v>0.41</v>
      </c>
      <c r="D878" s="17">
        <v>25.5</v>
      </c>
      <c r="E878" s="17" t="s">
        <v>201</v>
      </c>
      <c r="F878" s="17" t="s">
        <v>573</v>
      </c>
      <c r="G878" s="17"/>
      <c r="H878" s="18">
        <v>0.15473495370370371</v>
      </c>
      <c r="I878" s="17" t="s">
        <v>1181</v>
      </c>
      <c r="J878" s="17">
        <v>215.2</v>
      </c>
      <c r="K878" s="17">
        <v>-50.9</v>
      </c>
      <c r="L878" s="17" t="s">
        <v>572</v>
      </c>
      <c r="M878" s="17">
        <v>1328</v>
      </c>
    </row>
    <row r="879" spans="1:13" x14ac:dyDescent="0.3">
      <c r="A879" s="19" t="s">
        <v>1182</v>
      </c>
      <c r="B879" s="20" t="s">
        <v>1183</v>
      </c>
      <c r="C879" s="20">
        <v>0.24</v>
      </c>
      <c r="D879" s="20">
        <v>210</v>
      </c>
      <c r="E879" s="20" t="s">
        <v>113</v>
      </c>
      <c r="F879" s="20" t="s">
        <v>222</v>
      </c>
      <c r="G879" s="20" t="s">
        <v>1184</v>
      </c>
      <c r="H879" s="21">
        <v>0.15482175925925926</v>
      </c>
      <c r="I879" s="20" t="s">
        <v>1185</v>
      </c>
      <c r="J879" s="20">
        <v>265</v>
      </c>
      <c r="K879" s="20">
        <v>-48.9</v>
      </c>
      <c r="L879" s="20" t="s">
        <v>1186</v>
      </c>
      <c r="M879" s="20">
        <v>16924</v>
      </c>
    </row>
    <row r="880" spans="1:13" ht="28.8" x14ac:dyDescent="0.3">
      <c r="A880" s="19" t="s">
        <v>1182</v>
      </c>
      <c r="B880" s="20" t="s">
        <v>1187</v>
      </c>
      <c r="C880" s="20">
        <v>0.04</v>
      </c>
      <c r="D880" s="20">
        <v>235</v>
      </c>
      <c r="E880" s="20" t="s">
        <v>113</v>
      </c>
      <c r="F880" s="20" t="s">
        <v>114</v>
      </c>
      <c r="G880" s="20" t="s">
        <v>1184</v>
      </c>
      <c r="H880" s="21">
        <v>0.15482175925925926</v>
      </c>
      <c r="I880" s="20" t="s">
        <v>1185</v>
      </c>
      <c r="J880" s="20">
        <v>265</v>
      </c>
      <c r="K880" s="20">
        <v>-48.9</v>
      </c>
      <c r="L880" s="20" t="s">
        <v>1186</v>
      </c>
      <c r="M880" s="20">
        <v>16924</v>
      </c>
    </row>
    <row r="881" spans="1:13" x14ac:dyDescent="0.3">
      <c r="A881" s="19" t="s">
        <v>1182</v>
      </c>
      <c r="B881" s="20" t="s">
        <v>1188</v>
      </c>
      <c r="C881" s="20">
        <v>0.19</v>
      </c>
      <c r="D881" s="20">
        <v>252</v>
      </c>
      <c r="E881" s="20" t="s">
        <v>113</v>
      </c>
      <c r="F881" s="20" t="s">
        <v>119</v>
      </c>
      <c r="G881" s="20" t="s">
        <v>1184</v>
      </c>
      <c r="H881" s="21">
        <v>0.15482175925925926</v>
      </c>
      <c r="I881" s="20" t="s">
        <v>1185</v>
      </c>
      <c r="J881" s="20">
        <v>265</v>
      </c>
      <c r="K881" s="20">
        <v>-48.9</v>
      </c>
      <c r="L881" s="20" t="s">
        <v>1186</v>
      </c>
      <c r="M881" s="20">
        <v>16924</v>
      </c>
    </row>
    <row r="882" spans="1:13" x14ac:dyDescent="0.3">
      <c r="A882" s="19" t="s">
        <v>1182</v>
      </c>
      <c r="B882" s="20">
        <v>37.32</v>
      </c>
      <c r="C882" s="20">
        <v>0.14000000000000001</v>
      </c>
      <c r="D882" s="20">
        <v>291</v>
      </c>
      <c r="E882" s="20" t="s">
        <v>113</v>
      </c>
      <c r="F882" s="20" t="s">
        <v>120</v>
      </c>
      <c r="G882" s="20" t="s">
        <v>1189</v>
      </c>
      <c r="H882" s="21">
        <v>0.15482175925925926</v>
      </c>
      <c r="I882" s="20" t="s">
        <v>1185</v>
      </c>
      <c r="J882" s="20">
        <v>265</v>
      </c>
      <c r="K882" s="20">
        <v>-48.9</v>
      </c>
      <c r="L882" s="20" t="s">
        <v>1186</v>
      </c>
      <c r="M882" s="20">
        <v>16924</v>
      </c>
    </row>
    <row r="883" spans="1:13" x14ac:dyDescent="0.3">
      <c r="A883" s="16" t="s">
        <v>1190</v>
      </c>
      <c r="B883" s="17">
        <v>32.04</v>
      </c>
      <c r="C883" s="17">
        <v>0.37</v>
      </c>
      <c r="D883" s="17">
        <v>25.6</v>
      </c>
      <c r="E883" s="17" t="s">
        <v>100</v>
      </c>
      <c r="F883" s="17" t="s">
        <v>1008</v>
      </c>
      <c r="G883" s="17"/>
      <c r="H883" s="18">
        <v>0.15501851851851853</v>
      </c>
      <c r="I883" s="17" t="s">
        <v>1191</v>
      </c>
      <c r="J883" s="17">
        <v>236.8</v>
      </c>
      <c r="K883" s="17">
        <v>-52.7</v>
      </c>
      <c r="L883" s="17" t="s">
        <v>1017</v>
      </c>
      <c r="M883" s="17" t="s">
        <v>149</v>
      </c>
    </row>
    <row r="884" spans="1:13" x14ac:dyDescent="0.3">
      <c r="A884" s="19" t="s">
        <v>1192</v>
      </c>
      <c r="B884" s="20" t="s">
        <v>1193</v>
      </c>
      <c r="C884" s="20">
        <v>0.19</v>
      </c>
      <c r="D884" s="20">
        <v>17.2</v>
      </c>
      <c r="E884" s="20" t="s">
        <v>113</v>
      </c>
      <c r="F884" s="20" t="s">
        <v>222</v>
      </c>
      <c r="G884" s="20" t="s">
        <v>1194</v>
      </c>
      <c r="H884" s="21">
        <v>0.15592476851851853</v>
      </c>
      <c r="I884" s="20" t="s">
        <v>1195</v>
      </c>
      <c r="J884" s="20">
        <v>251.5</v>
      </c>
      <c r="K884" s="20">
        <v>-51.4</v>
      </c>
      <c r="L884" s="20" t="s">
        <v>1196</v>
      </c>
      <c r="M884" s="20">
        <v>1021</v>
      </c>
    </row>
    <row r="885" spans="1:13" x14ac:dyDescent="0.3">
      <c r="A885" s="19" t="s">
        <v>1192</v>
      </c>
      <c r="B885" s="20">
        <v>31.87</v>
      </c>
      <c r="C885" s="20">
        <v>0.14000000000000001</v>
      </c>
      <c r="D885" s="20">
        <v>23.7</v>
      </c>
      <c r="E885" s="20" t="s">
        <v>113</v>
      </c>
      <c r="F885" s="20" t="s">
        <v>120</v>
      </c>
      <c r="G885" s="20" t="s">
        <v>1197</v>
      </c>
      <c r="H885" s="21">
        <v>0.15592476851851853</v>
      </c>
      <c r="I885" s="20" t="s">
        <v>1195</v>
      </c>
      <c r="J885" s="20">
        <v>251.5</v>
      </c>
      <c r="K885" s="20">
        <v>-51.4</v>
      </c>
      <c r="L885" s="20" t="s">
        <v>1196</v>
      </c>
      <c r="M885" s="20">
        <v>1021</v>
      </c>
    </row>
    <row r="886" spans="1:13" x14ac:dyDescent="0.3">
      <c r="A886" s="19" t="s">
        <v>1192</v>
      </c>
      <c r="B886" s="20">
        <v>30.88</v>
      </c>
      <c r="C886" s="20" t="s">
        <v>93</v>
      </c>
      <c r="D886" s="20">
        <v>15</v>
      </c>
      <c r="E886" s="20" t="s">
        <v>94</v>
      </c>
      <c r="F886" s="20" t="s">
        <v>95</v>
      </c>
      <c r="G886" s="20"/>
      <c r="H886" s="21">
        <v>0.15592476851851853</v>
      </c>
      <c r="I886" s="20" t="s">
        <v>1195</v>
      </c>
      <c r="J886" s="20">
        <v>251.5</v>
      </c>
      <c r="K886" s="20">
        <v>-51.4</v>
      </c>
      <c r="L886" s="20" t="s">
        <v>1196</v>
      </c>
      <c r="M886" s="20">
        <v>1021</v>
      </c>
    </row>
    <row r="887" spans="1:13" x14ac:dyDescent="0.3">
      <c r="A887" s="16" t="s">
        <v>1198</v>
      </c>
      <c r="B887" s="17">
        <v>32.130000000000003</v>
      </c>
      <c r="C887" s="17">
        <v>0.15</v>
      </c>
      <c r="D887" s="17">
        <v>26.7</v>
      </c>
      <c r="E887" s="17" t="s">
        <v>100</v>
      </c>
      <c r="F887" s="17" t="s">
        <v>104</v>
      </c>
      <c r="G887" s="17" t="s">
        <v>85</v>
      </c>
      <c r="H887" s="18">
        <v>0.15613310185185184</v>
      </c>
      <c r="I887" s="17" t="s">
        <v>1199</v>
      </c>
      <c r="J887" s="17">
        <v>215.1</v>
      </c>
      <c r="K887" s="17">
        <v>-50.4</v>
      </c>
      <c r="L887" s="17" t="s">
        <v>1131</v>
      </c>
      <c r="M887" s="17">
        <v>1568</v>
      </c>
    </row>
    <row r="888" spans="1:13" x14ac:dyDescent="0.3">
      <c r="A888" s="16" t="s">
        <v>1198</v>
      </c>
      <c r="B888" s="17">
        <v>32.130000000000003</v>
      </c>
      <c r="C888" s="17">
        <v>0.15</v>
      </c>
      <c r="D888" s="17">
        <v>26.7</v>
      </c>
      <c r="E888" s="17" t="s">
        <v>100</v>
      </c>
      <c r="F888" s="17" t="s">
        <v>573</v>
      </c>
      <c r="G888" s="17"/>
      <c r="H888" s="18">
        <v>0.15613310185185184</v>
      </c>
      <c r="I888" s="17" t="s">
        <v>1199</v>
      </c>
      <c r="J888" s="17">
        <v>215.1</v>
      </c>
      <c r="K888" s="17">
        <v>-50.4</v>
      </c>
      <c r="L888" s="17" t="s">
        <v>1131</v>
      </c>
      <c r="M888" s="17">
        <v>1568</v>
      </c>
    </row>
    <row r="889" spans="1:13" x14ac:dyDescent="0.3">
      <c r="A889" s="16" t="s">
        <v>1198</v>
      </c>
      <c r="B889" s="17">
        <v>32.07</v>
      </c>
      <c r="C889" s="17">
        <v>0.41</v>
      </c>
      <c r="D889" s="17">
        <v>26</v>
      </c>
      <c r="E889" s="17" t="s">
        <v>201</v>
      </c>
      <c r="F889" s="17" t="s">
        <v>573</v>
      </c>
      <c r="G889" s="17"/>
      <c r="H889" s="18">
        <v>0.15613310185185184</v>
      </c>
      <c r="I889" s="17" t="s">
        <v>1199</v>
      </c>
      <c r="J889" s="17">
        <v>215.1</v>
      </c>
      <c r="K889" s="17">
        <v>-50.4</v>
      </c>
      <c r="L889" s="17" t="s">
        <v>1131</v>
      </c>
      <c r="M889" s="17">
        <v>1568</v>
      </c>
    </row>
    <row r="890" spans="1:13" x14ac:dyDescent="0.3">
      <c r="A890" s="19" t="s">
        <v>1200</v>
      </c>
      <c r="B890" s="20">
        <v>31.6</v>
      </c>
      <c r="C890" s="20">
        <v>0.2</v>
      </c>
      <c r="D890" s="20">
        <v>20.9</v>
      </c>
      <c r="E890" s="20" t="s">
        <v>100</v>
      </c>
      <c r="F890" s="20" t="s">
        <v>104</v>
      </c>
      <c r="G890" s="20" t="s">
        <v>85</v>
      </c>
      <c r="H890" s="21">
        <v>0.15629166666666666</v>
      </c>
      <c r="I890" s="20" t="s">
        <v>1201</v>
      </c>
      <c r="J890" s="20">
        <v>237.5</v>
      </c>
      <c r="K890" s="20">
        <v>-52.3</v>
      </c>
      <c r="L890" s="20" t="s">
        <v>1202</v>
      </c>
      <c r="M890" s="20">
        <v>879</v>
      </c>
    </row>
    <row r="891" spans="1:13" x14ac:dyDescent="0.3">
      <c r="A891" s="16" t="s">
        <v>1203</v>
      </c>
      <c r="B891" s="23">
        <v>27.5</v>
      </c>
      <c r="C891" s="17" t="s">
        <v>93</v>
      </c>
      <c r="D891" s="17">
        <v>3.16</v>
      </c>
      <c r="E891" s="17" t="s">
        <v>90</v>
      </c>
      <c r="F891" s="17" t="s">
        <v>844</v>
      </c>
      <c r="G891" s="17"/>
      <c r="H891" s="18">
        <v>0.15639583333333332</v>
      </c>
      <c r="I891" s="17" t="s">
        <v>1204</v>
      </c>
      <c r="J891" s="17">
        <v>138.19999999999999</v>
      </c>
      <c r="K891" s="17">
        <v>10.3</v>
      </c>
      <c r="L891" s="17" t="s">
        <v>702</v>
      </c>
      <c r="M891" s="17">
        <v>252</v>
      </c>
    </row>
    <row r="892" spans="1:13" x14ac:dyDescent="0.3">
      <c r="A892" s="19" t="s">
        <v>1205</v>
      </c>
      <c r="B892" s="20">
        <v>27.58</v>
      </c>
      <c r="C892" s="20">
        <v>0.18</v>
      </c>
      <c r="D892" s="20">
        <v>3.28</v>
      </c>
      <c r="E892" s="20" t="s">
        <v>83</v>
      </c>
      <c r="F892" s="20" t="s">
        <v>1206</v>
      </c>
      <c r="G892" s="20" t="s">
        <v>1207</v>
      </c>
      <c r="H892" s="21">
        <v>0.15750578703703702</v>
      </c>
      <c r="I892" s="20" t="s">
        <v>1208</v>
      </c>
      <c r="J892" s="20">
        <v>138.19999999999999</v>
      </c>
      <c r="K892" s="20">
        <v>10.6</v>
      </c>
      <c r="L892" s="20" t="s">
        <v>908</v>
      </c>
      <c r="M892" s="20">
        <v>178</v>
      </c>
    </row>
    <row r="893" spans="1:13" x14ac:dyDescent="0.3">
      <c r="A893" s="19" t="s">
        <v>1205</v>
      </c>
      <c r="B893" s="20">
        <v>27.29</v>
      </c>
      <c r="C893" s="20" t="s">
        <v>93</v>
      </c>
      <c r="D893" s="20">
        <v>2.87</v>
      </c>
      <c r="E893" s="20" t="s">
        <v>193</v>
      </c>
      <c r="F893" s="20" t="s">
        <v>1209</v>
      </c>
      <c r="G893" s="20"/>
      <c r="H893" s="21">
        <v>0.15750578703703702</v>
      </c>
      <c r="I893" s="20" t="s">
        <v>1208</v>
      </c>
      <c r="J893" s="20">
        <v>138.19999999999999</v>
      </c>
      <c r="K893" s="20">
        <v>10.6</v>
      </c>
      <c r="L893" s="20" t="s">
        <v>908</v>
      </c>
      <c r="M893" s="20">
        <v>178</v>
      </c>
    </row>
    <row r="894" spans="1:13" x14ac:dyDescent="0.3">
      <c r="A894" s="19" t="s">
        <v>1205</v>
      </c>
      <c r="B894" s="20">
        <v>27.35</v>
      </c>
      <c r="C894" s="20" t="s">
        <v>93</v>
      </c>
      <c r="D894" s="20">
        <v>2.95</v>
      </c>
      <c r="E894" s="20" t="s">
        <v>94</v>
      </c>
      <c r="F894" s="20" t="s">
        <v>95</v>
      </c>
      <c r="G894" s="20"/>
      <c r="H894" s="21">
        <v>0.15750578703703702</v>
      </c>
      <c r="I894" s="20" t="s">
        <v>1208</v>
      </c>
      <c r="J894" s="20">
        <v>138.19999999999999</v>
      </c>
      <c r="K894" s="20">
        <v>10.6</v>
      </c>
      <c r="L894" s="20" t="s">
        <v>908</v>
      </c>
      <c r="M894" s="20">
        <v>178</v>
      </c>
    </row>
    <row r="895" spans="1:13" x14ac:dyDescent="0.3">
      <c r="A895" s="16" t="s">
        <v>1210</v>
      </c>
      <c r="B895" s="17">
        <v>31.06</v>
      </c>
      <c r="C895" s="17">
        <v>0.1</v>
      </c>
      <c r="D895" s="17">
        <v>16.3</v>
      </c>
      <c r="E895" s="17" t="s">
        <v>100</v>
      </c>
      <c r="F895" s="17" t="s">
        <v>1099</v>
      </c>
      <c r="G895" s="17"/>
      <c r="H895" s="18">
        <v>0.15773379629629627</v>
      </c>
      <c r="I895" s="17" t="s">
        <v>1211</v>
      </c>
      <c r="J895" s="17">
        <v>238.1</v>
      </c>
      <c r="K895" s="17">
        <v>-51.9</v>
      </c>
      <c r="L895" s="17" t="s">
        <v>1212</v>
      </c>
      <c r="M895" s="17" t="s">
        <v>149</v>
      </c>
    </row>
    <row r="896" spans="1:13" x14ac:dyDescent="0.3">
      <c r="A896" s="16" t="s">
        <v>1210</v>
      </c>
      <c r="B896" s="17">
        <v>31.25</v>
      </c>
      <c r="C896" s="17">
        <v>0.18</v>
      </c>
      <c r="D896" s="17">
        <v>17.8</v>
      </c>
      <c r="E896" s="17" t="s">
        <v>100</v>
      </c>
      <c r="F896" s="17" t="s">
        <v>1099</v>
      </c>
      <c r="G896" s="17"/>
      <c r="H896" s="18">
        <v>0.15773379629629627</v>
      </c>
      <c r="I896" s="17" t="s">
        <v>1211</v>
      </c>
      <c r="J896" s="17">
        <v>238.1</v>
      </c>
      <c r="K896" s="17">
        <v>-51.9</v>
      </c>
      <c r="L896" s="17" t="s">
        <v>1212</v>
      </c>
      <c r="M896" s="17" t="s">
        <v>149</v>
      </c>
    </row>
    <row r="897" spans="1:13" x14ac:dyDescent="0.3">
      <c r="A897" s="19" t="s">
        <v>1213</v>
      </c>
      <c r="B897" s="20">
        <v>30.71</v>
      </c>
      <c r="C897" s="20">
        <v>0.14000000000000001</v>
      </c>
      <c r="D897" s="20">
        <v>13.9</v>
      </c>
      <c r="E897" s="20" t="s">
        <v>78</v>
      </c>
      <c r="F897" s="20" t="s">
        <v>79</v>
      </c>
      <c r="G897" s="20"/>
      <c r="H897" s="21">
        <v>0.15857291666666665</v>
      </c>
      <c r="I897" s="20" t="s">
        <v>1214</v>
      </c>
      <c r="J897" s="20">
        <v>137</v>
      </c>
      <c r="K897" s="20">
        <v>12.2</v>
      </c>
      <c r="L897" s="20" t="s">
        <v>1215</v>
      </c>
      <c r="M897" s="20">
        <v>1357</v>
      </c>
    </row>
    <row r="898" spans="1:13" x14ac:dyDescent="0.3">
      <c r="A898" s="16" t="s">
        <v>1216</v>
      </c>
      <c r="B898" s="17">
        <v>31.14</v>
      </c>
      <c r="C898" s="17">
        <v>0.13</v>
      </c>
      <c r="D898" s="17">
        <v>16.899999999999999</v>
      </c>
      <c r="E898" s="17" t="s">
        <v>78</v>
      </c>
      <c r="F898" s="17" t="s">
        <v>79</v>
      </c>
      <c r="G898" s="17"/>
      <c r="H898" s="18">
        <v>0.16112037037037039</v>
      </c>
      <c r="I898" s="17" t="s">
        <v>1217</v>
      </c>
      <c r="J898" s="17">
        <v>297.8</v>
      </c>
      <c r="K898" s="17">
        <v>-31.4</v>
      </c>
      <c r="L898" s="17" t="s">
        <v>1218</v>
      </c>
      <c r="M898" s="17">
        <v>1555</v>
      </c>
    </row>
    <row r="899" spans="1:13" x14ac:dyDescent="0.3">
      <c r="A899" s="19" t="s">
        <v>1219</v>
      </c>
      <c r="B899" s="20">
        <v>31.43</v>
      </c>
      <c r="C899" s="20">
        <v>0.28999999999999998</v>
      </c>
      <c r="D899" s="20">
        <v>19.3</v>
      </c>
      <c r="E899" s="20" t="s">
        <v>100</v>
      </c>
      <c r="F899" s="20" t="s">
        <v>101</v>
      </c>
      <c r="G899" s="20" t="s">
        <v>85</v>
      </c>
      <c r="H899" s="21">
        <v>0.16282986111111111</v>
      </c>
      <c r="I899" s="20" t="s">
        <v>1220</v>
      </c>
      <c r="J899" s="20">
        <v>237.5</v>
      </c>
      <c r="K899" s="20">
        <v>-50.4</v>
      </c>
      <c r="L899" s="20" t="s">
        <v>1221</v>
      </c>
      <c r="M899" s="20">
        <v>1223</v>
      </c>
    </row>
    <row r="900" spans="1:13" x14ac:dyDescent="0.3">
      <c r="A900" s="19" t="s">
        <v>1219</v>
      </c>
      <c r="B900" s="20">
        <v>31.59</v>
      </c>
      <c r="C900" s="20">
        <v>0.28999999999999998</v>
      </c>
      <c r="D900" s="20">
        <v>20.8</v>
      </c>
      <c r="E900" s="20" t="s">
        <v>100</v>
      </c>
      <c r="F900" s="20" t="s">
        <v>104</v>
      </c>
      <c r="G900" s="20" t="s">
        <v>85</v>
      </c>
      <c r="H900" s="21">
        <v>0.16282986111111111</v>
      </c>
      <c r="I900" s="20" t="s">
        <v>1220</v>
      </c>
      <c r="J900" s="20">
        <v>237.5</v>
      </c>
      <c r="K900" s="20">
        <v>-50.4</v>
      </c>
      <c r="L900" s="20" t="s">
        <v>1221</v>
      </c>
      <c r="M900" s="20">
        <v>1223</v>
      </c>
    </row>
    <row r="901" spans="1:13" x14ac:dyDescent="0.3">
      <c r="A901" s="19" t="s">
        <v>1219</v>
      </c>
      <c r="B901" s="20">
        <v>31.6</v>
      </c>
      <c r="C901" s="20">
        <v>0.11</v>
      </c>
      <c r="D901" s="20">
        <v>20.9</v>
      </c>
      <c r="E901" s="20" t="s">
        <v>100</v>
      </c>
      <c r="F901" s="20" t="s">
        <v>948</v>
      </c>
      <c r="G901" s="20" t="s">
        <v>949</v>
      </c>
      <c r="H901" s="21">
        <v>0.16282986111111111</v>
      </c>
      <c r="I901" s="20" t="s">
        <v>1220</v>
      </c>
      <c r="J901" s="20">
        <v>237.5</v>
      </c>
      <c r="K901" s="20">
        <v>-50.4</v>
      </c>
      <c r="L901" s="20" t="s">
        <v>1221</v>
      </c>
      <c r="M901" s="20">
        <v>1223</v>
      </c>
    </row>
    <row r="902" spans="1:13" x14ac:dyDescent="0.3">
      <c r="A902" s="19" t="s">
        <v>1219</v>
      </c>
      <c r="B902" s="20">
        <v>31.66</v>
      </c>
      <c r="C902" s="20">
        <v>0.28999999999999998</v>
      </c>
      <c r="D902" s="20">
        <v>21.5</v>
      </c>
      <c r="E902" s="20" t="s">
        <v>100</v>
      </c>
      <c r="F902" s="20" t="s">
        <v>573</v>
      </c>
      <c r="G902" s="20"/>
      <c r="H902" s="21">
        <v>0.16282986111111111</v>
      </c>
      <c r="I902" s="20" t="s">
        <v>1220</v>
      </c>
      <c r="J902" s="20">
        <v>237.5</v>
      </c>
      <c r="K902" s="20">
        <v>-50.4</v>
      </c>
      <c r="L902" s="20" t="s">
        <v>1221</v>
      </c>
      <c r="M902" s="20">
        <v>1223</v>
      </c>
    </row>
    <row r="903" spans="1:13" x14ac:dyDescent="0.3">
      <c r="A903" s="19" t="s">
        <v>1219</v>
      </c>
      <c r="B903" s="20">
        <v>31.4</v>
      </c>
      <c r="C903" s="20">
        <v>0.41</v>
      </c>
      <c r="D903" s="20">
        <v>19.100000000000001</v>
      </c>
      <c r="E903" s="20" t="s">
        <v>201</v>
      </c>
      <c r="F903" s="20" t="s">
        <v>573</v>
      </c>
      <c r="G903" s="20"/>
      <c r="H903" s="21">
        <v>0.16282986111111111</v>
      </c>
      <c r="I903" s="20" t="s">
        <v>1220</v>
      </c>
      <c r="J903" s="20">
        <v>237.5</v>
      </c>
      <c r="K903" s="20">
        <v>-50.4</v>
      </c>
      <c r="L903" s="20" t="s">
        <v>1221</v>
      </c>
      <c r="M903" s="20">
        <v>1223</v>
      </c>
    </row>
    <row r="904" spans="1:13" x14ac:dyDescent="0.3">
      <c r="A904" s="19" t="s">
        <v>1219</v>
      </c>
      <c r="B904" s="22">
        <v>31.48</v>
      </c>
      <c r="C904" s="20" t="s">
        <v>93</v>
      </c>
      <c r="D904" s="20">
        <v>19.8</v>
      </c>
      <c r="E904" s="20" t="s">
        <v>201</v>
      </c>
      <c r="F904" s="20" t="s">
        <v>943</v>
      </c>
      <c r="G904" s="20"/>
      <c r="H904" s="21">
        <v>0.16282986111111111</v>
      </c>
      <c r="I904" s="20" t="s">
        <v>1220</v>
      </c>
      <c r="J904" s="20">
        <v>237.5</v>
      </c>
      <c r="K904" s="20">
        <v>-50.4</v>
      </c>
      <c r="L904" s="20" t="s">
        <v>1221</v>
      </c>
      <c r="M904" s="20">
        <v>1223</v>
      </c>
    </row>
    <row r="905" spans="1:13" x14ac:dyDescent="0.3">
      <c r="A905" s="16" t="s">
        <v>1222</v>
      </c>
      <c r="B905" s="17">
        <v>28.83</v>
      </c>
      <c r="C905" s="17">
        <v>0.39</v>
      </c>
      <c r="D905" s="17">
        <v>5.83</v>
      </c>
      <c r="E905" s="17" t="s">
        <v>193</v>
      </c>
      <c r="F905" s="17" t="s">
        <v>194</v>
      </c>
      <c r="G905" s="17"/>
      <c r="H905" s="18">
        <v>0.16458449074074075</v>
      </c>
      <c r="I905" s="17" t="s">
        <v>1223</v>
      </c>
      <c r="J905" s="17">
        <v>174.3</v>
      </c>
      <c r="K905" s="17">
        <v>-27.3</v>
      </c>
      <c r="L905" s="17" t="s">
        <v>639</v>
      </c>
      <c r="M905" s="17">
        <v>302</v>
      </c>
    </row>
    <row r="906" spans="1:13" x14ac:dyDescent="0.3">
      <c r="A906" s="19" t="s">
        <v>1224</v>
      </c>
      <c r="B906" s="20">
        <v>27.36</v>
      </c>
      <c r="C906" s="20" t="s">
        <v>93</v>
      </c>
      <c r="D906" s="20">
        <v>2.96</v>
      </c>
      <c r="E906" s="20" t="s">
        <v>90</v>
      </c>
      <c r="F906" s="20" t="s">
        <v>106</v>
      </c>
      <c r="G906" s="20"/>
      <c r="H906" s="21">
        <v>0.16655671296296296</v>
      </c>
      <c r="I906" s="20" t="s">
        <v>1225</v>
      </c>
      <c r="J906" s="20">
        <v>139.80000000000001</v>
      </c>
      <c r="K906" s="20">
        <v>10.7</v>
      </c>
      <c r="L906" s="20" t="s">
        <v>928</v>
      </c>
      <c r="M906" s="20">
        <v>209</v>
      </c>
    </row>
    <row r="907" spans="1:13" x14ac:dyDescent="0.3">
      <c r="A907" s="19" t="s">
        <v>1224</v>
      </c>
      <c r="B907" s="20">
        <v>27.12</v>
      </c>
      <c r="C907" s="20" t="s">
        <v>93</v>
      </c>
      <c r="D907" s="20">
        <v>2.65</v>
      </c>
      <c r="E907" s="20" t="s">
        <v>193</v>
      </c>
      <c r="F907" s="20" t="s">
        <v>1209</v>
      </c>
      <c r="G907" s="20"/>
      <c r="H907" s="21">
        <v>0.16655671296296296</v>
      </c>
      <c r="I907" s="20" t="s">
        <v>1225</v>
      </c>
      <c r="J907" s="20">
        <v>139.80000000000001</v>
      </c>
      <c r="K907" s="20">
        <v>10.7</v>
      </c>
      <c r="L907" s="20" t="s">
        <v>928</v>
      </c>
      <c r="M907" s="20">
        <v>209</v>
      </c>
    </row>
    <row r="908" spans="1:13" x14ac:dyDescent="0.3">
      <c r="A908" s="16" t="s">
        <v>1226</v>
      </c>
      <c r="B908" s="17">
        <v>34.119999999999997</v>
      </c>
      <c r="C908" s="17">
        <v>0.38</v>
      </c>
      <c r="D908" s="17">
        <v>66.8</v>
      </c>
      <c r="E908" s="17" t="s">
        <v>100</v>
      </c>
      <c r="F908" s="17" t="s">
        <v>573</v>
      </c>
      <c r="G908" s="17"/>
      <c r="H908" s="18">
        <v>0.17244097222222221</v>
      </c>
      <c r="I908" s="17" t="s">
        <v>1227</v>
      </c>
      <c r="J908" s="17">
        <v>216.3</v>
      </c>
      <c r="K908" s="17">
        <v>-44.9</v>
      </c>
      <c r="L908" s="17" t="s">
        <v>886</v>
      </c>
      <c r="M908" s="17">
        <v>4066</v>
      </c>
    </row>
    <row r="909" spans="1:13" x14ac:dyDescent="0.3">
      <c r="A909" s="16" t="s">
        <v>1226</v>
      </c>
      <c r="B909" s="17">
        <v>34.14</v>
      </c>
      <c r="C909" s="17">
        <v>0.38</v>
      </c>
      <c r="D909" s="17">
        <v>67.3</v>
      </c>
      <c r="E909" s="17" t="s">
        <v>100</v>
      </c>
      <c r="F909" s="17" t="s">
        <v>104</v>
      </c>
      <c r="G909" s="17" t="s">
        <v>85</v>
      </c>
      <c r="H909" s="18">
        <v>0.17244097222222221</v>
      </c>
      <c r="I909" s="17" t="s">
        <v>1227</v>
      </c>
      <c r="J909" s="17">
        <v>216.3</v>
      </c>
      <c r="K909" s="17">
        <v>-44.9</v>
      </c>
      <c r="L909" s="17" t="s">
        <v>886</v>
      </c>
      <c r="M909" s="17">
        <v>4066</v>
      </c>
    </row>
    <row r="910" spans="1:13" x14ac:dyDescent="0.3">
      <c r="A910" s="16" t="s">
        <v>1226</v>
      </c>
      <c r="B910" s="17">
        <v>33.81</v>
      </c>
      <c r="C910" s="17">
        <v>0.41</v>
      </c>
      <c r="D910" s="17">
        <v>57.8</v>
      </c>
      <c r="E910" s="17" t="s">
        <v>201</v>
      </c>
      <c r="F910" s="17" t="s">
        <v>573</v>
      </c>
      <c r="G910" s="17"/>
      <c r="H910" s="18">
        <v>0.17244097222222221</v>
      </c>
      <c r="I910" s="17" t="s">
        <v>1227</v>
      </c>
      <c r="J910" s="17">
        <v>216.3</v>
      </c>
      <c r="K910" s="17">
        <v>-44.9</v>
      </c>
      <c r="L910" s="17" t="s">
        <v>886</v>
      </c>
      <c r="M910" s="17">
        <v>4066</v>
      </c>
    </row>
    <row r="911" spans="1:13" x14ac:dyDescent="0.3">
      <c r="A911" s="19" t="s">
        <v>1228</v>
      </c>
      <c r="B911" s="20">
        <v>31.28</v>
      </c>
      <c r="C911" s="20">
        <v>0.22</v>
      </c>
      <c r="D911" s="20">
        <v>18</v>
      </c>
      <c r="E911" s="20" t="s">
        <v>100</v>
      </c>
      <c r="F911" s="20" t="s">
        <v>104</v>
      </c>
      <c r="G911" s="20" t="s">
        <v>85</v>
      </c>
      <c r="H911" s="21">
        <v>0.17250115740740743</v>
      </c>
      <c r="I911" s="20" t="s">
        <v>1229</v>
      </c>
      <c r="J911" s="20">
        <v>255.1</v>
      </c>
      <c r="K911" s="20">
        <v>-46.7</v>
      </c>
      <c r="L911" s="20" t="s">
        <v>1230</v>
      </c>
      <c r="M911" s="20">
        <v>841</v>
      </c>
    </row>
    <row r="912" spans="1:13" x14ac:dyDescent="0.3">
      <c r="A912" s="19" t="s">
        <v>1228</v>
      </c>
      <c r="B912" s="20">
        <v>31.33</v>
      </c>
      <c r="C912" s="20">
        <v>0.22</v>
      </c>
      <c r="D912" s="20">
        <v>18.5</v>
      </c>
      <c r="E912" s="20" t="s">
        <v>100</v>
      </c>
      <c r="F912" s="20" t="s">
        <v>573</v>
      </c>
      <c r="G912" s="20"/>
      <c r="H912" s="21">
        <v>0.17250115740740743</v>
      </c>
      <c r="I912" s="20" t="s">
        <v>1229</v>
      </c>
      <c r="J912" s="20">
        <v>255.1</v>
      </c>
      <c r="K912" s="20">
        <v>-46.7</v>
      </c>
      <c r="L912" s="20" t="s">
        <v>1230</v>
      </c>
      <c r="M912" s="20">
        <v>841</v>
      </c>
    </row>
    <row r="913" spans="1:13" x14ac:dyDescent="0.3">
      <c r="A913" s="19" t="s">
        <v>1228</v>
      </c>
      <c r="B913" s="20">
        <v>31.25</v>
      </c>
      <c r="C913" s="20" t="s">
        <v>93</v>
      </c>
      <c r="D913" s="20">
        <v>17.8</v>
      </c>
      <c r="E913" s="20" t="s">
        <v>201</v>
      </c>
      <c r="F913" s="20" t="s">
        <v>95</v>
      </c>
      <c r="G913" s="20"/>
      <c r="H913" s="21">
        <v>0.17250115740740743</v>
      </c>
      <c r="I913" s="20" t="s">
        <v>1229</v>
      </c>
      <c r="J913" s="20">
        <v>255.1</v>
      </c>
      <c r="K913" s="20">
        <v>-46.7</v>
      </c>
      <c r="L913" s="20" t="s">
        <v>1230</v>
      </c>
      <c r="M913" s="20">
        <v>841</v>
      </c>
    </row>
    <row r="914" spans="1:13" x14ac:dyDescent="0.3">
      <c r="A914" s="19" t="s">
        <v>1228</v>
      </c>
      <c r="B914" s="20">
        <v>31.27</v>
      </c>
      <c r="C914" s="20">
        <v>0.41</v>
      </c>
      <c r="D914" s="20">
        <v>18</v>
      </c>
      <c r="E914" s="20" t="s">
        <v>201</v>
      </c>
      <c r="F914" s="20" t="s">
        <v>573</v>
      </c>
      <c r="G914" s="20"/>
      <c r="H914" s="21">
        <v>0.17250115740740743</v>
      </c>
      <c r="I914" s="20" t="s">
        <v>1229</v>
      </c>
      <c r="J914" s="20">
        <v>255.1</v>
      </c>
      <c r="K914" s="20">
        <v>-46.7</v>
      </c>
      <c r="L914" s="20" t="s">
        <v>1230</v>
      </c>
      <c r="M914" s="20">
        <v>841</v>
      </c>
    </row>
    <row r="915" spans="1:13" x14ac:dyDescent="0.3">
      <c r="A915" s="16" t="s">
        <v>1231</v>
      </c>
      <c r="B915" s="17">
        <v>31.65</v>
      </c>
      <c r="C915" s="17">
        <v>0.38</v>
      </c>
      <c r="D915" s="17">
        <v>21.4</v>
      </c>
      <c r="E915" s="17" t="s">
        <v>100</v>
      </c>
      <c r="F915" s="17" t="s">
        <v>104</v>
      </c>
      <c r="G915" s="17" t="s">
        <v>85</v>
      </c>
      <c r="H915" s="18">
        <v>0.17351620370370369</v>
      </c>
      <c r="I915" s="17" t="s">
        <v>1232</v>
      </c>
      <c r="J915" s="17">
        <v>266.39999999999998</v>
      </c>
      <c r="K915" s="17">
        <v>-44.4</v>
      </c>
      <c r="L915" s="17" t="s">
        <v>1233</v>
      </c>
      <c r="M915" s="17">
        <v>612</v>
      </c>
    </row>
    <row r="916" spans="1:13" x14ac:dyDescent="0.3">
      <c r="A916" s="19" t="s">
        <v>1234</v>
      </c>
      <c r="B916" s="20">
        <v>31.51</v>
      </c>
      <c r="C916" s="20">
        <v>0.17</v>
      </c>
      <c r="D916" s="20">
        <v>20</v>
      </c>
      <c r="E916" s="20" t="s">
        <v>100</v>
      </c>
      <c r="F916" s="20" t="s">
        <v>104</v>
      </c>
      <c r="G916" s="20" t="s">
        <v>85</v>
      </c>
      <c r="H916" s="21">
        <v>0.17550115740740743</v>
      </c>
      <c r="I916" s="20" t="s">
        <v>1235</v>
      </c>
      <c r="J916" s="20">
        <v>268.39999999999998</v>
      </c>
      <c r="K916" s="20">
        <v>-43.5</v>
      </c>
      <c r="L916" s="20" t="s">
        <v>1236</v>
      </c>
      <c r="M916" s="20">
        <v>921</v>
      </c>
    </row>
    <row r="917" spans="1:13" x14ac:dyDescent="0.3">
      <c r="A917" s="19" t="s">
        <v>1234</v>
      </c>
      <c r="B917" s="20">
        <v>31.52</v>
      </c>
      <c r="C917" s="20">
        <v>0.17</v>
      </c>
      <c r="D917" s="20">
        <v>20.2</v>
      </c>
      <c r="E917" s="20" t="s">
        <v>100</v>
      </c>
      <c r="F917" s="20" t="s">
        <v>573</v>
      </c>
      <c r="G917" s="20"/>
      <c r="H917" s="21">
        <v>0.17550115740740743</v>
      </c>
      <c r="I917" s="20" t="s">
        <v>1235</v>
      </c>
      <c r="J917" s="20">
        <v>268.39999999999998</v>
      </c>
      <c r="K917" s="20">
        <v>-43.5</v>
      </c>
      <c r="L917" s="20" t="s">
        <v>1236</v>
      </c>
      <c r="M917" s="20">
        <v>921</v>
      </c>
    </row>
    <row r="918" spans="1:13" x14ac:dyDescent="0.3">
      <c r="A918" s="19" t="s">
        <v>1234</v>
      </c>
      <c r="B918" s="20">
        <v>30.75</v>
      </c>
      <c r="C918" s="20" t="s">
        <v>93</v>
      </c>
      <c r="D918" s="20">
        <v>14.1</v>
      </c>
      <c r="E918" s="20" t="s">
        <v>201</v>
      </c>
      <c r="F918" s="20" t="s">
        <v>95</v>
      </c>
      <c r="G918" s="20"/>
      <c r="H918" s="21">
        <v>0.17550115740740743</v>
      </c>
      <c r="I918" s="20" t="s">
        <v>1235</v>
      </c>
      <c r="J918" s="20">
        <v>268.39999999999998</v>
      </c>
      <c r="K918" s="20">
        <v>-43.5</v>
      </c>
      <c r="L918" s="20" t="s">
        <v>1236</v>
      </c>
      <c r="M918" s="20">
        <v>921</v>
      </c>
    </row>
    <row r="919" spans="1:13" x14ac:dyDescent="0.3">
      <c r="A919" s="19" t="s">
        <v>1234</v>
      </c>
      <c r="B919" s="20">
        <v>31.09</v>
      </c>
      <c r="C919" s="20">
        <v>0.41</v>
      </c>
      <c r="D919" s="20">
        <v>16.5</v>
      </c>
      <c r="E919" s="20" t="s">
        <v>201</v>
      </c>
      <c r="F919" s="20" t="s">
        <v>573</v>
      </c>
      <c r="G919" s="20"/>
      <c r="H919" s="21">
        <v>0.17550115740740743</v>
      </c>
      <c r="I919" s="20" t="s">
        <v>1235</v>
      </c>
      <c r="J919" s="20">
        <v>268.39999999999998</v>
      </c>
      <c r="K919" s="20">
        <v>-43.5</v>
      </c>
      <c r="L919" s="20" t="s">
        <v>1236</v>
      </c>
      <c r="M919" s="20">
        <v>921</v>
      </c>
    </row>
    <row r="920" spans="1:13" x14ac:dyDescent="0.3">
      <c r="A920" s="16" t="s">
        <v>1237</v>
      </c>
      <c r="B920" s="17">
        <v>31.83</v>
      </c>
      <c r="C920" s="17">
        <v>0.19</v>
      </c>
      <c r="D920" s="17">
        <v>23.2</v>
      </c>
      <c r="E920" s="17" t="s">
        <v>100</v>
      </c>
      <c r="F920" s="17" t="s">
        <v>104</v>
      </c>
      <c r="G920" s="17" t="s">
        <v>85</v>
      </c>
      <c r="H920" s="18">
        <v>0.17616550925925925</v>
      </c>
      <c r="I920" s="17" t="s">
        <v>1238</v>
      </c>
      <c r="J920" s="17">
        <v>231.5</v>
      </c>
      <c r="K920" s="17">
        <v>-46.1</v>
      </c>
      <c r="L920" s="17" t="s">
        <v>1239</v>
      </c>
      <c r="M920" s="17">
        <v>1227</v>
      </c>
    </row>
    <row r="921" spans="1:13" x14ac:dyDescent="0.3">
      <c r="A921" s="16" t="s">
        <v>1237</v>
      </c>
      <c r="B921" s="17">
        <v>31.85</v>
      </c>
      <c r="C921" s="17">
        <v>0.19</v>
      </c>
      <c r="D921" s="17">
        <v>23.4</v>
      </c>
      <c r="E921" s="17" t="s">
        <v>100</v>
      </c>
      <c r="F921" s="17" t="s">
        <v>573</v>
      </c>
      <c r="G921" s="17"/>
      <c r="H921" s="18">
        <v>0.17616550925925925</v>
      </c>
      <c r="I921" s="17" t="s">
        <v>1238</v>
      </c>
      <c r="J921" s="17">
        <v>231.5</v>
      </c>
      <c r="K921" s="17">
        <v>-46.1</v>
      </c>
      <c r="L921" s="17" t="s">
        <v>1239</v>
      </c>
      <c r="M921" s="17">
        <v>1227</v>
      </c>
    </row>
    <row r="922" spans="1:13" x14ac:dyDescent="0.3">
      <c r="A922" s="16" t="s">
        <v>1237</v>
      </c>
      <c r="B922" s="17">
        <v>31.09</v>
      </c>
      <c r="C922" s="17" t="s">
        <v>93</v>
      </c>
      <c r="D922" s="17">
        <v>16.5</v>
      </c>
      <c r="E922" s="17" t="s">
        <v>201</v>
      </c>
      <c r="F922" s="17" t="s">
        <v>95</v>
      </c>
      <c r="G922" s="17"/>
      <c r="H922" s="18">
        <v>0.17616550925925925</v>
      </c>
      <c r="I922" s="17" t="s">
        <v>1238</v>
      </c>
      <c r="J922" s="17">
        <v>231.5</v>
      </c>
      <c r="K922" s="17">
        <v>-46.1</v>
      </c>
      <c r="L922" s="17" t="s">
        <v>1239</v>
      </c>
      <c r="M922" s="17">
        <v>1227</v>
      </c>
    </row>
    <row r="923" spans="1:13" x14ac:dyDescent="0.3">
      <c r="A923" s="16" t="s">
        <v>1237</v>
      </c>
      <c r="B923" s="17">
        <v>31.34</v>
      </c>
      <c r="C923" s="17">
        <v>0.41</v>
      </c>
      <c r="D923" s="17">
        <v>18.5</v>
      </c>
      <c r="E923" s="17" t="s">
        <v>201</v>
      </c>
      <c r="F923" s="17" t="s">
        <v>573</v>
      </c>
      <c r="G923" s="17"/>
      <c r="H923" s="18">
        <v>0.17616550925925925</v>
      </c>
      <c r="I923" s="17" t="s">
        <v>1238</v>
      </c>
      <c r="J923" s="17">
        <v>231.5</v>
      </c>
      <c r="K923" s="17">
        <v>-46.1</v>
      </c>
      <c r="L923" s="17" t="s">
        <v>1239</v>
      </c>
      <c r="M923" s="17">
        <v>1227</v>
      </c>
    </row>
    <row r="924" spans="1:13" x14ac:dyDescent="0.3">
      <c r="A924" s="19" t="s">
        <v>1240</v>
      </c>
      <c r="B924" s="20">
        <v>31.47</v>
      </c>
      <c r="C924" s="20">
        <v>0.18</v>
      </c>
      <c r="D924" s="20">
        <v>19.7</v>
      </c>
      <c r="E924" s="20" t="s">
        <v>100</v>
      </c>
      <c r="F924" s="20" t="s">
        <v>104</v>
      </c>
      <c r="G924" s="20" t="s">
        <v>85</v>
      </c>
      <c r="H924" s="21">
        <v>0.17760532407407406</v>
      </c>
      <c r="I924" s="20" t="s">
        <v>1241</v>
      </c>
      <c r="J924" s="20">
        <v>265.39999999999998</v>
      </c>
      <c r="K924" s="20">
        <v>-43.8</v>
      </c>
      <c r="L924" s="20" t="s">
        <v>1242</v>
      </c>
      <c r="M924" s="20">
        <v>1042</v>
      </c>
    </row>
    <row r="925" spans="1:13" x14ac:dyDescent="0.3">
      <c r="A925" s="19" t="s">
        <v>1240</v>
      </c>
      <c r="B925" s="20">
        <v>31.49</v>
      </c>
      <c r="C925" s="20">
        <v>0.18</v>
      </c>
      <c r="D925" s="20">
        <v>19.8</v>
      </c>
      <c r="E925" s="20" t="s">
        <v>100</v>
      </c>
      <c r="F925" s="20" t="s">
        <v>573</v>
      </c>
      <c r="G925" s="20"/>
      <c r="H925" s="21">
        <v>0.17760532407407406</v>
      </c>
      <c r="I925" s="20" t="s">
        <v>1241</v>
      </c>
      <c r="J925" s="20">
        <v>265.39999999999998</v>
      </c>
      <c r="K925" s="20">
        <v>-43.8</v>
      </c>
      <c r="L925" s="20" t="s">
        <v>1242</v>
      </c>
      <c r="M925" s="20">
        <v>1042</v>
      </c>
    </row>
    <row r="926" spans="1:13" x14ac:dyDescent="0.3">
      <c r="A926" s="19" t="s">
        <v>1240</v>
      </c>
      <c r="B926" s="20">
        <v>30.82</v>
      </c>
      <c r="C926" s="20" t="s">
        <v>93</v>
      </c>
      <c r="D926" s="20">
        <v>14.6</v>
      </c>
      <c r="E926" s="20" t="s">
        <v>201</v>
      </c>
      <c r="F926" s="20" t="s">
        <v>95</v>
      </c>
      <c r="G926" s="20"/>
      <c r="H926" s="21">
        <v>0.17760532407407406</v>
      </c>
      <c r="I926" s="20" t="s">
        <v>1241</v>
      </c>
      <c r="J926" s="20">
        <v>265.39999999999998</v>
      </c>
      <c r="K926" s="20">
        <v>-43.8</v>
      </c>
      <c r="L926" s="20" t="s">
        <v>1242</v>
      </c>
      <c r="M926" s="20">
        <v>1042</v>
      </c>
    </row>
    <row r="927" spans="1:13" x14ac:dyDescent="0.3">
      <c r="A927" s="19" t="s">
        <v>1240</v>
      </c>
      <c r="B927" s="20">
        <v>30.97</v>
      </c>
      <c r="C927" s="20">
        <v>0.41</v>
      </c>
      <c r="D927" s="20">
        <v>15.6</v>
      </c>
      <c r="E927" s="20" t="s">
        <v>201</v>
      </c>
      <c r="F927" s="20" t="s">
        <v>573</v>
      </c>
      <c r="G927" s="20"/>
      <c r="H927" s="21">
        <v>0.17760532407407406</v>
      </c>
      <c r="I927" s="20" t="s">
        <v>1241</v>
      </c>
      <c r="J927" s="20">
        <v>265.39999999999998</v>
      </c>
      <c r="K927" s="20">
        <v>-43.8</v>
      </c>
      <c r="L927" s="20" t="s">
        <v>1242</v>
      </c>
      <c r="M927" s="20">
        <v>1042</v>
      </c>
    </row>
    <row r="928" spans="1:13" x14ac:dyDescent="0.3">
      <c r="A928" s="16" t="s">
        <v>1243</v>
      </c>
      <c r="B928" s="17">
        <v>31.18</v>
      </c>
      <c r="C928" s="17">
        <v>0.17</v>
      </c>
      <c r="D928" s="17">
        <v>17.2</v>
      </c>
      <c r="E928" s="17" t="s">
        <v>100</v>
      </c>
      <c r="F928" s="17" t="s">
        <v>101</v>
      </c>
      <c r="G928" s="17" t="s">
        <v>85</v>
      </c>
      <c r="H928" s="18">
        <v>0.17789930555555555</v>
      </c>
      <c r="I928" s="17" t="s">
        <v>1244</v>
      </c>
      <c r="J928" s="17">
        <v>265.60000000000002</v>
      </c>
      <c r="K928" s="17">
        <v>-43.7</v>
      </c>
      <c r="L928" s="17" t="s">
        <v>1245</v>
      </c>
      <c r="M928" s="17">
        <v>946</v>
      </c>
    </row>
    <row r="929" spans="1:13" x14ac:dyDescent="0.3">
      <c r="A929" s="16" t="s">
        <v>1243</v>
      </c>
      <c r="B929" s="17">
        <v>31.34</v>
      </c>
      <c r="C929" s="17">
        <v>0.17</v>
      </c>
      <c r="D929" s="17">
        <v>18.5</v>
      </c>
      <c r="E929" s="17" t="s">
        <v>100</v>
      </c>
      <c r="F929" s="17" t="s">
        <v>104</v>
      </c>
      <c r="G929" s="17" t="s">
        <v>85</v>
      </c>
      <c r="H929" s="18">
        <v>0.17789930555555555</v>
      </c>
      <c r="I929" s="17" t="s">
        <v>1244</v>
      </c>
      <c r="J929" s="17">
        <v>265.60000000000002</v>
      </c>
      <c r="K929" s="17">
        <v>-43.7</v>
      </c>
      <c r="L929" s="17" t="s">
        <v>1245</v>
      </c>
      <c r="M929" s="17">
        <v>946</v>
      </c>
    </row>
    <row r="930" spans="1:13" x14ac:dyDescent="0.3">
      <c r="A930" s="16" t="s">
        <v>1243</v>
      </c>
      <c r="B930" s="17">
        <v>31.36</v>
      </c>
      <c r="C930" s="17">
        <v>0.17</v>
      </c>
      <c r="D930" s="17">
        <v>18.7</v>
      </c>
      <c r="E930" s="17" t="s">
        <v>100</v>
      </c>
      <c r="F930" s="17" t="s">
        <v>573</v>
      </c>
      <c r="G930" s="17"/>
      <c r="H930" s="18">
        <v>0.17789930555555555</v>
      </c>
      <c r="I930" s="17" t="s">
        <v>1244</v>
      </c>
      <c r="J930" s="17">
        <v>265.60000000000002</v>
      </c>
      <c r="K930" s="17">
        <v>-43.7</v>
      </c>
      <c r="L930" s="17" t="s">
        <v>1245</v>
      </c>
      <c r="M930" s="17">
        <v>946</v>
      </c>
    </row>
    <row r="931" spans="1:13" x14ac:dyDescent="0.3">
      <c r="A931" s="16" t="s">
        <v>1243</v>
      </c>
      <c r="B931" s="17">
        <v>29.62</v>
      </c>
      <c r="C931" s="17">
        <v>0.41</v>
      </c>
      <c r="D931" s="17">
        <v>8.4</v>
      </c>
      <c r="E931" s="17" t="s">
        <v>201</v>
      </c>
      <c r="F931" s="17" t="s">
        <v>573</v>
      </c>
      <c r="G931" s="17"/>
      <c r="H931" s="18">
        <v>0.17789930555555555</v>
      </c>
      <c r="I931" s="17" t="s">
        <v>1244</v>
      </c>
      <c r="J931" s="17">
        <v>265.60000000000002</v>
      </c>
      <c r="K931" s="17">
        <v>-43.7</v>
      </c>
      <c r="L931" s="17" t="s">
        <v>1245</v>
      </c>
      <c r="M931" s="17">
        <v>946</v>
      </c>
    </row>
    <row r="932" spans="1:13" x14ac:dyDescent="0.3">
      <c r="A932" s="16" t="s">
        <v>1243</v>
      </c>
      <c r="B932" s="17">
        <v>30.06</v>
      </c>
      <c r="C932" s="17" t="s">
        <v>93</v>
      </c>
      <c r="D932" s="17">
        <v>10.3</v>
      </c>
      <c r="E932" s="17" t="s">
        <v>201</v>
      </c>
      <c r="F932" s="17" t="s">
        <v>95</v>
      </c>
      <c r="G932" s="17"/>
      <c r="H932" s="18">
        <v>0.17789930555555555</v>
      </c>
      <c r="I932" s="17" t="s">
        <v>1244</v>
      </c>
      <c r="J932" s="17">
        <v>265.60000000000002</v>
      </c>
      <c r="K932" s="17">
        <v>-43.7</v>
      </c>
      <c r="L932" s="17" t="s">
        <v>1245</v>
      </c>
      <c r="M932" s="17">
        <v>946</v>
      </c>
    </row>
    <row r="933" spans="1:13" x14ac:dyDescent="0.3">
      <c r="A933" s="19" t="s">
        <v>1246</v>
      </c>
      <c r="B933" s="20">
        <v>30.3</v>
      </c>
      <c r="C933" s="20" t="s">
        <v>93</v>
      </c>
      <c r="D933" s="20">
        <v>11.5</v>
      </c>
      <c r="E933" s="20" t="s">
        <v>94</v>
      </c>
      <c r="F933" s="20" t="s">
        <v>95</v>
      </c>
      <c r="G933" s="20"/>
      <c r="H933" s="21">
        <v>0.17888657407407407</v>
      </c>
      <c r="I933" s="20" t="s">
        <v>1247</v>
      </c>
      <c r="J933" s="20">
        <v>274.5</v>
      </c>
      <c r="K933" s="20">
        <v>-41.2</v>
      </c>
      <c r="L933" s="20" t="s">
        <v>666</v>
      </c>
      <c r="M933" s="20">
        <v>1115</v>
      </c>
    </row>
    <row r="934" spans="1:13" x14ac:dyDescent="0.3">
      <c r="A934" s="19" t="s">
        <v>1246</v>
      </c>
      <c r="B934" s="22">
        <v>31.02</v>
      </c>
      <c r="C934" s="20" t="s">
        <v>93</v>
      </c>
      <c r="D934" s="20">
        <v>16</v>
      </c>
      <c r="E934" s="20" t="s">
        <v>170</v>
      </c>
      <c r="F934" s="20" t="s">
        <v>171</v>
      </c>
      <c r="G934" s="20" t="s">
        <v>1248</v>
      </c>
      <c r="H934" s="21">
        <v>0.17888657407407407</v>
      </c>
      <c r="I934" s="20" t="s">
        <v>1247</v>
      </c>
      <c r="J934" s="20">
        <v>274.5</v>
      </c>
      <c r="K934" s="20">
        <v>-41.2</v>
      </c>
      <c r="L934" s="20" t="s">
        <v>666</v>
      </c>
      <c r="M934" s="20">
        <v>1115</v>
      </c>
    </row>
    <row r="935" spans="1:13" x14ac:dyDescent="0.3">
      <c r="A935" s="16" t="s">
        <v>1249</v>
      </c>
      <c r="B935" s="17">
        <v>33.99</v>
      </c>
      <c r="C935" s="17">
        <v>7.0000000000000007E-2</v>
      </c>
      <c r="D935" s="17">
        <v>62.8</v>
      </c>
      <c r="E935" s="17" t="s">
        <v>78</v>
      </c>
      <c r="F935" s="17" t="s">
        <v>79</v>
      </c>
      <c r="G935" s="17"/>
      <c r="H935" s="18">
        <v>0.18074305555555556</v>
      </c>
      <c r="I935" s="17" t="s">
        <v>1250</v>
      </c>
      <c r="J935" s="17">
        <v>250.7</v>
      </c>
      <c r="K935" s="17">
        <v>-45.1</v>
      </c>
      <c r="L935" s="17" t="s">
        <v>1251</v>
      </c>
      <c r="M935" s="17">
        <v>4379</v>
      </c>
    </row>
    <row r="936" spans="1:13" x14ac:dyDescent="0.3">
      <c r="A936" s="19" t="s">
        <v>1252</v>
      </c>
      <c r="B936" s="20">
        <v>31.49</v>
      </c>
      <c r="C936" s="20">
        <v>0.21</v>
      </c>
      <c r="D936" s="20">
        <v>19.899999999999999</v>
      </c>
      <c r="E936" s="20" t="s">
        <v>100</v>
      </c>
      <c r="F936" s="20" t="s">
        <v>104</v>
      </c>
      <c r="G936" s="20" t="s">
        <v>85</v>
      </c>
      <c r="H936" s="21">
        <v>0.18193055555555557</v>
      </c>
      <c r="I936" s="20" t="s">
        <v>1253</v>
      </c>
      <c r="J936" s="20">
        <v>266.89999999999998</v>
      </c>
      <c r="K936" s="20">
        <v>-42.6</v>
      </c>
      <c r="L936" s="20" t="s">
        <v>497</v>
      </c>
      <c r="M936" s="20">
        <v>749</v>
      </c>
    </row>
    <row r="937" spans="1:13" x14ac:dyDescent="0.3">
      <c r="A937" s="19" t="s">
        <v>1252</v>
      </c>
      <c r="B937" s="20">
        <v>31.51</v>
      </c>
      <c r="C937" s="20">
        <v>0.21</v>
      </c>
      <c r="D937" s="20">
        <v>20.100000000000001</v>
      </c>
      <c r="E937" s="20" t="s">
        <v>100</v>
      </c>
      <c r="F937" s="20" t="s">
        <v>573</v>
      </c>
      <c r="G937" s="20"/>
      <c r="H937" s="21">
        <v>0.18193055555555557</v>
      </c>
      <c r="I937" s="20" t="s">
        <v>1253</v>
      </c>
      <c r="J937" s="20">
        <v>266.89999999999998</v>
      </c>
      <c r="K937" s="20">
        <v>-42.6</v>
      </c>
      <c r="L937" s="20" t="s">
        <v>497</v>
      </c>
      <c r="M937" s="20">
        <v>749</v>
      </c>
    </row>
    <row r="938" spans="1:13" x14ac:dyDescent="0.3">
      <c r="A938" s="19" t="s">
        <v>1252</v>
      </c>
      <c r="B938" s="20">
        <v>31.45</v>
      </c>
      <c r="C938" s="20">
        <v>0.41</v>
      </c>
      <c r="D938" s="20">
        <v>19.5</v>
      </c>
      <c r="E938" s="20" t="s">
        <v>201</v>
      </c>
      <c r="F938" s="20" t="s">
        <v>573</v>
      </c>
      <c r="G938" s="20"/>
      <c r="H938" s="21">
        <v>0.18193055555555557</v>
      </c>
      <c r="I938" s="20" t="s">
        <v>1253</v>
      </c>
      <c r="J938" s="20">
        <v>266.89999999999998</v>
      </c>
      <c r="K938" s="20">
        <v>-42.6</v>
      </c>
      <c r="L938" s="20" t="s">
        <v>497</v>
      </c>
      <c r="M938" s="20">
        <v>749</v>
      </c>
    </row>
    <row r="939" spans="1:13" x14ac:dyDescent="0.3">
      <c r="A939" s="19" t="s">
        <v>1252</v>
      </c>
      <c r="B939" s="20">
        <v>31.57</v>
      </c>
      <c r="C939" s="20" t="s">
        <v>93</v>
      </c>
      <c r="D939" s="20">
        <v>20.6</v>
      </c>
      <c r="E939" s="20" t="s">
        <v>201</v>
      </c>
      <c r="F939" s="20" t="s">
        <v>95</v>
      </c>
      <c r="G939" s="20"/>
      <c r="H939" s="21">
        <v>0.18193055555555557</v>
      </c>
      <c r="I939" s="20" t="s">
        <v>1253</v>
      </c>
      <c r="J939" s="20">
        <v>266.89999999999998</v>
      </c>
      <c r="K939" s="20">
        <v>-42.6</v>
      </c>
      <c r="L939" s="20" t="s">
        <v>497</v>
      </c>
      <c r="M939" s="20">
        <v>749</v>
      </c>
    </row>
    <row r="940" spans="1:13" x14ac:dyDescent="0.3">
      <c r="A940" s="16" t="s">
        <v>1254</v>
      </c>
      <c r="B940" s="17">
        <v>31.34</v>
      </c>
      <c r="C940" s="17">
        <v>0.42</v>
      </c>
      <c r="D940" s="17">
        <v>18.5</v>
      </c>
      <c r="E940" s="17" t="s">
        <v>78</v>
      </c>
      <c r="F940" s="17" t="s">
        <v>79</v>
      </c>
      <c r="G940" s="17"/>
      <c r="H940" s="18">
        <v>0.18295254629629631</v>
      </c>
      <c r="I940" s="17" t="s">
        <v>1255</v>
      </c>
      <c r="J940" s="17">
        <v>135.19999999999999</v>
      </c>
      <c r="K940" s="17">
        <v>17.8</v>
      </c>
      <c r="L940" s="17" t="s">
        <v>1256</v>
      </c>
      <c r="M940" s="17">
        <v>2613</v>
      </c>
    </row>
    <row r="941" spans="1:13" x14ac:dyDescent="0.3">
      <c r="A941" s="20" t="s">
        <v>1257</v>
      </c>
      <c r="B941" s="22">
        <v>27.97</v>
      </c>
      <c r="C941" s="20" t="s">
        <v>93</v>
      </c>
      <c r="D941" s="20">
        <v>3.93</v>
      </c>
      <c r="E941" s="20" t="s">
        <v>90</v>
      </c>
      <c r="F941" s="20" t="s">
        <v>844</v>
      </c>
      <c r="G941" s="20"/>
      <c r="H941" s="21">
        <v>0.18421643518518518</v>
      </c>
      <c r="I941" s="20" t="s">
        <v>1258</v>
      </c>
      <c r="J941" s="20">
        <v>137.30000000000001</v>
      </c>
      <c r="K941" s="20">
        <v>16.2</v>
      </c>
      <c r="L941" s="20" t="s">
        <v>1259</v>
      </c>
      <c r="M941" s="20">
        <v>102</v>
      </c>
    </row>
    <row r="942" spans="1:13" x14ac:dyDescent="0.3">
      <c r="A942" s="16" t="s">
        <v>1260</v>
      </c>
      <c r="B942" s="17">
        <v>30.92</v>
      </c>
      <c r="C942" s="17">
        <v>0.16</v>
      </c>
      <c r="D942" s="17">
        <v>15.3</v>
      </c>
      <c r="E942" s="17" t="s">
        <v>100</v>
      </c>
      <c r="F942" s="17" t="s">
        <v>104</v>
      </c>
      <c r="G942" s="17" t="s">
        <v>85</v>
      </c>
      <c r="H942" s="18">
        <v>0.18585763888888887</v>
      </c>
      <c r="I942" s="17" t="s">
        <v>1261</v>
      </c>
      <c r="J942" s="17">
        <v>264.10000000000002</v>
      </c>
      <c r="K942" s="17">
        <v>-42.3</v>
      </c>
      <c r="L942" s="17" t="s">
        <v>1052</v>
      </c>
      <c r="M942" s="17">
        <v>1329</v>
      </c>
    </row>
    <row r="943" spans="1:13" x14ac:dyDescent="0.3">
      <c r="A943" s="16" t="s">
        <v>1260</v>
      </c>
      <c r="B943" s="17">
        <v>30.96</v>
      </c>
      <c r="C943" s="17">
        <v>0.16</v>
      </c>
      <c r="D943" s="17">
        <v>15.6</v>
      </c>
      <c r="E943" s="17" t="s">
        <v>100</v>
      </c>
      <c r="F943" s="17" t="s">
        <v>573</v>
      </c>
      <c r="G943" s="17"/>
      <c r="H943" s="18">
        <v>0.18585763888888887</v>
      </c>
      <c r="I943" s="17" t="s">
        <v>1261</v>
      </c>
      <c r="J943" s="17">
        <v>264.10000000000002</v>
      </c>
      <c r="K943" s="17">
        <v>-42.3</v>
      </c>
      <c r="L943" s="17" t="s">
        <v>1052</v>
      </c>
      <c r="M943" s="17">
        <v>1329</v>
      </c>
    </row>
    <row r="944" spans="1:13" x14ac:dyDescent="0.3">
      <c r="A944" s="16" t="s">
        <v>1260</v>
      </c>
      <c r="B944" s="17">
        <v>31.24</v>
      </c>
      <c r="C944" s="17">
        <v>0.41</v>
      </c>
      <c r="D944" s="17">
        <v>17.7</v>
      </c>
      <c r="E944" s="17" t="s">
        <v>201</v>
      </c>
      <c r="F944" s="17" t="s">
        <v>573</v>
      </c>
      <c r="G944" s="17"/>
      <c r="H944" s="18">
        <v>0.18585763888888887</v>
      </c>
      <c r="I944" s="17" t="s">
        <v>1261</v>
      </c>
      <c r="J944" s="17">
        <v>264.10000000000002</v>
      </c>
      <c r="K944" s="17">
        <v>-42.3</v>
      </c>
      <c r="L944" s="17" t="s">
        <v>1052</v>
      </c>
      <c r="M944" s="17">
        <v>1329</v>
      </c>
    </row>
    <row r="945" spans="1:13" x14ac:dyDescent="0.3">
      <c r="A945" s="19" t="s">
        <v>1262</v>
      </c>
      <c r="B945" s="22">
        <v>26.45</v>
      </c>
      <c r="C945" s="20" t="s">
        <v>93</v>
      </c>
      <c r="D945" s="20">
        <v>1.95</v>
      </c>
      <c r="E945" s="20" t="s">
        <v>90</v>
      </c>
      <c r="F945" s="20" t="s">
        <v>1263</v>
      </c>
      <c r="G945" s="20"/>
      <c r="H945" s="21">
        <v>0.18806828703703704</v>
      </c>
      <c r="I945" s="20" t="s">
        <v>1264</v>
      </c>
      <c r="J945" s="20">
        <v>143.69999999999999</v>
      </c>
      <c r="K945" s="20">
        <v>11.2</v>
      </c>
      <c r="L945" s="20" t="s">
        <v>108</v>
      </c>
      <c r="M945" s="20">
        <v>40</v>
      </c>
    </row>
    <row r="946" spans="1:13" x14ac:dyDescent="0.3">
      <c r="A946" s="19" t="s">
        <v>1262</v>
      </c>
      <c r="B946" s="20">
        <v>26.19</v>
      </c>
      <c r="C946" s="20" t="s">
        <v>93</v>
      </c>
      <c r="D946" s="20">
        <v>1.73</v>
      </c>
      <c r="E946" s="20" t="s">
        <v>193</v>
      </c>
      <c r="F946" s="20" t="s">
        <v>1209</v>
      </c>
      <c r="G946" s="20"/>
      <c r="H946" s="21">
        <v>0.18806828703703704</v>
      </c>
      <c r="I946" s="20" t="s">
        <v>1264</v>
      </c>
      <c r="J946" s="20">
        <v>143.69999999999999</v>
      </c>
      <c r="K946" s="20">
        <v>11.2</v>
      </c>
      <c r="L946" s="20" t="s">
        <v>108</v>
      </c>
      <c r="M946" s="20">
        <v>40</v>
      </c>
    </row>
    <row r="947" spans="1:13" x14ac:dyDescent="0.3">
      <c r="A947" s="19" t="s">
        <v>1262</v>
      </c>
      <c r="B947" s="20">
        <v>24.25</v>
      </c>
      <c r="C947" s="20" t="s">
        <v>93</v>
      </c>
      <c r="D947" s="20">
        <v>0.71</v>
      </c>
      <c r="E947" s="20" t="s">
        <v>94</v>
      </c>
      <c r="F947" s="20" t="s">
        <v>95</v>
      </c>
      <c r="G947" s="20"/>
      <c r="H947" s="21">
        <v>0.18806828703703704</v>
      </c>
      <c r="I947" s="20" t="s">
        <v>1264</v>
      </c>
      <c r="J947" s="20">
        <v>143.69999999999999</v>
      </c>
      <c r="K947" s="20">
        <v>11.2</v>
      </c>
      <c r="L947" s="20" t="s">
        <v>108</v>
      </c>
      <c r="M947" s="20">
        <v>40</v>
      </c>
    </row>
    <row r="948" spans="1:13" x14ac:dyDescent="0.3">
      <c r="A948" s="19" t="s">
        <v>1262</v>
      </c>
      <c r="B948" s="22">
        <v>26.99</v>
      </c>
      <c r="C948" s="20" t="s">
        <v>93</v>
      </c>
      <c r="D948" s="20">
        <v>2.5</v>
      </c>
      <c r="E948" s="20" t="s">
        <v>96</v>
      </c>
      <c r="F948" s="20" t="s">
        <v>1265</v>
      </c>
      <c r="G948" s="20" t="s">
        <v>1266</v>
      </c>
      <c r="H948" s="21">
        <v>0.18806828703703704</v>
      </c>
      <c r="I948" s="20" t="s">
        <v>1264</v>
      </c>
      <c r="J948" s="20">
        <v>143.69999999999999</v>
      </c>
      <c r="K948" s="20">
        <v>11.2</v>
      </c>
      <c r="L948" s="20" t="s">
        <v>108</v>
      </c>
      <c r="M948" s="20">
        <v>40</v>
      </c>
    </row>
    <row r="949" spans="1:13" x14ac:dyDescent="0.3">
      <c r="A949" s="16" t="s">
        <v>1267</v>
      </c>
      <c r="B949" s="17">
        <v>27.39</v>
      </c>
      <c r="C949" s="17" t="s">
        <v>93</v>
      </c>
      <c r="D949" s="17">
        <v>3.01</v>
      </c>
      <c r="E949" s="17" t="s">
        <v>90</v>
      </c>
      <c r="F949" s="17" t="s">
        <v>106</v>
      </c>
      <c r="G949" s="17"/>
      <c r="H949" s="18">
        <v>0.18894560185185183</v>
      </c>
      <c r="I949" s="17" t="s">
        <v>1268</v>
      </c>
      <c r="J949" s="17">
        <v>144.69999999999999</v>
      </c>
      <c r="K949" s="17">
        <v>10.5</v>
      </c>
      <c r="L949" s="17" t="s">
        <v>928</v>
      </c>
      <c r="M949" s="17">
        <v>26</v>
      </c>
    </row>
    <row r="950" spans="1:13" x14ac:dyDescent="0.3">
      <c r="A950" s="16" t="s">
        <v>1267</v>
      </c>
      <c r="B950" s="17">
        <v>26.25</v>
      </c>
      <c r="C950" s="17" t="s">
        <v>93</v>
      </c>
      <c r="D950" s="17">
        <v>1.78</v>
      </c>
      <c r="E950" s="17" t="s">
        <v>193</v>
      </c>
      <c r="F950" s="17" t="s">
        <v>1209</v>
      </c>
      <c r="G950" s="17"/>
      <c r="H950" s="18">
        <v>0.18894560185185183</v>
      </c>
      <c r="I950" s="17" t="s">
        <v>1268</v>
      </c>
      <c r="J950" s="17">
        <v>144.69999999999999</v>
      </c>
      <c r="K950" s="17">
        <v>10.5</v>
      </c>
      <c r="L950" s="17" t="s">
        <v>928</v>
      </c>
      <c r="M950" s="17">
        <v>26</v>
      </c>
    </row>
    <row r="951" spans="1:13" x14ac:dyDescent="0.3">
      <c r="A951" s="19" t="s">
        <v>1269</v>
      </c>
      <c r="B951" s="22">
        <v>27.69</v>
      </c>
      <c r="C951" s="20" t="s">
        <v>93</v>
      </c>
      <c r="D951" s="20">
        <v>3.45</v>
      </c>
      <c r="E951" s="20" t="s">
        <v>90</v>
      </c>
      <c r="F951" s="20" t="s">
        <v>844</v>
      </c>
      <c r="G951" s="20"/>
      <c r="H951" s="21">
        <v>0.18945717592592592</v>
      </c>
      <c r="I951" s="20" t="s">
        <v>1270</v>
      </c>
      <c r="J951" s="20">
        <v>138.4</v>
      </c>
      <c r="K951" s="20">
        <v>16</v>
      </c>
      <c r="L951" s="20" t="s">
        <v>1271</v>
      </c>
      <c r="M951" s="20">
        <v>106</v>
      </c>
    </row>
    <row r="952" spans="1:13" x14ac:dyDescent="0.3">
      <c r="A952" s="19" t="s">
        <v>1269</v>
      </c>
      <c r="B952" s="20">
        <v>27.37</v>
      </c>
      <c r="C952" s="20" t="s">
        <v>93</v>
      </c>
      <c r="D952" s="20">
        <v>2.98</v>
      </c>
      <c r="E952" s="20" t="s">
        <v>193</v>
      </c>
      <c r="F952" s="20" t="s">
        <v>1209</v>
      </c>
      <c r="G952" s="20"/>
      <c r="H952" s="21">
        <v>0.18945717592592592</v>
      </c>
      <c r="I952" s="20" t="s">
        <v>1270</v>
      </c>
      <c r="J952" s="20">
        <v>138.4</v>
      </c>
      <c r="K952" s="20">
        <v>16</v>
      </c>
      <c r="L952" s="20" t="s">
        <v>1271</v>
      </c>
      <c r="M952" s="20">
        <v>106</v>
      </c>
    </row>
    <row r="953" spans="1:13" x14ac:dyDescent="0.3">
      <c r="A953" s="16" t="s">
        <v>1272</v>
      </c>
      <c r="B953" s="17">
        <v>34.229999999999997</v>
      </c>
      <c r="C953" s="17">
        <v>0.24</v>
      </c>
      <c r="D953" s="17">
        <v>70.099999999999994</v>
      </c>
      <c r="E953" s="17" t="s">
        <v>78</v>
      </c>
      <c r="F953" s="17" t="s">
        <v>79</v>
      </c>
      <c r="G953" s="17"/>
      <c r="H953" s="18">
        <v>0.19434606481481484</v>
      </c>
      <c r="I953" s="17" t="s">
        <v>1273</v>
      </c>
      <c r="J953" s="17">
        <v>189.9</v>
      </c>
      <c r="K953" s="17">
        <v>-25.1</v>
      </c>
      <c r="L953" s="17" t="s">
        <v>545</v>
      </c>
      <c r="M953" s="17">
        <v>4646</v>
      </c>
    </row>
    <row r="954" spans="1:13" x14ac:dyDescent="0.3">
      <c r="A954" s="19" t="s">
        <v>1274</v>
      </c>
      <c r="B954" s="20">
        <v>30.34</v>
      </c>
      <c r="C954" s="20">
        <v>7.0000000000000007E-2</v>
      </c>
      <c r="D954" s="20">
        <v>11.7</v>
      </c>
      <c r="E954" s="20" t="s">
        <v>83</v>
      </c>
      <c r="F954" s="20" t="s">
        <v>1275</v>
      </c>
      <c r="G954" s="20" t="s">
        <v>1276</v>
      </c>
      <c r="H954" s="21">
        <v>0.19546527777777778</v>
      </c>
      <c r="I954" s="20" t="s">
        <v>1277</v>
      </c>
      <c r="J954" s="20">
        <v>199.6</v>
      </c>
      <c r="K954" s="20">
        <v>-30</v>
      </c>
      <c r="L954" s="20" t="s">
        <v>545</v>
      </c>
      <c r="M954" s="20">
        <v>639</v>
      </c>
    </row>
    <row r="955" spans="1:13" x14ac:dyDescent="0.3">
      <c r="A955" s="19" t="s">
        <v>1274</v>
      </c>
      <c r="B955" s="20">
        <v>30.4</v>
      </c>
      <c r="C955" s="20">
        <v>7.0000000000000007E-2</v>
      </c>
      <c r="D955" s="20">
        <v>12</v>
      </c>
      <c r="E955" s="20" t="s">
        <v>83</v>
      </c>
      <c r="F955" s="20" t="s">
        <v>419</v>
      </c>
      <c r="G955" s="20"/>
      <c r="H955" s="21">
        <v>0.19546527777777778</v>
      </c>
      <c r="I955" s="20" t="s">
        <v>1277</v>
      </c>
      <c r="J955" s="20">
        <v>199.6</v>
      </c>
      <c r="K955" s="20">
        <v>-30</v>
      </c>
      <c r="L955" s="20" t="s">
        <v>545</v>
      </c>
      <c r="M955" s="20">
        <v>639</v>
      </c>
    </row>
    <row r="956" spans="1:13" x14ac:dyDescent="0.3">
      <c r="A956" s="19" t="s">
        <v>1274</v>
      </c>
      <c r="B956" s="20">
        <v>31.43</v>
      </c>
      <c r="C956" s="20" t="s">
        <v>93</v>
      </c>
      <c r="D956" s="20">
        <v>19.3</v>
      </c>
      <c r="E956" s="20" t="s">
        <v>94</v>
      </c>
      <c r="F956" s="20" t="s">
        <v>95</v>
      </c>
      <c r="G956" s="20"/>
      <c r="H956" s="21">
        <v>0.19546527777777778</v>
      </c>
      <c r="I956" s="20" t="s">
        <v>1277</v>
      </c>
      <c r="J956" s="20">
        <v>199.6</v>
      </c>
      <c r="K956" s="20">
        <v>-30</v>
      </c>
      <c r="L956" s="20" t="s">
        <v>545</v>
      </c>
      <c r="M956" s="20">
        <v>639</v>
      </c>
    </row>
    <row r="957" spans="1:13" x14ac:dyDescent="0.3">
      <c r="A957" s="19" t="s">
        <v>1274</v>
      </c>
      <c r="B957" s="22">
        <v>29.38</v>
      </c>
      <c r="C957" s="20" t="s">
        <v>93</v>
      </c>
      <c r="D957" s="20">
        <v>7.5</v>
      </c>
      <c r="E957" s="20" t="s">
        <v>170</v>
      </c>
      <c r="F957" s="20" t="s">
        <v>1278</v>
      </c>
      <c r="G957" s="20" t="s">
        <v>1279</v>
      </c>
      <c r="H957" s="21">
        <v>0.19546527777777778</v>
      </c>
      <c r="I957" s="20" t="s">
        <v>1277</v>
      </c>
      <c r="J957" s="20">
        <v>199.6</v>
      </c>
      <c r="K957" s="20">
        <v>-30</v>
      </c>
      <c r="L957" s="20" t="s">
        <v>545</v>
      </c>
      <c r="M957" s="20">
        <v>639</v>
      </c>
    </row>
    <row r="958" spans="1:13" x14ac:dyDescent="0.3">
      <c r="A958" s="19" t="s">
        <v>1274</v>
      </c>
      <c r="B958" s="22">
        <v>29.47</v>
      </c>
      <c r="C958" s="20" t="s">
        <v>93</v>
      </c>
      <c r="D958" s="20">
        <v>7.83</v>
      </c>
      <c r="E958" s="20" t="s">
        <v>170</v>
      </c>
      <c r="F958" s="20" t="s">
        <v>1280</v>
      </c>
      <c r="G958" s="20" t="s">
        <v>1279</v>
      </c>
      <c r="H958" s="21">
        <v>0.19546527777777778</v>
      </c>
      <c r="I958" s="20" t="s">
        <v>1277</v>
      </c>
      <c r="J958" s="20">
        <v>199.6</v>
      </c>
      <c r="K958" s="20">
        <v>-30</v>
      </c>
      <c r="L958" s="20" t="s">
        <v>545</v>
      </c>
      <c r="M958" s="20">
        <v>639</v>
      </c>
    </row>
    <row r="959" spans="1:13" x14ac:dyDescent="0.3">
      <c r="A959" s="19" t="s">
        <v>1274</v>
      </c>
      <c r="B959" s="22">
        <v>29.48</v>
      </c>
      <c r="C959" s="20" t="s">
        <v>93</v>
      </c>
      <c r="D959" s="20">
        <v>7.86</v>
      </c>
      <c r="E959" s="20" t="s">
        <v>170</v>
      </c>
      <c r="F959" s="20" t="s">
        <v>1275</v>
      </c>
      <c r="G959" s="20" t="s">
        <v>1279</v>
      </c>
      <c r="H959" s="21">
        <v>0.19546527777777778</v>
      </c>
      <c r="I959" s="20" t="s">
        <v>1277</v>
      </c>
      <c r="J959" s="20">
        <v>199.6</v>
      </c>
      <c r="K959" s="20">
        <v>-30</v>
      </c>
      <c r="L959" s="20" t="s">
        <v>545</v>
      </c>
      <c r="M959" s="20">
        <v>639</v>
      </c>
    </row>
    <row r="960" spans="1:13" x14ac:dyDescent="0.3">
      <c r="A960" s="19" t="s">
        <v>1274</v>
      </c>
      <c r="B960" s="22">
        <v>29.57</v>
      </c>
      <c r="C960" s="20" t="s">
        <v>93</v>
      </c>
      <c r="D960" s="20">
        <v>8.1999999999999993</v>
      </c>
      <c r="E960" s="20" t="s">
        <v>170</v>
      </c>
      <c r="F960" s="20" t="s">
        <v>1281</v>
      </c>
      <c r="G960" s="20" t="s">
        <v>1279</v>
      </c>
      <c r="H960" s="21">
        <v>0.19546527777777778</v>
      </c>
      <c r="I960" s="20" t="s">
        <v>1277</v>
      </c>
      <c r="J960" s="20">
        <v>199.6</v>
      </c>
      <c r="K960" s="20">
        <v>-30</v>
      </c>
      <c r="L960" s="20" t="s">
        <v>545</v>
      </c>
      <c r="M960" s="20">
        <v>639</v>
      </c>
    </row>
    <row r="961" spans="1:13" x14ac:dyDescent="0.3">
      <c r="A961" s="19" t="s">
        <v>1274</v>
      </c>
      <c r="B961" s="22">
        <v>30.3</v>
      </c>
      <c r="C961" s="20" t="s">
        <v>93</v>
      </c>
      <c r="D961" s="20">
        <v>11.5</v>
      </c>
      <c r="E961" s="20" t="s">
        <v>170</v>
      </c>
      <c r="F961" s="20" t="s">
        <v>1282</v>
      </c>
      <c r="G961" s="20" t="s">
        <v>1279</v>
      </c>
      <c r="H961" s="21">
        <v>0.19546527777777778</v>
      </c>
      <c r="I961" s="20" t="s">
        <v>1277</v>
      </c>
      <c r="J961" s="20">
        <v>199.6</v>
      </c>
      <c r="K961" s="20">
        <v>-30</v>
      </c>
      <c r="L961" s="20" t="s">
        <v>545</v>
      </c>
      <c r="M961" s="20">
        <v>639</v>
      </c>
    </row>
    <row r="962" spans="1:13" x14ac:dyDescent="0.3">
      <c r="A962" s="16" t="s">
        <v>1283</v>
      </c>
      <c r="B962" s="17">
        <v>32.979999999999997</v>
      </c>
      <c r="C962" s="17">
        <v>0.46</v>
      </c>
      <c r="D962" s="17">
        <v>39.4</v>
      </c>
      <c r="E962" s="17" t="s">
        <v>78</v>
      </c>
      <c r="F962" s="17" t="s">
        <v>79</v>
      </c>
      <c r="G962" s="17"/>
      <c r="H962" s="18">
        <v>0.19755208333333332</v>
      </c>
      <c r="I962" s="17" t="s">
        <v>1284</v>
      </c>
      <c r="J962" s="17">
        <v>135.80000000000001</v>
      </c>
      <c r="K962" s="17">
        <v>19</v>
      </c>
      <c r="L962" s="17" t="s">
        <v>210</v>
      </c>
      <c r="M962" s="17">
        <v>2629</v>
      </c>
    </row>
    <row r="963" spans="1:13" x14ac:dyDescent="0.3">
      <c r="A963" s="19" t="s">
        <v>1285</v>
      </c>
      <c r="B963" s="20" t="s">
        <v>1286</v>
      </c>
      <c r="C963" s="20">
        <v>0.19</v>
      </c>
      <c r="D963" s="20">
        <v>55.4</v>
      </c>
      <c r="E963" s="20" t="s">
        <v>113</v>
      </c>
      <c r="F963" s="20" t="s">
        <v>222</v>
      </c>
      <c r="G963" s="20" t="s">
        <v>1287</v>
      </c>
      <c r="H963" s="21">
        <v>0.19814351851851852</v>
      </c>
      <c r="I963" s="20" t="s">
        <v>1288</v>
      </c>
      <c r="J963" s="20">
        <v>187.1</v>
      </c>
      <c r="K963" s="20">
        <v>-21.7</v>
      </c>
      <c r="L963" s="20" t="s">
        <v>556</v>
      </c>
      <c r="M963" s="20">
        <v>4308</v>
      </c>
    </row>
    <row r="964" spans="1:13" ht="28.8" x14ac:dyDescent="0.3">
      <c r="A964" s="19" t="s">
        <v>1285</v>
      </c>
      <c r="B964" s="20" t="s">
        <v>1289</v>
      </c>
      <c r="C964" s="20">
        <v>8.1000000000000003E-2</v>
      </c>
      <c r="D964" s="20">
        <v>60.1</v>
      </c>
      <c r="E964" s="20" t="s">
        <v>113</v>
      </c>
      <c r="F964" s="20" t="s">
        <v>114</v>
      </c>
      <c r="G964" s="20" t="s">
        <v>1287</v>
      </c>
      <c r="H964" s="21">
        <v>0.19814351851851852</v>
      </c>
      <c r="I964" s="20" t="s">
        <v>1288</v>
      </c>
      <c r="J964" s="20">
        <v>187.1</v>
      </c>
      <c r="K964" s="20">
        <v>-21.7</v>
      </c>
      <c r="L964" s="20" t="s">
        <v>556</v>
      </c>
      <c r="M964" s="20">
        <v>4308</v>
      </c>
    </row>
    <row r="965" spans="1:13" ht="28.8" x14ac:dyDescent="0.3">
      <c r="A965" s="19" t="s">
        <v>1285</v>
      </c>
      <c r="B965" s="20" t="s">
        <v>1290</v>
      </c>
      <c r="C965" s="20">
        <v>0.13800000000000001</v>
      </c>
      <c r="D965" s="20">
        <v>64.599999999999994</v>
      </c>
      <c r="E965" s="20" t="s">
        <v>113</v>
      </c>
      <c r="F965" s="20" t="s">
        <v>227</v>
      </c>
      <c r="G965" s="20" t="s">
        <v>1287</v>
      </c>
      <c r="H965" s="21">
        <v>0.19814351851851852</v>
      </c>
      <c r="I965" s="20" t="s">
        <v>1288</v>
      </c>
      <c r="J965" s="20">
        <v>187.1</v>
      </c>
      <c r="K965" s="20">
        <v>-21.7</v>
      </c>
      <c r="L965" s="20" t="s">
        <v>556</v>
      </c>
      <c r="M965" s="20">
        <v>4308</v>
      </c>
    </row>
    <row r="966" spans="1:13" x14ac:dyDescent="0.3">
      <c r="A966" s="19" t="s">
        <v>1285</v>
      </c>
      <c r="B966" s="20" t="s">
        <v>1291</v>
      </c>
      <c r="C966" s="20">
        <v>0.25</v>
      </c>
      <c r="D966" s="20">
        <v>65.400000000000006</v>
      </c>
      <c r="E966" s="20" t="s">
        <v>113</v>
      </c>
      <c r="F966" s="20" t="s">
        <v>119</v>
      </c>
      <c r="G966" s="20" t="s">
        <v>1287</v>
      </c>
      <c r="H966" s="21">
        <v>0.19814351851851852</v>
      </c>
      <c r="I966" s="20" t="s">
        <v>1288</v>
      </c>
      <c r="J966" s="20">
        <v>187.1</v>
      </c>
      <c r="K966" s="20">
        <v>-21.7</v>
      </c>
      <c r="L966" s="20" t="s">
        <v>556</v>
      </c>
      <c r="M966" s="20">
        <v>4308</v>
      </c>
    </row>
    <row r="967" spans="1:13" x14ac:dyDescent="0.3">
      <c r="A967" s="16" t="s">
        <v>1292</v>
      </c>
      <c r="B967" s="17">
        <v>33.82</v>
      </c>
      <c r="C967" s="17">
        <v>0.26</v>
      </c>
      <c r="D967" s="17">
        <v>57.9</v>
      </c>
      <c r="E967" s="17" t="s">
        <v>100</v>
      </c>
      <c r="F967" s="17" t="s">
        <v>573</v>
      </c>
      <c r="G967" s="17"/>
      <c r="H967" s="18">
        <v>0.19846527777777778</v>
      </c>
      <c r="I967" s="17" t="s">
        <v>1293</v>
      </c>
      <c r="J967" s="17">
        <v>199.7</v>
      </c>
      <c r="K967" s="17">
        <v>-28.8</v>
      </c>
      <c r="L967" s="17" t="s">
        <v>649</v>
      </c>
      <c r="M967" s="17">
        <v>4260</v>
      </c>
    </row>
    <row r="968" spans="1:13" x14ac:dyDescent="0.3">
      <c r="A968" s="16" t="s">
        <v>1292</v>
      </c>
      <c r="B968" s="17">
        <v>33.880000000000003</v>
      </c>
      <c r="C968" s="17">
        <v>0.41</v>
      </c>
      <c r="D968" s="17">
        <v>59.7</v>
      </c>
      <c r="E968" s="17" t="s">
        <v>201</v>
      </c>
      <c r="F968" s="17" t="s">
        <v>573</v>
      </c>
      <c r="G968" s="17"/>
      <c r="H968" s="18">
        <v>0.19846527777777778</v>
      </c>
      <c r="I968" s="17" t="s">
        <v>1293</v>
      </c>
      <c r="J968" s="17">
        <v>199.7</v>
      </c>
      <c r="K968" s="17">
        <v>-28.8</v>
      </c>
      <c r="L968" s="17" t="s">
        <v>649</v>
      </c>
      <c r="M968" s="17">
        <v>4260</v>
      </c>
    </row>
    <row r="969" spans="1:13" x14ac:dyDescent="0.3">
      <c r="A969" s="20" t="s">
        <v>1294</v>
      </c>
      <c r="B969" s="22">
        <v>27.62</v>
      </c>
      <c r="C969" s="20" t="s">
        <v>93</v>
      </c>
      <c r="D969" s="20">
        <v>3.34</v>
      </c>
      <c r="E969" s="20" t="s">
        <v>90</v>
      </c>
      <c r="F969" s="20" t="s">
        <v>844</v>
      </c>
      <c r="G969" s="20"/>
      <c r="H969" s="21">
        <v>0.20355439814814816</v>
      </c>
      <c r="I969" s="20" t="s">
        <v>1295</v>
      </c>
      <c r="J969" s="20">
        <v>143.4</v>
      </c>
      <c r="K969" s="20">
        <v>14.4</v>
      </c>
      <c r="L969" s="20" t="s">
        <v>702</v>
      </c>
      <c r="M969" s="20">
        <v>205</v>
      </c>
    </row>
    <row r="970" spans="1:13" x14ac:dyDescent="0.3">
      <c r="A970" s="16" t="s">
        <v>1296</v>
      </c>
      <c r="B970" s="17">
        <v>28.54</v>
      </c>
      <c r="C970" s="17">
        <v>0.26</v>
      </c>
      <c r="D970" s="17">
        <v>5.0999999999999996</v>
      </c>
      <c r="E970" s="17" t="s">
        <v>90</v>
      </c>
      <c r="F970" s="17" t="s">
        <v>1297</v>
      </c>
      <c r="G970" s="17"/>
      <c r="H970" s="18">
        <v>0.20432291666666669</v>
      </c>
      <c r="I970" s="17" t="s">
        <v>1298</v>
      </c>
      <c r="J970" s="17">
        <v>261.10000000000002</v>
      </c>
      <c r="K970" s="17">
        <v>-38.700000000000003</v>
      </c>
      <c r="L970" s="17" t="s">
        <v>983</v>
      </c>
      <c r="M970" s="17">
        <v>489</v>
      </c>
    </row>
    <row r="971" spans="1:13" x14ac:dyDescent="0.3">
      <c r="A971" s="16" t="s">
        <v>1296</v>
      </c>
      <c r="B971" s="23">
        <v>28.5</v>
      </c>
      <c r="C971" s="17" t="s">
        <v>93</v>
      </c>
      <c r="D971" s="17">
        <v>5</v>
      </c>
      <c r="E971" s="17" t="s">
        <v>96</v>
      </c>
      <c r="F971" s="17" t="s">
        <v>1265</v>
      </c>
      <c r="G971" s="17" t="s">
        <v>1266</v>
      </c>
      <c r="H971" s="18">
        <v>0.20432291666666669</v>
      </c>
      <c r="I971" s="17" t="s">
        <v>1298</v>
      </c>
      <c r="J971" s="17">
        <v>261.10000000000002</v>
      </c>
      <c r="K971" s="17">
        <v>-38.700000000000003</v>
      </c>
      <c r="L971" s="17" t="s">
        <v>983</v>
      </c>
      <c r="M971" s="17">
        <v>489</v>
      </c>
    </row>
    <row r="972" spans="1:13" x14ac:dyDescent="0.3">
      <c r="A972" s="19" t="s">
        <v>1299</v>
      </c>
      <c r="B972" s="20">
        <v>34.26</v>
      </c>
      <c r="C972" s="20">
        <v>0.12</v>
      </c>
      <c r="D972" s="20">
        <v>71.099999999999994</v>
      </c>
      <c r="E972" s="20" t="s">
        <v>78</v>
      </c>
      <c r="F972" s="20" t="s">
        <v>79</v>
      </c>
      <c r="G972" s="20"/>
      <c r="H972" s="21">
        <v>0.20566898148148149</v>
      </c>
      <c r="I972" s="20" t="s">
        <v>1300</v>
      </c>
      <c r="J972" s="20">
        <v>196.8</v>
      </c>
      <c r="K972" s="20">
        <v>-24.3</v>
      </c>
      <c r="L972" s="20" t="s">
        <v>1301</v>
      </c>
      <c r="M972" s="20">
        <v>4478</v>
      </c>
    </row>
    <row r="973" spans="1:13" x14ac:dyDescent="0.3">
      <c r="A973" s="16" t="s">
        <v>1302</v>
      </c>
      <c r="B973" s="17">
        <v>33.229999999999997</v>
      </c>
      <c r="C973" s="17">
        <v>0.16</v>
      </c>
      <c r="D973" s="17">
        <v>44.3</v>
      </c>
      <c r="E973" s="17" t="s">
        <v>100</v>
      </c>
      <c r="F973" s="17" t="s">
        <v>104</v>
      </c>
      <c r="G973" s="17" t="s">
        <v>85</v>
      </c>
      <c r="H973" s="18">
        <v>0.20620717592592594</v>
      </c>
      <c r="I973" s="17" t="s">
        <v>1303</v>
      </c>
      <c r="J973" s="17">
        <v>203.7</v>
      </c>
      <c r="K973" s="17">
        <v>-27.6</v>
      </c>
      <c r="L973" s="17" t="s">
        <v>572</v>
      </c>
      <c r="M973" s="17">
        <v>3822</v>
      </c>
    </row>
    <row r="974" spans="1:13" x14ac:dyDescent="0.3">
      <c r="A974" s="16" t="s">
        <v>1302</v>
      </c>
      <c r="B974" s="17">
        <v>33.33</v>
      </c>
      <c r="C974" s="17">
        <v>0.16</v>
      </c>
      <c r="D974" s="17">
        <v>46.4</v>
      </c>
      <c r="E974" s="17" t="s">
        <v>100</v>
      </c>
      <c r="F974" s="17" t="s">
        <v>573</v>
      </c>
      <c r="G974" s="17"/>
      <c r="H974" s="18">
        <v>0.20620717592592594</v>
      </c>
      <c r="I974" s="17" t="s">
        <v>1303</v>
      </c>
      <c r="J974" s="17">
        <v>203.7</v>
      </c>
      <c r="K974" s="17">
        <v>-27.6</v>
      </c>
      <c r="L974" s="17" t="s">
        <v>572</v>
      </c>
      <c r="M974" s="17">
        <v>3822</v>
      </c>
    </row>
    <row r="975" spans="1:13" x14ac:dyDescent="0.3">
      <c r="A975" s="16" t="s">
        <v>1302</v>
      </c>
      <c r="B975" s="17">
        <v>32.97</v>
      </c>
      <c r="C975" s="17">
        <v>0.41</v>
      </c>
      <c r="D975" s="17">
        <v>39.200000000000003</v>
      </c>
      <c r="E975" s="17" t="s">
        <v>201</v>
      </c>
      <c r="F975" s="17" t="s">
        <v>573</v>
      </c>
      <c r="G975" s="17"/>
      <c r="H975" s="18">
        <v>0.20620717592592594</v>
      </c>
      <c r="I975" s="17" t="s">
        <v>1303</v>
      </c>
      <c r="J975" s="17">
        <v>203.7</v>
      </c>
      <c r="K975" s="17">
        <v>-27.6</v>
      </c>
      <c r="L975" s="17" t="s">
        <v>572</v>
      </c>
      <c r="M975" s="17">
        <v>3822</v>
      </c>
    </row>
    <row r="976" spans="1:13" x14ac:dyDescent="0.3">
      <c r="A976" s="19" t="s">
        <v>1304</v>
      </c>
      <c r="B976" s="20">
        <v>32.58</v>
      </c>
      <c r="C976" s="20">
        <v>0.56000000000000005</v>
      </c>
      <c r="D976" s="20">
        <v>32.799999999999997</v>
      </c>
      <c r="E976" s="20" t="s">
        <v>78</v>
      </c>
      <c r="F976" s="20" t="s">
        <v>79</v>
      </c>
      <c r="G976" s="20"/>
      <c r="H976" s="21">
        <v>0.20793865740740738</v>
      </c>
      <c r="I976" s="20" t="s">
        <v>1305</v>
      </c>
      <c r="J976" s="20">
        <v>210.2</v>
      </c>
      <c r="K976" s="20">
        <v>-29.8</v>
      </c>
      <c r="L976" s="20" t="s">
        <v>1306</v>
      </c>
      <c r="M976" s="20">
        <v>3630</v>
      </c>
    </row>
    <row r="977" spans="1:13" x14ac:dyDescent="0.3">
      <c r="A977" s="16" t="s">
        <v>1307</v>
      </c>
      <c r="B977" s="17" t="s">
        <v>1308</v>
      </c>
      <c r="C977" s="17">
        <v>0.22</v>
      </c>
      <c r="D977" s="17">
        <v>177</v>
      </c>
      <c r="E977" s="17" t="s">
        <v>113</v>
      </c>
      <c r="F977" s="17" t="s">
        <v>222</v>
      </c>
      <c r="G977" s="17" t="s">
        <v>1309</v>
      </c>
      <c r="H977" s="18">
        <v>0.20795023148148148</v>
      </c>
      <c r="I977" s="17" t="s">
        <v>1310</v>
      </c>
      <c r="J977" s="17">
        <v>267.89999999999998</v>
      </c>
      <c r="K977" s="17">
        <v>-37.299999999999997</v>
      </c>
      <c r="L977" s="17" t="s">
        <v>174</v>
      </c>
      <c r="M977" s="17">
        <v>12998</v>
      </c>
    </row>
    <row r="978" spans="1:13" ht="28.8" x14ac:dyDescent="0.3">
      <c r="A978" s="16" t="s">
        <v>1307</v>
      </c>
      <c r="B978" s="17" t="s">
        <v>1311</v>
      </c>
      <c r="C978" s="17">
        <v>3.3000000000000002E-2</v>
      </c>
      <c r="D978" s="17">
        <v>197</v>
      </c>
      <c r="E978" s="17" t="s">
        <v>113</v>
      </c>
      <c r="F978" s="17" t="s">
        <v>114</v>
      </c>
      <c r="G978" s="17" t="s">
        <v>1309</v>
      </c>
      <c r="H978" s="18">
        <v>0.20795023148148148</v>
      </c>
      <c r="I978" s="17" t="s">
        <v>1310</v>
      </c>
      <c r="J978" s="17">
        <v>267.89999999999998</v>
      </c>
      <c r="K978" s="17">
        <v>-37.299999999999997</v>
      </c>
      <c r="L978" s="17" t="s">
        <v>174</v>
      </c>
      <c r="M978" s="17">
        <v>12998</v>
      </c>
    </row>
    <row r="979" spans="1:13" ht="28.8" x14ac:dyDescent="0.3">
      <c r="A979" s="16" t="s">
        <v>1307</v>
      </c>
      <c r="B979" s="17" t="s">
        <v>1312</v>
      </c>
      <c r="C979" s="17">
        <v>5.7000000000000002E-2</v>
      </c>
      <c r="D979" s="17">
        <v>212</v>
      </c>
      <c r="E979" s="17" t="s">
        <v>113</v>
      </c>
      <c r="F979" s="17" t="s">
        <v>227</v>
      </c>
      <c r="G979" s="17" t="s">
        <v>1309</v>
      </c>
      <c r="H979" s="18">
        <v>0.20795023148148148</v>
      </c>
      <c r="I979" s="17" t="s">
        <v>1310</v>
      </c>
      <c r="J979" s="17">
        <v>267.89999999999998</v>
      </c>
      <c r="K979" s="17">
        <v>-37.299999999999997</v>
      </c>
      <c r="L979" s="17" t="s">
        <v>174</v>
      </c>
      <c r="M979" s="17">
        <v>12998</v>
      </c>
    </row>
    <row r="980" spans="1:13" x14ac:dyDescent="0.3">
      <c r="A980" s="16" t="s">
        <v>1307</v>
      </c>
      <c r="B980" s="17" t="s">
        <v>1313</v>
      </c>
      <c r="C980" s="17">
        <v>0.18</v>
      </c>
      <c r="D980" s="17">
        <v>237</v>
      </c>
      <c r="E980" s="17" t="s">
        <v>113</v>
      </c>
      <c r="F980" s="17" t="s">
        <v>119</v>
      </c>
      <c r="G980" s="17" t="s">
        <v>1309</v>
      </c>
      <c r="H980" s="18">
        <v>0.20795023148148148</v>
      </c>
      <c r="I980" s="17" t="s">
        <v>1310</v>
      </c>
      <c r="J980" s="17">
        <v>267.89999999999998</v>
      </c>
      <c r="K980" s="17">
        <v>-37.299999999999997</v>
      </c>
      <c r="L980" s="17" t="s">
        <v>174</v>
      </c>
      <c r="M980" s="17">
        <v>12998</v>
      </c>
    </row>
    <row r="981" spans="1:13" x14ac:dyDescent="0.3">
      <c r="A981" s="16" t="s">
        <v>1307</v>
      </c>
      <c r="B981" s="17">
        <v>36.93</v>
      </c>
      <c r="C981" s="17">
        <v>0.14000000000000001</v>
      </c>
      <c r="D981" s="17">
        <v>243</v>
      </c>
      <c r="E981" s="17" t="s">
        <v>113</v>
      </c>
      <c r="F981" s="17" t="s">
        <v>120</v>
      </c>
      <c r="G981" s="17" t="s">
        <v>1314</v>
      </c>
      <c r="H981" s="18">
        <v>0.20795023148148148</v>
      </c>
      <c r="I981" s="17" t="s">
        <v>1310</v>
      </c>
      <c r="J981" s="17">
        <v>267.89999999999998</v>
      </c>
      <c r="K981" s="17">
        <v>-37.299999999999997</v>
      </c>
      <c r="L981" s="17" t="s">
        <v>174</v>
      </c>
      <c r="M981" s="17">
        <v>12998</v>
      </c>
    </row>
    <row r="982" spans="1:13" x14ac:dyDescent="0.3">
      <c r="A982" s="19" t="s">
        <v>1315</v>
      </c>
      <c r="B982" s="20">
        <v>34.46</v>
      </c>
      <c r="C982" s="20">
        <v>0.54</v>
      </c>
      <c r="D982" s="20">
        <v>78</v>
      </c>
      <c r="E982" s="20" t="s">
        <v>78</v>
      </c>
      <c r="F982" s="20" t="s">
        <v>79</v>
      </c>
      <c r="G982" s="20"/>
      <c r="H982" s="21">
        <v>0.21371412037037038</v>
      </c>
      <c r="I982" s="20" t="s">
        <v>1316</v>
      </c>
      <c r="J982" s="20">
        <v>208.2</v>
      </c>
      <c r="K982" s="20">
        <v>-26.7</v>
      </c>
      <c r="L982" s="20" t="s">
        <v>1317</v>
      </c>
      <c r="M982" s="20">
        <v>4332</v>
      </c>
    </row>
    <row r="983" spans="1:13" x14ac:dyDescent="0.3">
      <c r="A983" s="16" t="s">
        <v>8</v>
      </c>
      <c r="B983" s="17">
        <v>30.76</v>
      </c>
      <c r="C983" s="17">
        <v>0.41</v>
      </c>
      <c r="D983" s="17">
        <v>14.2</v>
      </c>
      <c r="E983" s="17" t="s">
        <v>78</v>
      </c>
      <c r="F983" s="17" t="s">
        <v>79</v>
      </c>
      <c r="G983" s="17"/>
      <c r="H983" s="18">
        <v>0.21670486111111112</v>
      </c>
      <c r="I983" s="17" t="s">
        <v>1318</v>
      </c>
      <c r="J983" s="17">
        <v>216.6</v>
      </c>
      <c r="K983" s="17">
        <v>-28.9</v>
      </c>
      <c r="L983" s="17" t="s">
        <v>1319</v>
      </c>
      <c r="M983" s="17">
        <v>1808</v>
      </c>
    </row>
    <row r="984" spans="1:13" x14ac:dyDescent="0.3">
      <c r="A984" s="16" t="s">
        <v>8</v>
      </c>
      <c r="B984" s="17">
        <v>31.17</v>
      </c>
      <c r="C984" s="17" t="s">
        <v>93</v>
      </c>
      <c r="D984" s="17">
        <v>17.100000000000001</v>
      </c>
      <c r="E984" s="17" t="s">
        <v>94</v>
      </c>
      <c r="F984" s="17" t="s">
        <v>95</v>
      </c>
      <c r="G984" s="17"/>
      <c r="H984" s="18">
        <v>0.21670486111111112</v>
      </c>
      <c r="I984" s="17" t="s">
        <v>1318</v>
      </c>
      <c r="J984" s="17">
        <v>216.6</v>
      </c>
      <c r="K984" s="17">
        <v>-28.9</v>
      </c>
      <c r="L984" s="17" t="s">
        <v>1319</v>
      </c>
      <c r="M984" s="17">
        <v>1808</v>
      </c>
    </row>
    <row r="985" spans="1:13" x14ac:dyDescent="0.3">
      <c r="A985" s="19" t="s">
        <v>1320</v>
      </c>
      <c r="B985" s="20">
        <v>27.49</v>
      </c>
      <c r="C985" s="20">
        <v>0.22</v>
      </c>
      <c r="D985" s="20">
        <v>3.15</v>
      </c>
      <c r="E985" s="20" t="s">
        <v>90</v>
      </c>
      <c r="F985" s="20" t="s">
        <v>189</v>
      </c>
      <c r="G985" s="20"/>
      <c r="H985" s="21">
        <v>0.21823263888888889</v>
      </c>
      <c r="I985" s="20" t="s">
        <v>1321</v>
      </c>
      <c r="J985" s="20">
        <v>148.5</v>
      </c>
      <c r="K985" s="20">
        <v>13.7</v>
      </c>
      <c r="L985" s="20" t="s">
        <v>928</v>
      </c>
      <c r="M985" s="20">
        <v>223</v>
      </c>
    </row>
    <row r="986" spans="1:13" x14ac:dyDescent="0.3">
      <c r="A986" s="19" t="s">
        <v>1320</v>
      </c>
      <c r="B986" s="20">
        <v>27.54</v>
      </c>
      <c r="C986" s="20" t="s">
        <v>93</v>
      </c>
      <c r="D986" s="20">
        <v>3.22</v>
      </c>
      <c r="E986" s="20" t="s">
        <v>193</v>
      </c>
      <c r="F986" s="20" t="s">
        <v>1209</v>
      </c>
      <c r="G986" s="20"/>
      <c r="H986" s="21">
        <v>0.21823263888888889</v>
      </c>
      <c r="I986" s="20" t="s">
        <v>1321</v>
      </c>
      <c r="J986" s="20">
        <v>148.5</v>
      </c>
      <c r="K986" s="20">
        <v>13.7</v>
      </c>
      <c r="L986" s="20" t="s">
        <v>928</v>
      </c>
      <c r="M986" s="20">
        <v>223</v>
      </c>
    </row>
    <row r="987" spans="1:13" x14ac:dyDescent="0.3">
      <c r="A987" s="16" t="s">
        <v>1322</v>
      </c>
      <c r="B987" s="17">
        <v>34.21</v>
      </c>
      <c r="C987" s="17">
        <v>0.28000000000000003</v>
      </c>
      <c r="D987" s="17">
        <v>69.5</v>
      </c>
      <c r="E987" s="17" t="s">
        <v>78</v>
      </c>
      <c r="F987" s="17" t="s">
        <v>79</v>
      </c>
      <c r="G987" s="17"/>
      <c r="H987" s="18">
        <v>0.2231701388888889</v>
      </c>
      <c r="I987" s="17" t="s">
        <v>1323</v>
      </c>
      <c r="J987" s="17">
        <v>197.7</v>
      </c>
      <c r="K987" s="17">
        <v>-17.5</v>
      </c>
      <c r="L987" s="17" t="s">
        <v>531</v>
      </c>
      <c r="M987" s="17">
        <v>4189</v>
      </c>
    </row>
    <row r="988" spans="1:13" x14ac:dyDescent="0.3">
      <c r="A988" s="19" t="s">
        <v>1324</v>
      </c>
      <c r="B988" s="20">
        <v>33.06</v>
      </c>
      <c r="C988" s="20">
        <v>0.14000000000000001</v>
      </c>
      <c r="D988" s="20">
        <v>40.9</v>
      </c>
      <c r="E988" s="20" t="s">
        <v>78</v>
      </c>
      <c r="F988" s="20" t="s">
        <v>79</v>
      </c>
      <c r="G988" s="20"/>
      <c r="H988" s="21">
        <v>0.22401041666666666</v>
      </c>
      <c r="I988" s="20" t="s">
        <v>1325</v>
      </c>
      <c r="J988" s="20">
        <v>213.5</v>
      </c>
      <c r="K988" s="20">
        <v>-24.9</v>
      </c>
      <c r="L988" s="20" t="s">
        <v>1326</v>
      </c>
      <c r="M988" s="20">
        <v>2308</v>
      </c>
    </row>
    <row r="989" spans="1:13" ht="28.8" x14ac:dyDescent="0.3">
      <c r="A989" s="17" t="s">
        <v>1327</v>
      </c>
      <c r="B989" s="17">
        <v>37.03</v>
      </c>
      <c r="C989" s="17" t="s">
        <v>93</v>
      </c>
      <c r="D989" s="17">
        <v>241</v>
      </c>
      <c r="E989" s="17" t="s">
        <v>1328</v>
      </c>
      <c r="F989" s="17" t="s">
        <v>1329</v>
      </c>
      <c r="G989" s="17"/>
      <c r="H989" s="18">
        <v>0.22428124999999999</v>
      </c>
      <c r="I989" s="17" t="s">
        <v>1330</v>
      </c>
      <c r="J989" s="17">
        <v>240.6</v>
      </c>
      <c r="K989" s="17">
        <v>-32.700000000000003</v>
      </c>
      <c r="L989" s="17" t="s">
        <v>1331</v>
      </c>
      <c r="M989" s="17">
        <v>16412</v>
      </c>
    </row>
    <row r="990" spans="1:13" x14ac:dyDescent="0.3">
      <c r="A990" s="19" t="s">
        <v>1332</v>
      </c>
      <c r="B990" s="20">
        <v>18.5</v>
      </c>
      <c r="C990" s="20">
        <v>0.13</v>
      </c>
      <c r="D990" s="20">
        <v>0.05</v>
      </c>
      <c r="E990" s="20" t="s">
        <v>83</v>
      </c>
      <c r="F990" s="20" t="s">
        <v>370</v>
      </c>
      <c r="G990" s="20"/>
      <c r="H990" s="21">
        <v>0.22469907407407408</v>
      </c>
      <c r="I990" s="20" t="s">
        <v>1333</v>
      </c>
      <c r="J990" s="20">
        <v>280.5</v>
      </c>
      <c r="K990" s="20">
        <v>-32.9</v>
      </c>
      <c r="L990" s="20" t="s">
        <v>663</v>
      </c>
      <c r="M990" s="20">
        <v>119</v>
      </c>
    </row>
    <row r="991" spans="1:13" x14ac:dyDescent="0.3">
      <c r="A991" s="16" t="s">
        <v>1334</v>
      </c>
      <c r="B991" s="17">
        <v>29.27</v>
      </c>
      <c r="C991" s="17">
        <v>0.2</v>
      </c>
      <c r="D991" s="17">
        <v>7.14</v>
      </c>
      <c r="E991" s="17" t="s">
        <v>193</v>
      </c>
      <c r="F991" s="17" t="s">
        <v>481</v>
      </c>
      <c r="G991" s="17"/>
      <c r="H991" s="18">
        <v>0.2256886574074074</v>
      </c>
      <c r="I991" s="17" t="s">
        <v>1335</v>
      </c>
      <c r="J991" s="17">
        <v>198.6</v>
      </c>
      <c r="K991" s="17">
        <v>-16.899999999999999</v>
      </c>
      <c r="L991" s="17" t="s">
        <v>928</v>
      </c>
      <c r="M991" s="17">
        <v>441</v>
      </c>
    </row>
    <row r="992" spans="1:13" x14ac:dyDescent="0.3">
      <c r="A992" s="19" t="s">
        <v>1336</v>
      </c>
      <c r="B992" s="20">
        <v>32.5</v>
      </c>
      <c r="C992" s="20">
        <v>0.27</v>
      </c>
      <c r="D992" s="20">
        <v>31.6</v>
      </c>
      <c r="E992" s="20" t="s">
        <v>78</v>
      </c>
      <c r="F992" s="20" t="s">
        <v>79</v>
      </c>
      <c r="G992" s="20"/>
      <c r="H992" s="21">
        <v>0.22779976851851849</v>
      </c>
      <c r="I992" s="20" t="s">
        <v>1337</v>
      </c>
      <c r="J992" s="20">
        <v>208.1</v>
      </c>
      <c r="K992" s="20">
        <v>-21</v>
      </c>
      <c r="L992" s="20" t="s">
        <v>1319</v>
      </c>
      <c r="M992" s="20">
        <v>2426</v>
      </c>
    </row>
    <row r="993" spans="1:13" x14ac:dyDescent="0.3">
      <c r="A993" s="16" t="s">
        <v>1338</v>
      </c>
      <c r="B993" s="17">
        <v>31.79</v>
      </c>
      <c r="C993" s="17">
        <v>0.04</v>
      </c>
      <c r="D993" s="17">
        <v>22.8</v>
      </c>
      <c r="E993" s="17" t="s">
        <v>78</v>
      </c>
      <c r="F993" s="17" t="s">
        <v>79</v>
      </c>
      <c r="G993" s="17"/>
      <c r="H993" s="18">
        <v>0.23150231481481484</v>
      </c>
      <c r="I993" s="17" t="s">
        <v>1339</v>
      </c>
      <c r="J993" s="17">
        <v>225.3</v>
      </c>
      <c r="K993" s="17">
        <v>-26.5</v>
      </c>
      <c r="L993" s="17" t="s">
        <v>1340</v>
      </c>
      <c r="M993" s="17">
        <v>1507</v>
      </c>
    </row>
    <row r="994" spans="1:13" x14ac:dyDescent="0.3">
      <c r="A994" s="16" t="s">
        <v>1338</v>
      </c>
      <c r="B994" s="17">
        <v>32.15</v>
      </c>
      <c r="C994" s="17" t="s">
        <v>93</v>
      </c>
      <c r="D994" s="17">
        <v>26.9</v>
      </c>
      <c r="E994" s="17" t="s">
        <v>94</v>
      </c>
      <c r="F994" s="17" t="s">
        <v>95</v>
      </c>
      <c r="G994" s="17"/>
      <c r="H994" s="18">
        <v>0.23150231481481484</v>
      </c>
      <c r="I994" s="17" t="s">
        <v>1339</v>
      </c>
      <c r="J994" s="17">
        <v>225.3</v>
      </c>
      <c r="K994" s="17">
        <v>-26.5</v>
      </c>
      <c r="L994" s="17" t="s">
        <v>1340</v>
      </c>
      <c r="M994" s="17">
        <v>1507</v>
      </c>
    </row>
    <row r="995" spans="1:13" ht="28.8" x14ac:dyDescent="0.3">
      <c r="A995" s="19" t="s">
        <v>1341</v>
      </c>
      <c r="B995" s="20" t="s">
        <v>1342</v>
      </c>
      <c r="C995" s="20">
        <v>7.0000000000000007E-2</v>
      </c>
      <c r="D995" s="20">
        <v>70.2</v>
      </c>
      <c r="E995" s="20" t="s">
        <v>113</v>
      </c>
      <c r="F995" s="20" t="s">
        <v>114</v>
      </c>
      <c r="G995" s="20" t="s">
        <v>1343</v>
      </c>
      <c r="H995" s="21">
        <v>0.23371064814814815</v>
      </c>
      <c r="I995" s="20" t="s">
        <v>1344</v>
      </c>
      <c r="J995" s="20">
        <v>189.4</v>
      </c>
      <c r="K995" s="20">
        <v>-8.1999999999999993</v>
      </c>
      <c r="L995" s="20" t="s">
        <v>1345</v>
      </c>
      <c r="M995" s="20">
        <v>5206</v>
      </c>
    </row>
    <row r="996" spans="1:13" x14ac:dyDescent="0.3">
      <c r="A996" s="19" t="s">
        <v>1341</v>
      </c>
      <c r="B996" s="20" t="s">
        <v>1346</v>
      </c>
      <c r="C996" s="20">
        <v>0.19</v>
      </c>
      <c r="D996" s="20">
        <v>70.2</v>
      </c>
      <c r="E996" s="20" t="s">
        <v>113</v>
      </c>
      <c r="F996" s="20" t="s">
        <v>222</v>
      </c>
      <c r="G996" s="20" t="s">
        <v>1343</v>
      </c>
      <c r="H996" s="21">
        <v>0.23371064814814815</v>
      </c>
      <c r="I996" s="20" t="s">
        <v>1344</v>
      </c>
      <c r="J996" s="20">
        <v>189.4</v>
      </c>
      <c r="K996" s="20">
        <v>-8.1999999999999993</v>
      </c>
      <c r="L996" s="20" t="s">
        <v>1345</v>
      </c>
      <c r="M996" s="20">
        <v>5206</v>
      </c>
    </row>
    <row r="997" spans="1:13" ht="28.8" x14ac:dyDescent="0.3">
      <c r="A997" s="19" t="s">
        <v>1341</v>
      </c>
      <c r="B997" s="20" t="s">
        <v>1347</v>
      </c>
      <c r="C997" s="20">
        <v>0.124</v>
      </c>
      <c r="D997" s="20">
        <v>77.7</v>
      </c>
      <c r="E997" s="20" t="s">
        <v>113</v>
      </c>
      <c r="F997" s="20" t="s">
        <v>227</v>
      </c>
      <c r="G997" s="20" t="s">
        <v>1343</v>
      </c>
      <c r="H997" s="21">
        <v>0.23371064814814815</v>
      </c>
      <c r="I997" s="20" t="s">
        <v>1344</v>
      </c>
      <c r="J997" s="20">
        <v>189.4</v>
      </c>
      <c r="K997" s="20">
        <v>-8.1999999999999993</v>
      </c>
      <c r="L997" s="20" t="s">
        <v>1345</v>
      </c>
      <c r="M997" s="20">
        <v>5206</v>
      </c>
    </row>
    <row r="998" spans="1:13" x14ac:dyDescent="0.3">
      <c r="A998" s="19" t="s">
        <v>1341</v>
      </c>
      <c r="B998" s="20">
        <v>34.53</v>
      </c>
      <c r="C998" s="20">
        <v>0.14000000000000001</v>
      </c>
      <c r="D998" s="20">
        <v>80.5</v>
      </c>
      <c r="E998" s="20" t="s">
        <v>113</v>
      </c>
      <c r="F998" s="20" t="s">
        <v>120</v>
      </c>
      <c r="G998" s="20" t="s">
        <v>1348</v>
      </c>
      <c r="H998" s="21">
        <v>0.23371064814814815</v>
      </c>
      <c r="I998" s="20" t="s">
        <v>1344</v>
      </c>
      <c r="J998" s="20">
        <v>189.4</v>
      </c>
      <c r="K998" s="20">
        <v>-8.1999999999999993</v>
      </c>
      <c r="L998" s="20" t="s">
        <v>1345</v>
      </c>
      <c r="M998" s="20">
        <v>5206</v>
      </c>
    </row>
    <row r="999" spans="1:13" x14ac:dyDescent="0.3">
      <c r="A999" s="19" t="s">
        <v>1341</v>
      </c>
      <c r="B999" s="20">
        <v>33.61</v>
      </c>
      <c r="C999" s="20">
        <v>0.13</v>
      </c>
      <c r="D999" s="20">
        <v>52.7</v>
      </c>
      <c r="E999" s="20" t="s">
        <v>78</v>
      </c>
      <c r="F999" s="20" t="s">
        <v>79</v>
      </c>
      <c r="G999" s="20"/>
      <c r="H999" s="21">
        <v>0.23371064814814815</v>
      </c>
      <c r="I999" s="20" t="s">
        <v>1344</v>
      </c>
      <c r="J999" s="20">
        <v>189.4</v>
      </c>
      <c r="K999" s="20">
        <v>-8.1999999999999993</v>
      </c>
      <c r="L999" s="20" t="s">
        <v>1345</v>
      </c>
      <c r="M999" s="20">
        <v>5206</v>
      </c>
    </row>
    <row r="1000" spans="1:13" x14ac:dyDescent="0.3">
      <c r="A1000" s="16" t="s">
        <v>1349</v>
      </c>
      <c r="B1000" s="23">
        <v>30.73</v>
      </c>
      <c r="C1000" s="17" t="s">
        <v>93</v>
      </c>
      <c r="D1000" s="17">
        <v>14</v>
      </c>
      <c r="E1000" s="17" t="s">
        <v>170</v>
      </c>
      <c r="F1000" s="17" t="s">
        <v>171</v>
      </c>
      <c r="G1000" s="17" t="s">
        <v>1350</v>
      </c>
      <c r="H1000" s="18">
        <v>0.23739699074074072</v>
      </c>
      <c r="I1000" s="17" t="s">
        <v>1351</v>
      </c>
      <c r="J1000" s="17">
        <v>273.8</v>
      </c>
      <c r="K1000" s="17">
        <v>-31.8</v>
      </c>
      <c r="L1000" s="17" t="s">
        <v>562</v>
      </c>
      <c r="M1000" s="17">
        <v>1041</v>
      </c>
    </row>
    <row r="1001" spans="1:13" x14ac:dyDescent="0.3">
      <c r="A1001" s="19" t="s">
        <v>1352</v>
      </c>
      <c r="B1001" s="20">
        <v>29.05</v>
      </c>
      <c r="C1001" s="20" t="s">
        <v>93</v>
      </c>
      <c r="D1001" s="20">
        <v>6.4</v>
      </c>
      <c r="E1001" s="20" t="s">
        <v>193</v>
      </c>
      <c r="F1001" s="20" t="s">
        <v>1353</v>
      </c>
      <c r="G1001" s="20"/>
      <c r="H1001" s="21">
        <v>0.23960185185185187</v>
      </c>
      <c r="I1001" s="20" t="s">
        <v>1354</v>
      </c>
      <c r="J1001" s="20">
        <v>200.6</v>
      </c>
      <c r="K1001" s="20">
        <v>-12.3</v>
      </c>
      <c r="L1001" s="20" t="s">
        <v>1355</v>
      </c>
      <c r="M1001" s="20">
        <v>275</v>
      </c>
    </row>
    <row r="1002" spans="1:13" x14ac:dyDescent="0.3">
      <c r="A1002" s="16" t="s">
        <v>1356</v>
      </c>
      <c r="B1002" s="17" t="s">
        <v>1357</v>
      </c>
      <c r="C1002" s="17">
        <v>0.28000000000000003</v>
      </c>
      <c r="D1002" s="17">
        <v>195</v>
      </c>
      <c r="E1002" s="17" t="s">
        <v>113</v>
      </c>
      <c r="F1002" s="17" t="s">
        <v>222</v>
      </c>
      <c r="G1002" s="17" t="s">
        <v>1358</v>
      </c>
      <c r="H1002" s="18">
        <v>0.24056250000000001</v>
      </c>
      <c r="I1002" s="17" t="s">
        <v>1359</v>
      </c>
      <c r="J1002" s="17">
        <v>149.69999999999999</v>
      </c>
      <c r="K1002" s="17">
        <v>17.2</v>
      </c>
      <c r="L1002" s="17" t="s">
        <v>694</v>
      </c>
      <c r="M1002" s="17">
        <v>14436</v>
      </c>
    </row>
    <row r="1003" spans="1:13" ht="28.8" x14ac:dyDescent="0.3">
      <c r="A1003" s="16" t="s">
        <v>1356</v>
      </c>
      <c r="B1003" s="17" t="s">
        <v>1360</v>
      </c>
      <c r="C1003" s="17">
        <v>7.6999999999999999E-2</v>
      </c>
      <c r="D1003" s="17">
        <v>200</v>
      </c>
      <c r="E1003" s="17" t="s">
        <v>113</v>
      </c>
      <c r="F1003" s="17" t="s">
        <v>114</v>
      </c>
      <c r="G1003" s="17" t="s">
        <v>1358</v>
      </c>
      <c r="H1003" s="18">
        <v>0.24056250000000001</v>
      </c>
      <c r="I1003" s="17" t="s">
        <v>1359</v>
      </c>
      <c r="J1003" s="17">
        <v>149.69999999999999</v>
      </c>
      <c r="K1003" s="17">
        <v>17.2</v>
      </c>
      <c r="L1003" s="17" t="s">
        <v>694</v>
      </c>
      <c r="M1003" s="17">
        <v>14436</v>
      </c>
    </row>
    <row r="1004" spans="1:13" x14ac:dyDescent="0.3">
      <c r="A1004" s="16" t="s">
        <v>1356</v>
      </c>
      <c r="B1004" s="17" t="s">
        <v>1361</v>
      </c>
      <c r="C1004" s="17">
        <v>0.2</v>
      </c>
      <c r="D1004" s="17">
        <v>229</v>
      </c>
      <c r="E1004" s="17" t="s">
        <v>113</v>
      </c>
      <c r="F1004" s="17" t="s">
        <v>119</v>
      </c>
      <c r="G1004" s="17" t="s">
        <v>1358</v>
      </c>
      <c r="H1004" s="18">
        <v>0.24056250000000001</v>
      </c>
      <c r="I1004" s="17" t="s">
        <v>1359</v>
      </c>
      <c r="J1004" s="17">
        <v>149.69999999999999</v>
      </c>
      <c r="K1004" s="17">
        <v>17.2</v>
      </c>
      <c r="L1004" s="17" t="s">
        <v>694</v>
      </c>
      <c r="M1004" s="17">
        <v>14436</v>
      </c>
    </row>
    <row r="1005" spans="1:13" x14ac:dyDescent="0.3">
      <c r="A1005" s="16" t="s">
        <v>1356</v>
      </c>
      <c r="B1005" s="17">
        <v>37.090000000000003</v>
      </c>
      <c r="C1005" s="17">
        <v>0.14000000000000001</v>
      </c>
      <c r="D1005" s="17">
        <v>262</v>
      </c>
      <c r="E1005" s="17" t="s">
        <v>113</v>
      </c>
      <c r="F1005" s="17" t="s">
        <v>120</v>
      </c>
      <c r="G1005" s="17" t="s">
        <v>1362</v>
      </c>
      <c r="H1005" s="18">
        <v>0.24056250000000001</v>
      </c>
      <c r="I1005" s="17" t="s">
        <v>1359</v>
      </c>
      <c r="J1005" s="17">
        <v>149.69999999999999</v>
      </c>
      <c r="K1005" s="17">
        <v>17.2</v>
      </c>
      <c r="L1005" s="17" t="s">
        <v>694</v>
      </c>
      <c r="M1005" s="17">
        <v>14436</v>
      </c>
    </row>
    <row r="1006" spans="1:13" x14ac:dyDescent="0.3">
      <c r="A1006" s="19" t="s">
        <v>1363</v>
      </c>
      <c r="B1006" s="20">
        <v>32.96</v>
      </c>
      <c r="C1006" s="20">
        <v>0.06</v>
      </c>
      <c r="D1006" s="20">
        <v>39.1</v>
      </c>
      <c r="E1006" s="20" t="s">
        <v>78</v>
      </c>
      <c r="F1006" s="20" t="s">
        <v>79</v>
      </c>
      <c r="G1006" s="20"/>
      <c r="H1006" s="21">
        <v>0.24088657407407407</v>
      </c>
      <c r="I1006" s="20" t="s">
        <v>1364</v>
      </c>
      <c r="J1006" s="20">
        <v>223.3</v>
      </c>
      <c r="K1006" s="20">
        <v>-22.4</v>
      </c>
      <c r="L1006" s="20" t="s">
        <v>1365</v>
      </c>
      <c r="M1006" s="20">
        <v>2978</v>
      </c>
    </row>
    <row r="1007" spans="1:13" x14ac:dyDescent="0.3">
      <c r="A1007" s="16" t="s">
        <v>1366</v>
      </c>
      <c r="B1007" s="17">
        <v>30.29</v>
      </c>
      <c r="C1007" s="17">
        <v>0.04</v>
      </c>
      <c r="D1007" s="17">
        <v>11.4</v>
      </c>
      <c r="E1007" s="17" t="s">
        <v>83</v>
      </c>
      <c r="F1007" s="17" t="s">
        <v>260</v>
      </c>
      <c r="G1007" s="17" t="s">
        <v>1367</v>
      </c>
      <c r="H1007" s="18">
        <v>0.24099421296296297</v>
      </c>
      <c r="I1007" s="17" t="s">
        <v>1368</v>
      </c>
      <c r="J1007" s="17">
        <v>239.5</v>
      </c>
      <c r="K1007" s="17">
        <v>-27.4</v>
      </c>
      <c r="L1007" s="17" t="s">
        <v>578</v>
      </c>
      <c r="M1007" s="17">
        <v>746</v>
      </c>
    </row>
    <row r="1008" spans="1:13" x14ac:dyDescent="0.3">
      <c r="A1008" s="16" t="s">
        <v>1366</v>
      </c>
      <c r="B1008" s="17">
        <v>30.3</v>
      </c>
      <c r="C1008" s="17">
        <v>0.08</v>
      </c>
      <c r="D1008" s="17">
        <v>11.5</v>
      </c>
      <c r="E1008" s="17" t="s">
        <v>83</v>
      </c>
      <c r="F1008" s="17" t="s">
        <v>262</v>
      </c>
      <c r="G1008" s="17" t="s">
        <v>263</v>
      </c>
      <c r="H1008" s="18">
        <v>0.24099421296296297</v>
      </c>
      <c r="I1008" s="17" t="s">
        <v>1368</v>
      </c>
      <c r="J1008" s="17">
        <v>239.5</v>
      </c>
      <c r="K1008" s="17">
        <v>-27.4</v>
      </c>
      <c r="L1008" s="17" t="s">
        <v>578</v>
      </c>
      <c r="M1008" s="17">
        <v>746</v>
      </c>
    </row>
    <row r="1009" spans="1:13" x14ac:dyDescent="0.3">
      <c r="A1009" s="16" t="s">
        <v>1366</v>
      </c>
      <c r="B1009" s="17">
        <v>30.32</v>
      </c>
      <c r="C1009" s="17">
        <v>0.04</v>
      </c>
      <c r="D1009" s="17">
        <v>11.6</v>
      </c>
      <c r="E1009" s="17" t="s">
        <v>83</v>
      </c>
      <c r="F1009" s="17" t="s">
        <v>768</v>
      </c>
      <c r="G1009" s="17" t="s">
        <v>769</v>
      </c>
      <c r="H1009" s="18">
        <v>0.24099421296296297</v>
      </c>
      <c r="I1009" s="17" t="s">
        <v>1368</v>
      </c>
      <c r="J1009" s="17">
        <v>239.5</v>
      </c>
      <c r="K1009" s="17">
        <v>-27.4</v>
      </c>
      <c r="L1009" s="17" t="s">
        <v>578</v>
      </c>
      <c r="M1009" s="17">
        <v>746</v>
      </c>
    </row>
    <row r="1010" spans="1:13" x14ac:dyDescent="0.3">
      <c r="A1010" s="16" t="s">
        <v>1366</v>
      </c>
      <c r="B1010" s="17">
        <v>30.32</v>
      </c>
      <c r="C1010" s="17">
        <v>0.05</v>
      </c>
      <c r="D1010" s="17">
        <v>11.6</v>
      </c>
      <c r="E1010" s="17" t="s">
        <v>83</v>
      </c>
      <c r="F1010" s="17" t="s">
        <v>266</v>
      </c>
      <c r="G1010" s="17" t="s">
        <v>267</v>
      </c>
      <c r="H1010" s="18">
        <v>0.24099421296296297</v>
      </c>
      <c r="I1010" s="17" t="s">
        <v>1368</v>
      </c>
      <c r="J1010" s="17">
        <v>239.5</v>
      </c>
      <c r="K1010" s="17">
        <v>-27.4</v>
      </c>
      <c r="L1010" s="17" t="s">
        <v>578</v>
      </c>
      <c r="M1010" s="17">
        <v>746</v>
      </c>
    </row>
    <row r="1011" spans="1:13" x14ac:dyDescent="0.3">
      <c r="A1011" s="16" t="s">
        <v>1366</v>
      </c>
      <c r="B1011" s="17">
        <v>30.33</v>
      </c>
      <c r="C1011" s="17">
        <v>0.04</v>
      </c>
      <c r="D1011" s="17">
        <v>11.6</v>
      </c>
      <c r="E1011" s="17" t="s">
        <v>83</v>
      </c>
      <c r="F1011" s="17" t="s">
        <v>768</v>
      </c>
      <c r="G1011" s="17" t="s">
        <v>770</v>
      </c>
      <c r="H1011" s="18">
        <v>0.24099421296296297</v>
      </c>
      <c r="I1011" s="17" t="s">
        <v>1368</v>
      </c>
      <c r="J1011" s="17">
        <v>239.5</v>
      </c>
      <c r="K1011" s="17">
        <v>-27.4</v>
      </c>
      <c r="L1011" s="17" t="s">
        <v>578</v>
      </c>
      <c r="M1011" s="17">
        <v>746</v>
      </c>
    </row>
    <row r="1012" spans="1:13" x14ac:dyDescent="0.3">
      <c r="A1012" s="16" t="s">
        <v>1366</v>
      </c>
      <c r="B1012" s="17">
        <v>30.35</v>
      </c>
      <c r="C1012" s="17">
        <v>0.04</v>
      </c>
      <c r="D1012" s="17">
        <v>11.7</v>
      </c>
      <c r="E1012" s="17" t="s">
        <v>83</v>
      </c>
      <c r="F1012" s="17" t="s">
        <v>768</v>
      </c>
      <c r="G1012" s="17" t="s">
        <v>772</v>
      </c>
      <c r="H1012" s="18">
        <v>0.24099421296296297</v>
      </c>
      <c r="I1012" s="17" t="s">
        <v>1368</v>
      </c>
      <c r="J1012" s="17">
        <v>239.5</v>
      </c>
      <c r="K1012" s="17">
        <v>-27.4</v>
      </c>
      <c r="L1012" s="17" t="s">
        <v>578</v>
      </c>
      <c r="M1012" s="17">
        <v>746</v>
      </c>
    </row>
    <row r="1013" spans="1:13" x14ac:dyDescent="0.3">
      <c r="A1013" s="16" t="s">
        <v>1366</v>
      </c>
      <c r="B1013" s="17">
        <v>30.35</v>
      </c>
      <c r="C1013" s="17">
        <v>0.04</v>
      </c>
      <c r="D1013" s="17">
        <v>11.8</v>
      </c>
      <c r="E1013" s="17" t="s">
        <v>83</v>
      </c>
      <c r="F1013" s="17" t="s">
        <v>260</v>
      </c>
      <c r="G1013" s="17" t="s">
        <v>1369</v>
      </c>
      <c r="H1013" s="18">
        <v>0.24099421296296297</v>
      </c>
      <c r="I1013" s="17" t="s">
        <v>1368</v>
      </c>
      <c r="J1013" s="17">
        <v>239.5</v>
      </c>
      <c r="K1013" s="17">
        <v>-27.4</v>
      </c>
      <c r="L1013" s="17" t="s">
        <v>578</v>
      </c>
      <c r="M1013" s="17">
        <v>746</v>
      </c>
    </row>
    <row r="1014" spans="1:13" x14ac:dyDescent="0.3">
      <c r="A1014" s="16" t="s">
        <v>1366</v>
      </c>
      <c r="B1014" s="17">
        <v>30.36</v>
      </c>
      <c r="C1014" s="17">
        <v>0.15</v>
      </c>
      <c r="D1014" s="17">
        <v>11.8</v>
      </c>
      <c r="E1014" s="17" t="s">
        <v>83</v>
      </c>
      <c r="F1014" s="17" t="s">
        <v>266</v>
      </c>
      <c r="G1014" s="17" t="s">
        <v>271</v>
      </c>
      <c r="H1014" s="18">
        <v>0.24099421296296297</v>
      </c>
      <c r="I1014" s="17" t="s">
        <v>1368</v>
      </c>
      <c r="J1014" s="17">
        <v>239.5</v>
      </c>
      <c r="K1014" s="17">
        <v>-27.4</v>
      </c>
      <c r="L1014" s="17" t="s">
        <v>578</v>
      </c>
      <c r="M1014" s="17">
        <v>746</v>
      </c>
    </row>
    <row r="1015" spans="1:13" x14ac:dyDescent="0.3">
      <c r="A1015" s="16" t="s">
        <v>1366</v>
      </c>
      <c r="B1015" s="17">
        <v>30.39</v>
      </c>
      <c r="C1015" s="17">
        <v>0.04</v>
      </c>
      <c r="D1015" s="17">
        <v>12</v>
      </c>
      <c r="E1015" s="17" t="s">
        <v>83</v>
      </c>
      <c r="F1015" s="17" t="s">
        <v>768</v>
      </c>
      <c r="G1015" s="17" t="s">
        <v>774</v>
      </c>
      <c r="H1015" s="18">
        <v>0.24099421296296297</v>
      </c>
      <c r="I1015" s="17" t="s">
        <v>1368</v>
      </c>
      <c r="J1015" s="17">
        <v>239.5</v>
      </c>
      <c r="K1015" s="17">
        <v>-27.4</v>
      </c>
      <c r="L1015" s="17" t="s">
        <v>578</v>
      </c>
      <c r="M1015" s="17">
        <v>746</v>
      </c>
    </row>
    <row r="1016" spans="1:13" x14ac:dyDescent="0.3">
      <c r="A1016" s="16" t="s">
        <v>1366</v>
      </c>
      <c r="B1016" s="17">
        <v>30.42</v>
      </c>
      <c r="C1016" s="17">
        <v>0.04</v>
      </c>
      <c r="D1016" s="17">
        <v>12.1</v>
      </c>
      <c r="E1016" s="17" t="s">
        <v>83</v>
      </c>
      <c r="F1016" s="17" t="s">
        <v>768</v>
      </c>
      <c r="G1016" s="17" t="s">
        <v>773</v>
      </c>
      <c r="H1016" s="18">
        <v>0.24099421296296297</v>
      </c>
      <c r="I1016" s="17" t="s">
        <v>1368</v>
      </c>
      <c r="J1016" s="17">
        <v>239.5</v>
      </c>
      <c r="K1016" s="17">
        <v>-27.4</v>
      </c>
      <c r="L1016" s="17" t="s">
        <v>578</v>
      </c>
      <c r="M1016" s="17">
        <v>746</v>
      </c>
    </row>
    <row r="1017" spans="1:13" x14ac:dyDescent="0.3">
      <c r="A1017" s="16" t="s">
        <v>1366</v>
      </c>
      <c r="B1017" s="17">
        <v>30.42</v>
      </c>
      <c r="C1017" s="17">
        <v>0.04</v>
      </c>
      <c r="D1017" s="17">
        <v>12.2</v>
      </c>
      <c r="E1017" s="17" t="s">
        <v>83</v>
      </c>
      <c r="F1017" s="17" t="s">
        <v>768</v>
      </c>
      <c r="G1017" s="17" t="s">
        <v>776</v>
      </c>
      <c r="H1017" s="18">
        <v>0.24099421296296297</v>
      </c>
      <c r="I1017" s="17" t="s">
        <v>1368</v>
      </c>
      <c r="J1017" s="17">
        <v>239.5</v>
      </c>
      <c r="K1017" s="17">
        <v>-27.4</v>
      </c>
      <c r="L1017" s="17" t="s">
        <v>578</v>
      </c>
      <c r="M1017" s="17">
        <v>746</v>
      </c>
    </row>
    <row r="1018" spans="1:13" x14ac:dyDescent="0.3">
      <c r="A1018" s="16" t="s">
        <v>1366</v>
      </c>
      <c r="B1018" s="17">
        <v>30.44</v>
      </c>
      <c r="C1018" s="17">
        <v>7.0000000000000007E-2</v>
      </c>
      <c r="D1018" s="17">
        <v>12.2</v>
      </c>
      <c r="E1018" s="17" t="s">
        <v>83</v>
      </c>
      <c r="F1018" s="17" t="s">
        <v>266</v>
      </c>
      <c r="G1018" s="17" t="s">
        <v>276</v>
      </c>
      <c r="H1018" s="18">
        <v>0.24099421296296297</v>
      </c>
      <c r="I1018" s="17" t="s">
        <v>1368</v>
      </c>
      <c r="J1018" s="17">
        <v>239.5</v>
      </c>
      <c r="K1018" s="17">
        <v>-27.4</v>
      </c>
      <c r="L1018" s="17" t="s">
        <v>578</v>
      </c>
      <c r="M1018" s="17">
        <v>746</v>
      </c>
    </row>
    <row r="1019" spans="1:13" x14ac:dyDescent="0.3">
      <c r="A1019" s="16" t="s">
        <v>1366</v>
      </c>
      <c r="B1019" s="17">
        <v>30.45</v>
      </c>
      <c r="C1019" s="17">
        <v>0.08</v>
      </c>
      <c r="D1019" s="17">
        <v>12.3</v>
      </c>
      <c r="E1019" s="17" t="s">
        <v>83</v>
      </c>
      <c r="F1019" s="17" t="s">
        <v>1370</v>
      </c>
      <c r="G1019" s="17" t="s">
        <v>1371</v>
      </c>
      <c r="H1019" s="18">
        <v>0.24099421296296297</v>
      </c>
      <c r="I1019" s="17" t="s">
        <v>1368</v>
      </c>
      <c r="J1019" s="17">
        <v>239.5</v>
      </c>
      <c r="K1019" s="17">
        <v>-27.4</v>
      </c>
      <c r="L1019" s="17" t="s">
        <v>578</v>
      </c>
      <c r="M1019" s="17">
        <v>746</v>
      </c>
    </row>
    <row r="1020" spans="1:13" x14ac:dyDescent="0.3">
      <c r="A1020" s="16" t="s">
        <v>1366</v>
      </c>
      <c r="B1020" s="17">
        <v>30.48</v>
      </c>
      <c r="C1020" s="17">
        <v>0.04</v>
      </c>
      <c r="D1020" s="17">
        <v>12.5</v>
      </c>
      <c r="E1020" s="17" t="s">
        <v>83</v>
      </c>
      <c r="F1020" s="17" t="s">
        <v>419</v>
      </c>
      <c r="G1020" s="17"/>
      <c r="H1020" s="18">
        <v>0.24099421296296297</v>
      </c>
      <c r="I1020" s="17" t="s">
        <v>1368</v>
      </c>
      <c r="J1020" s="17">
        <v>239.5</v>
      </c>
      <c r="K1020" s="17">
        <v>-27.4</v>
      </c>
      <c r="L1020" s="17" t="s">
        <v>578</v>
      </c>
      <c r="M1020" s="17">
        <v>746</v>
      </c>
    </row>
    <row r="1021" spans="1:13" x14ac:dyDescent="0.3">
      <c r="A1021" s="16" t="s">
        <v>1366</v>
      </c>
      <c r="B1021" s="17">
        <v>30.49</v>
      </c>
      <c r="C1021" s="17">
        <v>0.04</v>
      </c>
      <c r="D1021" s="17">
        <v>12.5</v>
      </c>
      <c r="E1021" s="17" t="s">
        <v>83</v>
      </c>
      <c r="F1021" s="17" t="s">
        <v>768</v>
      </c>
      <c r="G1021" s="17" t="s">
        <v>778</v>
      </c>
      <c r="H1021" s="18">
        <v>0.24099421296296297</v>
      </c>
      <c r="I1021" s="17" t="s">
        <v>1368</v>
      </c>
      <c r="J1021" s="17">
        <v>239.5</v>
      </c>
      <c r="K1021" s="17">
        <v>-27.4</v>
      </c>
      <c r="L1021" s="17" t="s">
        <v>578</v>
      </c>
      <c r="M1021" s="17">
        <v>746</v>
      </c>
    </row>
    <row r="1022" spans="1:13" x14ac:dyDescent="0.3">
      <c r="A1022" s="16" t="s">
        <v>1366</v>
      </c>
      <c r="B1022" s="17">
        <v>30.36</v>
      </c>
      <c r="C1022" s="17">
        <v>0.15</v>
      </c>
      <c r="D1022" s="17">
        <v>11.8</v>
      </c>
      <c r="E1022" s="17" t="s">
        <v>78</v>
      </c>
      <c r="F1022" s="17" t="s">
        <v>79</v>
      </c>
      <c r="G1022" s="17"/>
      <c r="H1022" s="18">
        <v>0.24099421296296297</v>
      </c>
      <c r="I1022" s="17" t="s">
        <v>1368</v>
      </c>
      <c r="J1022" s="17">
        <v>239.5</v>
      </c>
      <c r="K1022" s="17">
        <v>-27.4</v>
      </c>
      <c r="L1022" s="17" t="s">
        <v>578</v>
      </c>
      <c r="M1022" s="17">
        <v>746</v>
      </c>
    </row>
    <row r="1023" spans="1:13" x14ac:dyDescent="0.3">
      <c r="A1023" s="16" t="s">
        <v>1366</v>
      </c>
      <c r="B1023" s="17">
        <v>30.26</v>
      </c>
      <c r="C1023" s="17" t="s">
        <v>93</v>
      </c>
      <c r="D1023" s="17">
        <v>11.3</v>
      </c>
      <c r="E1023" s="17" t="s">
        <v>94</v>
      </c>
      <c r="F1023" s="17" t="s">
        <v>292</v>
      </c>
      <c r="G1023" s="17" t="s">
        <v>85</v>
      </c>
      <c r="H1023" s="18">
        <v>0.24099421296296297</v>
      </c>
      <c r="I1023" s="17" t="s">
        <v>1368</v>
      </c>
      <c r="J1023" s="17">
        <v>239.5</v>
      </c>
      <c r="K1023" s="17">
        <v>-27.4</v>
      </c>
      <c r="L1023" s="17" t="s">
        <v>578</v>
      </c>
      <c r="M1023" s="17">
        <v>746</v>
      </c>
    </row>
    <row r="1024" spans="1:13" x14ac:dyDescent="0.3">
      <c r="A1024" s="16" t="s">
        <v>1366</v>
      </c>
      <c r="B1024" s="17">
        <v>30.51</v>
      </c>
      <c r="C1024" s="17" t="s">
        <v>93</v>
      </c>
      <c r="D1024" s="17">
        <v>12.6</v>
      </c>
      <c r="E1024" s="17" t="s">
        <v>94</v>
      </c>
      <c r="F1024" s="17" t="s">
        <v>292</v>
      </c>
      <c r="G1024" s="17" t="s">
        <v>293</v>
      </c>
      <c r="H1024" s="18">
        <v>0.24099421296296297</v>
      </c>
      <c r="I1024" s="17" t="s">
        <v>1368</v>
      </c>
      <c r="J1024" s="17">
        <v>239.5</v>
      </c>
      <c r="K1024" s="17">
        <v>-27.4</v>
      </c>
      <c r="L1024" s="17" t="s">
        <v>578</v>
      </c>
      <c r="M1024" s="17">
        <v>746</v>
      </c>
    </row>
    <row r="1025" spans="1:13" x14ac:dyDescent="0.3">
      <c r="A1025" s="16" t="s">
        <v>1366</v>
      </c>
      <c r="B1025" s="17">
        <v>31.21</v>
      </c>
      <c r="C1025" s="17" t="s">
        <v>93</v>
      </c>
      <c r="D1025" s="17">
        <v>17.5</v>
      </c>
      <c r="E1025" s="17" t="s">
        <v>94</v>
      </c>
      <c r="F1025" s="17" t="s">
        <v>95</v>
      </c>
      <c r="G1025" s="17"/>
      <c r="H1025" s="18">
        <v>0.24099421296296297</v>
      </c>
      <c r="I1025" s="17" t="s">
        <v>1368</v>
      </c>
      <c r="J1025" s="17">
        <v>239.5</v>
      </c>
      <c r="K1025" s="17">
        <v>-27.4</v>
      </c>
      <c r="L1025" s="17" t="s">
        <v>578</v>
      </c>
      <c r="M1025" s="17">
        <v>746</v>
      </c>
    </row>
    <row r="1026" spans="1:13" ht="28.8" x14ac:dyDescent="0.3">
      <c r="A1026" s="20" t="s">
        <v>1372</v>
      </c>
      <c r="B1026" s="20">
        <v>37.520000000000003</v>
      </c>
      <c r="C1026" s="20" t="s">
        <v>93</v>
      </c>
      <c r="D1026" s="20">
        <v>299</v>
      </c>
      <c r="E1026" s="20" t="s">
        <v>1328</v>
      </c>
      <c r="F1026" s="20" t="s">
        <v>1329</v>
      </c>
      <c r="G1026" s="20"/>
      <c r="H1026" s="21">
        <v>0.24352777777777779</v>
      </c>
      <c r="I1026" s="20" t="s">
        <v>1373</v>
      </c>
      <c r="J1026" s="20">
        <v>237.6</v>
      </c>
      <c r="K1026" s="20">
        <v>-26.1</v>
      </c>
      <c r="L1026" s="20" t="s">
        <v>1374</v>
      </c>
      <c r="M1026" s="20">
        <v>20517</v>
      </c>
    </row>
    <row r="1027" spans="1:13" x14ac:dyDescent="0.3">
      <c r="A1027" s="16" t="s">
        <v>1375</v>
      </c>
      <c r="B1027" s="17">
        <v>28.7</v>
      </c>
      <c r="C1027" s="17" t="s">
        <v>93</v>
      </c>
      <c r="D1027" s="17">
        <v>5.5</v>
      </c>
      <c r="E1027" s="17" t="s">
        <v>193</v>
      </c>
      <c r="F1027" s="17" t="s">
        <v>1353</v>
      </c>
      <c r="G1027" s="17"/>
      <c r="H1027" s="18">
        <v>0.24830439814814817</v>
      </c>
      <c r="I1027" s="17" t="s">
        <v>1376</v>
      </c>
      <c r="J1027" s="17">
        <v>200</v>
      </c>
      <c r="K1027" s="17">
        <v>-8.4</v>
      </c>
      <c r="L1027" s="17" t="s">
        <v>1377</v>
      </c>
      <c r="M1027" s="17">
        <v>340</v>
      </c>
    </row>
    <row r="1028" spans="1:13" x14ac:dyDescent="0.3">
      <c r="A1028" s="19" t="s">
        <v>1378</v>
      </c>
      <c r="B1028" s="20">
        <v>28.32</v>
      </c>
      <c r="C1028" s="20" t="s">
        <v>93</v>
      </c>
      <c r="D1028" s="20">
        <v>4.6100000000000003</v>
      </c>
      <c r="E1028" s="20" t="s">
        <v>90</v>
      </c>
      <c r="F1028" s="20" t="s">
        <v>492</v>
      </c>
      <c r="G1028" s="20"/>
      <c r="H1028" s="21">
        <v>0.24977314814814813</v>
      </c>
      <c r="I1028" s="20" t="s">
        <v>1379</v>
      </c>
      <c r="J1028" s="20">
        <v>140.4</v>
      </c>
      <c r="K1028" s="20">
        <v>22.3</v>
      </c>
      <c r="L1028" s="20" t="s">
        <v>617</v>
      </c>
      <c r="M1028" s="20">
        <v>243</v>
      </c>
    </row>
    <row r="1029" spans="1:13" x14ac:dyDescent="0.3">
      <c r="A1029" s="16" t="s">
        <v>1380</v>
      </c>
      <c r="B1029" s="17">
        <v>34.44</v>
      </c>
      <c r="C1029" s="17">
        <v>0.35</v>
      </c>
      <c r="D1029" s="17">
        <v>77.3</v>
      </c>
      <c r="E1029" s="17" t="s">
        <v>94</v>
      </c>
      <c r="F1029" s="17" t="s">
        <v>707</v>
      </c>
      <c r="G1029" s="17" t="s">
        <v>708</v>
      </c>
      <c r="H1029" s="18">
        <v>0.25537847222222221</v>
      </c>
      <c r="I1029" s="17" t="s">
        <v>1381</v>
      </c>
      <c r="J1029" s="17">
        <v>254.9</v>
      </c>
      <c r="K1029" s="17">
        <v>-26.7</v>
      </c>
      <c r="L1029" s="17" t="s">
        <v>578</v>
      </c>
      <c r="M1029" s="17">
        <v>12195</v>
      </c>
    </row>
    <row r="1030" spans="1:13" x14ac:dyDescent="0.3">
      <c r="A1030" s="19" t="s">
        <v>1382</v>
      </c>
      <c r="B1030" s="20">
        <v>34.130000000000003</v>
      </c>
      <c r="C1030" s="20">
        <v>0.39</v>
      </c>
      <c r="D1030" s="20">
        <v>67</v>
      </c>
      <c r="E1030" s="20" t="s">
        <v>78</v>
      </c>
      <c r="F1030" s="20" t="s">
        <v>79</v>
      </c>
      <c r="G1030" s="20"/>
      <c r="H1030" s="21">
        <v>0.26051041666666669</v>
      </c>
      <c r="I1030" s="20" t="s">
        <v>1383</v>
      </c>
      <c r="J1030" s="20">
        <v>143.19999999999999</v>
      </c>
      <c r="K1030" s="20">
        <v>22.7</v>
      </c>
      <c r="L1030" s="20" t="s">
        <v>1384</v>
      </c>
      <c r="M1030" s="20">
        <v>4183</v>
      </c>
    </row>
    <row r="1031" spans="1:13" x14ac:dyDescent="0.3">
      <c r="A1031" s="17" t="s">
        <v>1385</v>
      </c>
      <c r="B1031" s="17">
        <v>28.91</v>
      </c>
      <c r="C1031" s="17" t="s">
        <v>93</v>
      </c>
      <c r="D1031" s="17">
        <v>6.05</v>
      </c>
      <c r="E1031" s="17" t="s">
        <v>90</v>
      </c>
      <c r="F1031" s="17" t="s">
        <v>106</v>
      </c>
      <c r="G1031" s="17"/>
      <c r="H1031" s="18">
        <v>0.2610439814814815</v>
      </c>
      <c r="I1031" s="17" t="s">
        <v>1386</v>
      </c>
      <c r="J1031" s="17">
        <v>266.5</v>
      </c>
      <c r="K1031" s="17">
        <v>-27.3</v>
      </c>
      <c r="L1031" s="17" t="s">
        <v>1387</v>
      </c>
      <c r="M1031" s="17">
        <v>366</v>
      </c>
    </row>
    <row r="1032" spans="1:13" x14ac:dyDescent="0.3">
      <c r="A1032" s="19" t="s">
        <v>1388</v>
      </c>
      <c r="B1032" s="20">
        <v>34.520000000000003</v>
      </c>
      <c r="C1032" s="20">
        <v>0.42</v>
      </c>
      <c r="D1032" s="20">
        <v>80.2</v>
      </c>
      <c r="E1032" s="20" t="s">
        <v>78</v>
      </c>
      <c r="F1032" s="20" t="s">
        <v>79</v>
      </c>
      <c r="G1032" s="20"/>
      <c r="H1032" s="21">
        <v>0.26112731481481483</v>
      </c>
      <c r="I1032" s="20" t="s">
        <v>1389</v>
      </c>
      <c r="J1032" s="20">
        <v>138.19999999999999</v>
      </c>
      <c r="K1032" s="20">
        <v>24.1</v>
      </c>
      <c r="L1032" s="20" t="s">
        <v>794</v>
      </c>
      <c r="M1032" s="20">
        <v>5238</v>
      </c>
    </row>
    <row r="1033" spans="1:13" ht="28.8" x14ac:dyDescent="0.3">
      <c r="A1033" s="16" t="s">
        <v>1390</v>
      </c>
      <c r="B1033" s="17" t="s">
        <v>1391</v>
      </c>
      <c r="C1033" s="17">
        <v>3.5999999999999997E-2</v>
      </c>
      <c r="D1033" s="17">
        <v>59.2</v>
      </c>
      <c r="E1033" s="17" t="s">
        <v>113</v>
      </c>
      <c r="F1033" s="17" t="s">
        <v>114</v>
      </c>
      <c r="G1033" s="17" t="s">
        <v>1392</v>
      </c>
      <c r="H1033" s="18">
        <v>0.26126851851851851</v>
      </c>
      <c r="I1033" s="17" t="s">
        <v>1393</v>
      </c>
      <c r="J1033" s="17">
        <v>157.30000000000001</v>
      </c>
      <c r="K1033" s="17">
        <v>18</v>
      </c>
      <c r="L1033" s="17" t="s">
        <v>786</v>
      </c>
      <c r="M1033" s="17">
        <v>5077</v>
      </c>
    </row>
    <row r="1034" spans="1:13" x14ac:dyDescent="0.3">
      <c r="A1034" s="16" t="s">
        <v>1390</v>
      </c>
      <c r="B1034" s="17" t="s">
        <v>324</v>
      </c>
      <c r="C1034" s="17">
        <v>0.24</v>
      </c>
      <c r="D1034" s="17">
        <v>66.5</v>
      </c>
      <c r="E1034" s="17" t="s">
        <v>113</v>
      </c>
      <c r="F1034" s="17" t="s">
        <v>222</v>
      </c>
      <c r="G1034" s="17" t="s">
        <v>1392</v>
      </c>
      <c r="H1034" s="18">
        <v>0.26126851851851851</v>
      </c>
      <c r="I1034" s="17" t="s">
        <v>1393</v>
      </c>
      <c r="J1034" s="17">
        <v>157.30000000000001</v>
      </c>
      <c r="K1034" s="17">
        <v>18</v>
      </c>
      <c r="L1034" s="17" t="s">
        <v>786</v>
      </c>
      <c r="M1034" s="17">
        <v>5077</v>
      </c>
    </row>
    <row r="1035" spans="1:13" x14ac:dyDescent="0.3">
      <c r="A1035" s="16" t="s">
        <v>1390</v>
      </c>
      <c r="B1035" s="17" t="s">
        <v>1394</v>
      </c>
      <c r="C1035" s="17">
        <v>0.23</v>
      </c>
      <c r="D1035" s="17">
        <v>68.400000000000006</v>
      </c>
      <c r="E1035" s="17" t="s">
        <v>113</v>
      </c>
      <c r="F1035" s="17" t="s">
        <v>119</v>
      </c>
      <c r="G1035" s="17" t="s">
        <v>1392</v>
      </c>
      <c r="H1035" s="18">
        <v>0.26126851851851851</v>
      </c>
      <c r="I1035" s="17" t="s">
        <v>1393</v>
      </c>
      <c r="J1035" s="17">
        <v>157.30000000000001</v>
      </c>
      <c r="K1035" s="17">
        <v>18</v>
      </c>
      <c r="L1035" s="17" t="s">
        <v>786</v>
      </c>
      <c r="M1035" s="17">
        <v>5077</v>
      </c>
    </row>
    <row r="1036" spans="1:13" ht="28.8" x14ac:dyDescent="0.3">
      <c r="A1036" s="16" t="s">
        <v>1390</v>
      </c>
      <c r="B1036" s="17" t="s">
        <v>1395</v>
      </c>
      <c r="C1036" s="17">
        <v>0.13300000000000001</v>
      </c>
      <c r="D1036" s="17">
        <v>71.900000000000006</v>
      </c>
      <c r="E1036" s="17" t="s">
        <v>113</v>
      </c>
      <c r="F1036" s="17" t="s">
        <v>227</v>
      </c>
      <c r="G1036" s="17" t="s">
        <v>1392</v>
      </c>
      <c r="H1036" s="18">
        <v>0.26126851851851851</v>
      </c>
      <c r="I1036" s="17" t="s">
        <v>1393</v>
      </c>
      <c r="J1036" s="17">
        <v>157.30000000000001</v>
      </c>
      <c r="K1036" s="17">
        <v>18</v>
      </c>
      <c r="L1036" s="17" t="s">
        <v>786</v>
      </c>
      <c r="M1036" s="17">
        <v>5077</v>
      </c>
    </row>
    <row r="1037" spans="1:13" x14ac:dyDescent="0.3">
      <c r="A1037" s="16" t="s">
        <v>1390</v>
      </c>
      <c r="B1037" s="17">
        <v>34.619999999999997</v>
      </c>
      <c r="C1037" s="17">
        <v>0.14000000000000001</v>
      </c>
      <c r="D1037" s="17">
        <v>83.9</v>
      </c>
      <c r="E1037" s="17" t="s">
        <v>113</v>
      </c>
      <c r="F1037" s="17" t="s">
        <v>120</v>
      </c>
      <c r="G1037" s="17" t="s">
        <v>1396</v>
      </c>
      <c r="H1037" s="18">
        <v>0.26126851851851851</v>
      </c>
      <c r="I1037" s="17" t="s">
        <v>1393</v>
      </c>
      <c r="J1037" s="17">
        <v>157.30000000000001</v>
      </c>
      <c r="K1037" s="17">
        <v>18</v>
      </c>
      <c r="L1037" s="17" t="s">
        <v>786</v>
      </c>
      <c r="M1037" s="17">
        <v>5077</v>
      </c>
    </row>
    <row r="1038" spans="1:13" x14ac:dyDescent="0.3">
      <c r="A1038" s="19" t="s">
        <v>1397</v>
      </c>
      <c r="B1038" s="20">
        <v>32.21</v>
      </c>
      <c r="C1038" s="20">
        <v>0.4</v>
      </c>
      <c r="D1038" s="20">
        <v>27.7</v>
      </c>
      <c r="E1038" s="20" t="s">
        <v>78</v>
      </c>
      <c r="F1038" s="20" t="s">
        <v>79</v>
      </c>
      <c r="G1038" s="20"/>
      <c r="H1038" s="21">
        <v>0.26293634259259258</v>
      </c>
      <c r="I1038" s="20" t="s">
        <v>1398</v>
      </c>
      <c r="J1038" s="20">
        <v>135.69999999999999</v>
      </c>
      <c r="K1038" s="20">
        <v>24.9</v>
      </c>
      <c r="L1038" s="20" t="s">
        <v>1399</v>
      </c>
      <c r="M1038" s="20">
        <v>1035</v>
      </c>
    </row>
    <row r="1039" spans="1:13" x14ac:dyDescent="0.3">
      <c r="A1039" s="19" t="s">
        <v>1397</v>
      </c>
      <c r="B1039" s="20">
        <v>30.89</v>
      </c>
      <c r="C1039" s="20" t="s">
        <v>93</v>
      </c>
      <c r="D1039" s="20">
        <v>15.1</v>
      </c>
      <c r="E1039" s="20" t="s">
        <v>94</v>
      </c>
      <c r="F1039" s="20" t="s">
        <v>95</v>
      </c>
      <c r="G1039" s="20"/>
      <c r="H1039" s="21">
        <v>0.26293634259259258</v>
      </c>
      <c r="I1039" s="20" t="s">
        <v>1398</v>
      </c>
      <c r="J1039" s="20">
        <v>135.69999999999999</v>
      </c>
      <c r="K1039" s="20">
        <v>24.9</v>
      </c>
      <c r="L1039" s="20" t="s">
        <v>1399</v>
      </c>
      <c r="M1039" s="20">
        <v>1035</v>
      </c>
    </row>
    <row r="1040" spans="1:13" x14ac:dyDescent="0.3">
      <c r="A1040" s="16" t="s">
        <v>1400</v>
      </c>
      <c r="B1040" s="17">
        <v>30.67</v>
      </c>
      <c r="C1040" s="17">
        <v>0.16</v>
      </c>
      <c r="D1040" s="17">
        <v>13.6</v>
      </c>
      <c r="E1040" s="17" t="s">
        <v>78</v>
      </c>
      <c r="F1040" s="17" t="s">
        <v>79</v>
      </c>
      <c r="G1040" s="17"/>
      <c r="H1040" s="18">
        <v>0.26453356481481483</v>
      </c>
      <c r="I1040" s="17" t="s">
        <v>1401</v>
      </c>
      <c r="J1040" s="17">
        <v>217.1</v>
      </c>
      <c r="K1040" s="17">
        <v>-10.6</v>
      </c>
      <c r="L1040" s="17" t="s">
        <v>441</v>
      </c>
      <c r="M1040" s="17">
        <v>588</v>
      </c>
    </row>
    <row r="1041" spans="1:13" x14ac:dyDescent="0.3">
      <c r="A1041" s="19" t="s">
        <v>1402</v>
      </c>
      <c r="B1041" s="20">
        <v>32.22</v>
      </c>
      <c r="C1041" s="20">
        <v>0.51</v>
      </c>
      <c r="D1041" s="20">
        <v>27.8</v>
      </c>
      <c r="E1041" s="20" t="s">
        <v>78</v>
      </c>
      <c r="F1041" s="20" t="s">
        <v>79</v>
      </c>
      <c r="G1041" s="20"/>
      <c r="H1041" s="21">
        <v>0.26464814814814813</v>
      </c>
      <c r="I1041" s="20" t="s">
        <v>1403</v>
      </c>
      <c r="J1041" s="20">
        <v>227.9</v>
      </c>
      <c r="K1041" s="20">
        <v>-15.5</v>
      </c>
      <c r="L1041" s="20" t="s">
        <v>1404</v>
      </c>
      <c r="M1041" s="20">
        <v>1807</v>
      </c>
    </row>
    <row r="1042" spans="1:13" x14ac:dyDescent="0.3">
      <c r="A1042" s="16" t="s">
        <v>1405</v>
      </c>
      <c r="B1042" s="17">
        <v>32.82</v>
      </c>
      <c r="C1042" s="17">
        <v>0.17</v>
      </c>
      <c r="D1042" s="17">
        <v>36.6</v>
      </c>
      <c r="E1042" s="17" t="s">
        <v>78</v>
      </c>
      <c r="F1042" s="17" t="s">
        <v>79</v>
      </c>
      <c r="G1042" s="17"/>
      <c r="H1042" s="18">
        <v>0.26503240740740741</v>
      </c>
      <c r="I1042" s="17" t="s">
        <v>1406</v>
      </c>
      <c r="J1042" s="17">
        <v>268.89999999999998</v>
      </c>
      <c r="K1042" s="17">
        <v>-26.9</v>
      </c>
      <c r="L1042" s="17" t="s">
        <v>342</v>
      </c>
      <c r="M1042" s="17">
        <v>2054</v>
      </c>
    </row>
    <row r="1043" spans="1:13" x14ac:dyDescent="0.3">
      <c r="A1043" s="19" t="s">
        <v>1407</v>
      </c>
      <c r="B1043" s="20">
        <v>33.43</v>
      </c>
      <c r="C1043" s="20">
        <v>0.2</v>
      </c>
      <c r="D1043" s="20">
        <v>48.5</v>
      </c>
      <c r="E1043" s="20" t="s">
        <v>78</v>
      </c>
      <c r="F1043" s="20" t="s">
        <v>79</v>
      </c>
      <c r="G1043" s="20"/>
      <c r="H1043" s="21">
        <v>0.26666550925925925</v>
      </c>
      <c r="I1043" s="20" t="s">
        <v>1408</v>
      </c>
      <c r="J1043" s="20">
        <v>205.6</v>
      </c>
      <c r="K1043" s="20">
        <v>-3.9</v>
      </c>
      <c r="L1043" s="20" t="s">
        <v>441</v>
      </c>
      <c r="M1043" s="20">
        <v>2765</v>
      </c>
    </row>
    <row r="1044" spans="1:13" x14ac:dyDescent="0.3">
      <c r="A1044" s="16" t="s">
        <v>1409</v>
      </c>
      <c r="B1044" s="17">
        <v>28.49</v>
      </c>
      <c r="C1044" s="17" t="s">
        <v>93</v>
      </c>
      <c r="D1044" s="17">
        <v>4.99</v>
      </c>
      <c r="E1044" s="17" t="s">
        <v>90</v>
      </c>
      <c r="F1044" s="17" t="s">
        <v>492</v>
      </c>
      <c r="G1044" s="17"/>
      <c r="H1044" s="18">
        <v>0.26825231481481482</v>
      </c>
      <c r="I1044" s="17" t="s">
        <v>1410</v>
      </c>
      <c r="J1044" s="17">
        <v>234.3</v>
      </c>
      <c r="K1044" s="17">
        <v>-16.8</v>
      </c>
      <c r="L1044" s="17" t="s">
        <v>1411</v>
      </c>
      <c r="M1044" s="17">
        <v>305</v>
      </c>
    </row>
    <row r="1045" spans="1:13" x14ac:dyDescent="0.3">
      <c r="A1045" s="19" t="s">
        <v>1412</v>
      </c>
      <c r="B1045" s="20">
        <v>29.23</v>
      </c>
      <c r="C1045" s="20">
        <v>0.2</v>
      </c>
      <c r="D1045" s="20">
        <v>7.01</v>
      </c>
      <c r="E1045" s="20" t="s">
        <v>193</v>
      </c>
      <c r="F1045" s="20" t="s">
        <v>481</v>
      </c>
      <c r="G1045" s="20"/>
      <c r="H1045" s="21">
        <v>0.27117129629629627</v>
      </c>
      <c r="I1045" s="20" t="s">
        <v>1413</v>
      </c>
      <c r="J1045" s="20">
        <v>180.8</v>
      </c>
      <c r="K1045" s="20">
        <v>10.5</v>
      </c>
      <c r="L1045" s="20" t="s">
        <v>639</v>
      </c>
      <c r="M1045" s="20">
        <v>458</v>
      </c>
    </row>
    <row r="1046" spans="1:13" x14ac:dyDescent="0.3">
      <c r="A1046" s="16" t="s">
        <v>1414</v>
      </c>
      <c r="B1046" s="17">
        <v>28.13</v>
      </c>
      <c r="C1046" s="17">
        <v>0.23</v>
      </c>
      <c r="D1046" s="17">
        <v>4.2300000000000004</v>
      </c>
      <c r="E1046" s="17" t="s">
        <v>90</v>
      </c>
      <c r="F1046" s="17" t="s">
        <v>492</v>
      </c>
      <c r="G1046" s="17"/>
      <c r="H1046" s="18">
        <v>0.27635532407407409</v>
      </c>
      <c r="I1046" s="17" t="s">
        <v>1415</v>
      </c>
      <c r="J1046" s="17">
        <v>235.1</v>
      </c>
      <c r="K1046" s="17">
        <v>-14.3</v>
      </c>
      <c r="L1046" s="17" t="s">
        <v>1416</v>
      </c>
      <c r="M1046" s="17">
        <v>307</v>
      </c>
    </row>
    <row r="1047" spans="1:13" x14ac:dyDescent="0.3">
      <c r="A1047" s="19" t="s">
        <v>1417</v>
      </c>
      <c r="B1047" s="20">
        <v>20.059999999999999</v>
      </c>
      <c r="C1047" s="20">
        <v>0.12</v>
      </c>
      <c r="D1047" s="20">
        <v>0.10299999999999999</v>
      </c>
      <c r="E1047" s="20" t="s">
        <v>83</v>
      </c>
      <c r="F1047" s="20" t="s">
        <v>1418</v>
      </c>
      <c r="G1047" s="20" t="s">
        <v>1419</v>
      </c>
      <c r="H1047" s="21">
        <v>0.27889699074074076</v>
      </c>
      <c r="I1047" s="20" t="s">
        <v>1420</v>
      </c>
      <c r="J1047" s="20">
        <v>260.10000000000002</v>
      </c>
      <c r="K1047" s="20">
        <v>-22.2</v>
      </c>
      <c r="L1047" s="20" t="s">
        <v>1421</v>
      </c>
      <c r="M1047" s="20">
        <v>13</v>
      </c>
    </row>
    <row r="1048" spans="1:13" x14ac:dyDescent="0.3">
      <c r="A1048" s="19" t="s">
        <v>1417</v>
      </c>
      <c r="B1048" s="20">
        <v>19.940000000000001</v>
      </c>
      <c r="C1048" s="20">
        <v>0.08</v>
      </c>
      <c r="D1048" s="20">
        <v>9.7000000000000003E-2</v>
      </c>
      <c r="E1048" s="20" t="s">
        <v>90</v>
      </c>
      <c r="F1048" s="20" t="s">
        <v>348</v>
      </c>
      <c r="G1048" s="20"/>
      <c r="H1048" s="21">
        <v>0.27889699074074076</v>
      </c>
      <c r="I1048" s="20" t="s">
        <v>1420</v>
      </c>
      <c r="J1048" s="20">
        <v>260.10000000000002</v>
      </c>
      <c r="K1048" s="20">
        <v>-22.2</v>
      </c>
      <c r="L1048" s="20" t="s">
        <v>1421</v>
      </c>
      <c r="M1048" s="20">
        <v>13</v>
      </c>
    </row>
    <row r="1049" spans="1:13" x14ac:dyDescent="0.3">
      <c r="A1049" s="19" t="s">
        <v>1417</v>
      </c>
      <c r="B1049" s="22">
        <v>20</v>
      </c>
      <c r="C1049" s="20" t="s">
        <v>93</v>
      </c>
      <c r="D1049" s="20">
        <v>0.1</v>
      </c>
      <c r="E1049" s="20" t="s">
        <v>90</v>
      </c>
      <c r="F1049" s="20" t="s">
        <v>445</v>
      </c>
      <c r="G1049" s="20"/>
      <c r="H1049" s="21">
        <v>0.27889699074074076</v>
      </c>
      <c r="I1049" s="20" t="s">
        <v>1420</v>
      </c>
      <c r="J1049" s="20">
        <v>260.10000000000002</v>
      </c>
      <c r="K1049" s="20">
        <v>-22.2</v>
      </c>
      <c r="L1049" s="20" t="s">
        <v>1421</v>
      </c>
      <c r="M1049" s="20">
        <v>13</v>
      </c>
    </row>
    <row r="1050" spans="1:13" x14ac:dyDescent="0.3">
      <c r="A1050" s="19" t="s">
        <v>1417</v>
      </c>
      <c r="B1050" s="20">
        <v>19.93</v>
      </c>
      <c r="C1050" s="20">
        <v>0.08</v>
      </c>
      <c r="D1050" s="20">
        <v>9.7000000000000003E-2</v>
      </c>
      <c r="E1050" s="20" t="s">
        <v>202</v>
      </c>
      <c r="F1050" s="20" t="s">
        <v>348</v>
      </c>
      <c r="G1050" s="20" t="s">
        <v>399</v>
      </c>
      <c r="H1050" s="21">
        <v>0.27889699074074076</v>
      </c>
      <c r="I1050" s="20" t="s">
        <v>1420</v>
      </c>
      <c r="J1050" s="20">
        <v>260.10000000000002</v>
      </c>
      <c r="K1050" s="20">
        <v>-22.2</v>
      </c>
      <c r="L1050" s="20" t="s">
        <v>1421</v>
      </c>
      <c r="M1050" s="20">
        <v>13</v>
      </c>
    </row>
    <row r="1051" spans="1:13" x14ac:dyDescent="0.3">
      <c r="A1051" s="19" t="s">
        <v>1417</v>
      </c>
      <c r="B1051" s="20">
        <v>20.190000000000001</v>
      </c>
      <c r="C1051" s="20">
        <v>0.12</v>
      </c>
      <c r="D1051" s="20">
        <v>0.109</v>
      </c>
      <c r="E1051" s="20" t="s">
        <v>202</v>
      </c>
      <c r="F1051" s="20" t="s">
        <v>1422</v>
      </c>
      <c r="G1051" s="20"/>
      <c r="H1051" s="21">
        <v>0.27889699074074076</v>
      </c>
      <c r="I1051" s="20" t="s">
        <v>1420</v>
      </c>
      <c r="J1051" s="20">
        <v>260.10000000000002</v>
      </c>
      <c r="K1051" s="20">
        <v>-22.2</v>
      </c>
      <c r="L1051" s="20" t="s">
        <v>1421</v>
      </c>
      <c r="M1051" s="20">
        <v>13</v>
      </c>
    </row>
    <row r="1052" spans="1:13" x14ac:dyDescent="0.3">
      <c r="A1052" s="19" t="s">
        <v>1417</v>
      </c>
      <c r="B1052" s="20">
        <v>19.96</v>
      </c>
      <c r="C1052" s="20">
        <v>0.08</v>
      </c>
      <c r="D1052" s="20">
        <v>9.8000000000000004E-2</v>
      </c>
      <c r="E1052" s="20" t="s">
        <v>401</v>
      </c>
      <c r="F1052" s="20" t="s">
        <v>348</v>
      </c>
      <c r="G1052" s="20"/>
      <c r="H1052" s="21">
        <v>0.27889699074074076</v>
      </c>
      <c r="I1052" s="20" t="s">
        <v>1420</v>
      </c>
      <c r="J1052" s="20">
        <v>260.10000000000002</v>
      </c>
      <c r="K1052" s="20">
        <v>-22.2</v>
      </c>
      <c r="L1052" s="20" t="s">
        <v>1421</v>
      </c>
      <c r="M1052" s="20">
        <v>13</v>
      </c>
    </row>
    <row r="1053" spans="1:13" x14ac:dyDescent="0.3">
      <c r="A1053" s="19" t="s">
        <v>1417</v>
      </c>
      <c r="B1053" s="20">
        <v>19.87</v>
      </c>
      <c r="C1053" s="20">
        <v>0.11</v>
      </c>
      <c r="D1053" s="20">
        <v>9.4E-2</v>
      </c>
      <c r="E1053" s="20" t="s">
        <v>96</v>
      </c>
      <c r="F1053" s="20" t="s">
        <v>1423</v>
      </c>
      <c r="G1053" s="20"/>
      <c r="H1053" s="21">
        <v>0.27889699074074076</v>
      </c>
      <c r="I1053" s="20" t="s">
        <v>1420</v>
      </c>
      <c r="J1053" s="20">
        <v>260.10000000000002</v>
      </c>
      <c r="K1053" s="20">
        <v>-22.2</v>
      </c>
      <c r="L1053" s="20" t="s">
        <v>1421</v>
      </c>
      <c r="M1053" s="20">
        <v>13</v>
      </c>
    </row>
    <row r="1054" spans="1:13" x14ac:dyDescent="0.3">
      <c r="A1054" s="16" t="s">
        <v>1424</v>
      </c>
      <c r="B1054" s="17">
        <v>32.51</v>
      </c>
      <c r="C1054" s="17">
        <v>0.28000000000000003</v>
      </c>
      <c r="D1054" s="17">
        <v>31.8</v>
      </c>
      <c r="E1054" s="17" t="s">
        <v>100</v>
      </c>
      <c r="F1054" s="17" t="s">
        <v>104</v>
      </c>
      <c r="G1054" s="17" t="s">
        <v>85</v>
      </c>
      <c r="H1054" s="18">
        <v>0.27977893518518521</v>
      </c>
      <c r="I1054" s="17" t="s">
        <v>1425</v>
      </c>
      <c r="J1054" s="17">
        <v>233.2</v>
      </c>
      <c r="K1054" s="17">
        <v>-12.2</v>
      </c>
      <c r="L1054" s="17" t="s">
        <v>1202</v>
      </c>
      <c r="M1054" s="17">
        <v>2408</v>
      </c>
    </row>
    <row r="1055" spans="1:13" x14ac:dyDescent="0.3">
      <c r="A1055" s="16" t="s">
        <v>1424</v>
      </c>
      <c r="B1055" s="17">
        <v>32.64</v>
      </c>
      <c r="C1055" s="17">
        <v>0.28000000000000003</v>
      </c>
      <c r="D1055" s="17">
        <v>33.700000000000003</v>
      </c>
      <c r="E1055" s="17" t="s">
        <v>100</v>
      </c>
      <c r="F1055" s="17" t="s">
        <v>573</v>
      </c>
      <c r="G1055" s="17"/>
      <c r="H1055" s="18">
        <v>0.27977893518518521</v>
      </c>
      <c r="I1055" s="17" t="s">
        <v>1425</v>
      </c>
      <c r="J1055" s="17">
        <v>233.2</v>
      </c>
      <c r="K1055" s="17">
        <v>-12.2</v>
      </c>
      <c r="L1055" s="17" t="s">
        <v>1202</v>
      </c>
      <c r="M1055" s="17">
        <v>2408</v>
      </c>
    </row>
    <row r="1056" spans="1:13" x14ac:dyDescent="0.3">
      <c r="A1056" s="16" t="s">
        <v>1424</v>
      </c>
      <c r="B1056" s="17">
        <v>32.33</v>
      </c>
      <c r="C1056" s="17">
        <v>0.41</v>
      </c>
      <c r="D1056" s="17">
        <v>29.3</v>
      </c>
      <c r="E1056" s="17" t="s">
        <v>201</v>
      </c>
      <c r="F1056" s="17" t="s">
        <v>573</v>
      </c>
      <c r="G1056" s="17"/>
      <c r="H1056" s="18">
        <v>0.27977893518518521</v>
      </c>
      <c r="I1056" s="17" t="s">
        <v>1425</v>
      </c>
      <c r="J1056" s="17">
        <v>233.2</v>
      </c>
      <c r="K1056" s="17">
        <v>-12.2</v>
      </c>
      <c r="L1056" s="17" t="s">
        <v>1202</v>
      </c>
      <c r="M1056" s="17">
        <v>2408</v>
      </c>
    </row>
    <row r="1057" spans="1:13" x14ac:dyDescent="0.3">
      <c r="A1057" s="19" t="s">
        <v>1426</v>
      </c>
      <c r="B1057" s="20">
        <v>33.44</v>
      </c>
      <c r="C1057" s="20">
        <v>0.14000000000000001</v>
      </c>
      <c r="D1057" s="20">
        <v>48.8</v>
      </c>
      <c r="E1057" s="20" t="s">
        <v>78</v>
      </c>
      <c r="F1057" s="20" t="s">
        <v>79</v>
      </c>
      <c r="G1057" s="20"/>
      <c r="H1057" s="21">
        <v>0.28056249999999999</v>
      </c>
      <c r="I1057" s="20" t="s">
        <v>1427</v>
      </c>
      <c r="J1057" s="20">
        <v>201</v>
      </c>
      <c r="K1057" s="20">
        <v>4</v>
      </c>
      <c r="L1057" s="20" t="s">
        <v>196</v>
      </c>
      <c r="M1057" s="20">
        <v>3906</v>
      </c>
    </row>
    <row r="1058" spans="1:13" x14ac:dyDescent="0.3">
      <c r="A1058" s="16" t="s">
        <v>1428</v>
      </c>
      <c r="B1058" s="17" t="s">
        <v>1429</v>
      </c>
      <c r="C1058" s="17">
        <v>0.19</v>
      </c>
      <c r="D1058" s="17">
        <v>40.4</v>
      </c>
      <c r="E1058" s="17" t="s">
        <v>113</v>
      </c>
      <c r="F1058" s="17" t="s">
        <v>222</v>
      </c>
      <c r="G1058" s="17" t="s">
        <v>1430</v>
      </c>
      <c r="H1058" s="18">
        <v>0.28179050925925925</v>
      </c>
      <c r="I1058" s="17" t="s">
        <v>1431</v>
      </c>
      <c r="J1058" s="17">
        <v>240.8</v>
      </c>
      <c r="K1058" s="17">
        <v>-14.8</v>
      </c>
      <c r="L1058" s="17" t="s">
        <v>1432</v>
      </c>
      <c r="M1058" s="17">
        <v>2603</v>
      </c>
    </row>
    <row r="1059" spans="1:13" x14ac:dyDescent="0.3">
      <c r="A1059" s="19" t="s">
        <v>1433</v>
      </c>
      <c r="B1059" s="20">
        <v>31.16</v>
      </c>
      <c r="C1059" s="20">
        <v>0.41</v>
      </c>
      <c r="D1059" s="20">
        <v>17.100000000000001</v>
      </c>
      <c r="E1059" s="20" t="s">
        <v>100</v>
      </c>
      <c r="F1059" s="20" t="s">
        <v>104</v>
      </c>
      <c r="G1059" s="20" t="s">
        <v>85</v>
      </c>
      <c r="H1059" s="21">
        <v>0.28313541666666669</v>
      </c>
      <c r="I1059" s="20" t="s">
        <v>1434</v>
      </c>
      <c r="J1059" s="20">
        <v>236.7</v>
      </c>
      <c r="K1059" s="20">
        <v>-12.6</v>
      </c>
      <c r="L1059" s="20" t="s">
        <v>1435</v>
      </c>
      <c r="M1059" s="20">
        <v>1782</v>
      </c>
    </row>
    <row r="1060" spans="1:13" x14ac:dyDescent="0.3">
      <c r="A1060" s="19" t="s">
        <v>1433</v>
      </c>
      <c r="B1060" s="20">
        <v>31.48</v>
      </c>
      <c r="C1060" s="20">
        <v>0.41</v>
      </c>
      <c r="D1060" s="20">
        <v>19.8</v>
      </c>
      <c r="E1060" s="20" t="s">
        <v>100</v>
      </c>
      <c r="F1060" s="20" t="s">
        <v>573</v>
      </c>
      <c r="G1060" s="20"/>
      <c r="H1060" s="21">
        <v>0.28313541666666669</v>
      </c>
      <c r="I1060" s="20" t="s">
        <v>1434</v>
      </c>
      <c r="J1060" s="20">
        <v>236.7</v>
      </c>
      <c r="K1060" s="20">
        <v>-12.6</v>
      </c>
      <c r="L1060" s="20" t="s">
        <v>1435</v>
      </c>
      <c r="M1060" s="20">
        <v>1782</v>
      </c>
    </row>
    <row r="1061" spans="1:13" x14ac:dyDescent="0.3">
      <c r="A1061" s="19" t="s">
        <v>1433</v>
      </c>
      <c r="B1061" s="20">
        <v>32.96</v>
      </c>
      <c r="C1061" s="20">
        <v>0.41</v>
      </c>
      <c r="D1061" s="20">
        <v>39.200000000000003</v>
      </c>
      <c r="E1061" s="20" t="s">
        <v>201</v>
      </c>
      <c r="F1061" s="20" t="s">
        <v>573</v>
      </c>
      <c r="G1061" s="20"/>
      <c r="H1061" s="21">
        <v>0.28313541666666669</v>
      </c>
      <c r="I1061" s="20" t="s">
        <v>1434</v>
      </c>
      <c r="J1061" s="20">
        <v>236.7</v>
      </c>
      <c r="K1061" s="20">
        <v>-12.6</v>
      </c>
      <c r="L1061" s="20" t="s">
        <v>1435</v>
      </c>
      <c r="M1061" s="20">
        <v>1782</v>
      </c>
    </row>
    <row r="1062" spans="1:13" x14ac:dyDescent="0.3">
      <c r="A1062" s="16" t="s">
        <v>1436</v>
      </c>
      <c r="B1062" s="17">
        <v>27.65</v>
      </c>
      <c r="C1062" s="17" t="s">
        <v>93</v>
      </c>
      <c r="D1062" s="17">
        <v>3.39</v>
      </c>
      <c r="E1062" s="17" t="s">
        <v>90</v>
      </c>
      <c r="F1062" s="17" t="s">
        <v>106</v>
      </c>
      <c r="G1062" s="17"/>
      <c r="H1062" s="18">
        <v>0.28316898148148145</v>
      </c>
      <c r="I1062" s="17" t="s">
        <v>1437</v>
      </c>
      <c r="J1062" s="17">
        <v>134</v>
      </c>
      <c r="K1062" s="17">
        <v>26.5</v>
      </c>
      <c r="L1062" s="17" t="s">
        <v>1438</v>
      </c>
      <c r="M1062" s="17">
        <v>2</v>
      </c>
    </row>
    <row r="1063" spans="1:13" x14ac:dyDescent="0.3">
      <c r="A1063" s="19" t="s">
        <v>1439</v>
      </c>
      <c r="B1063" s="20">
        <v>33.56</v>
      </c>
      <c r="C1063" s="20">
        <v>0.15</v>
      </c>
      <c r="D1063" s="20">
        <v>51.5</v>
      </c>
      <c r="E1063" s="20" t="s">
        <v>100</v>
      </c>
      <c r="F1063" s="20" t="s">
        <v>520</v>
      </c>
      <c r="G1063" s="20" t="s">
        <v>85</v>
      </c>
      <c r="H1063" s="21">
        <v>0.28316898148148145</v>
      </c>
      <c r="I1063" s="20" t="s">
        <v>1440</v>
      </c>
      <c r="J1063" s="20">
        <v>140.19999999999999</v>
      </c>
      <c r="K1063" s="20">
        <v>25.8</v>
      </c>
      <c r="L1063" s="20" t="s">
        <v>1245</v>
      </c>
      <c r="M1063" s="20">
        <v>4132</v>
      </c>
    </row>
    <row r="1064" spans="1:13" x14ac:dyDescent="0.3">
      <c r="A1064" s="19" t="s">
        <v>1439</v>
      </c>
      <c r="B1064" s="20" t="s">
        <v>1441</v>
      </c>
      <c r="C1064" s="20">
        <v>0.19</v>
      </c>
      <c r="D1064" s="20">
        <v>56</v>
      </c>
      <c r="E1064" s="20" t="s">
        <v>113</v>
      </c>
      <c r="F1064" s="20" t="s">
        <v>222</v>
      </c>
      <c r="G1064" s="20" t="s">
        <v>1442</v>
      </c>
      <c r="H1064" s="21">
        <v>0.28316898148148145</v>
      </c>
      <c r="I1064" s="20" t="s">
        <v>1440</v>
      </c>
      <c r="J1064" s="20">
        <v>140.19999999999999</v>
      </c>
      <c r="K1064" s="20">
        <v>25.8</v>
      </c>
      <c r="L1064" s="20" t="s">
        <v>1245</v>
      </c>
      <c r="M1064" s="20">
        <v>4132</v>
      </c>
    </row>
    <row r="1065" spans="1:13" ht="28.8" x14ac:dyDescent="0.3">
      <c r="A1065" s="19" t="s">
        <v>1439</v>
      </c>
      <c r="B1065" s="20" t="s">
        <v>1443</v>
      </c>
      <c r="C1065" s="20">
        <v>3.2000000000000001E-2</v>
      </c>
      <c r="D1065" s="20">
        <v>58.7</v>
      </c>
      <c r="E1065" s="20" t="s">
        <v>113</v>
      </c>
      <c r="F1065" s="20" t="s">
        <v>114</v>
      </c>
      <c r="G1065" s="20" t="s">
        <v>1442</v>
      </c>
      <c r="H1065" s="21">
        <v>0.28316898148148145</v>
      </c>
      <c r="I1065" s="20" t="s">
        <v>1440</v>
      </c>
      <c r="J1065" s="20">
        <v>140.19999999999999</v>
      </c>
      <c r="K1065" s="20">
        <v>25.8</v>
      </c>
      <c r="L1065" s="20" t="s">
        <v>1245</v>
      </c>
      <c r="M1065" s="20">
        <v>4132</v>
      </c>
    </row>
    <row r="1066" spans="1:13" x14ac:dyDescent="0.3">
      <c r="A1066" s="19" t="s">
        <v>1439</v>
      </c>
      <c r="B1066" s="20" t="s">
        <v>1444</v>
      </c>
      <c r="C1066" s="20">
        <v>0.26</v>
      </c>
      <c r="D1066" s="20">
        <v>62.8</v>
      </c>
      <c r="E1066" s="20" t="s">
        <v>113</v>
      </c>
      <c r="F1066" s="20" t="s">
        <v>119</v>
      </c>
      <c r="G1066" s="20" t="s">
        <v>1442</v>
      </c>
      <c r="H1066" s="21">
        <v>0.28316898148148145</v>
      </c>
      <c r="I1066" s="20" t="s">
        <v>1440</v>
      </c>
      <c r="J1066" s="20">
        <v>140.19999999999999</v>
      </c>
      <c r="K1066" s="20">
        <v>25.8</v>
      </c>
      <c r="L1066" s="20" t="s">
        <v>1245</v>
      </c>
      <c r="M1066" s="20">
        <v>4132</v>
      </c>
    </row>
    <row r="1067" spans="1:13" x14ac:dyDescent="0.3">
      <c r="A1067" s="19" t="s">
        <v>1439</v>
      </c>
      <c r="B1067" s="20">
        <v>34.380000000000003</v>
      </c>
      <c r="C1067" s="20">
        <v>0.14000000000000001</v>
      </c>
      <c r="D1067" s="20">
        <v>75.2</v>
      </c>
      <c r="E1067" s="20" t="s">
        <v>113</v>
      </c>
      <c r="F1067" s="20" t="s">
        <v>120</v>
      </c>
      <c r="G1067" s="20" t="s">
        <v>1445</v>
      </c>
      <c r="H1067" s="21">
        <v>0.28316898148148145</v>
      </c>
      <c r="I1067" s="20" t="s">
        <v>1440</v>
      </c>
      <c r="J1067" s="20">
        <v>140.19999999999999</v>
      </c>
      <c r="K1067" s="20">
        <v>25.8</v>
      </c>
      <c r="L1067" s="20" t="s">
        <v>1245</v>
      </c>
      <c r="M1067" s="20">
        <v>4132</v>
      </c>
    </row>
    <row r="1068" spans="1:13" x14ac:dyDescent="0.3">
      <c r="A1068" s="16" t="s">
        <v>1446</v>
      </c>
      <c r="B1068" s="17">
        <v>32.5</v>
      </c>
      <c r="C1068" s="17">
        <v>0.39</v>
      </c>
      <c r="D1068" s="17">
        <v>31.6</v>
      </c>
      <c r="E1068" s="17" t="s">
        <v>78</v>
      </c>
      <c r="F1068" s="17" t="s">
        <v>79</v>
      </c>
      <c r="G1068" s="17"/>
      <c r="H1068" s="18">
        <v>0.28482291666666665</v>
      </c>
      <c r="I1068" s="17" t="s">
        <v>1447</v>
      </c>
      <c r="J1068" s="17">
        <v>155</v>
      </c>
      <c r="K1068" s="17">
        <v>23.3</v>
      </c>
      <c r="L1068" s="17" t="s">
        <v>1448</v>
      </c>
      <c r="M1068" s="17">
        <v>1926</v>
      </c>
    </row>
    <row r="1069" spans="1:13" ht="28.8" x14ac:dyDescent="0.3">
      <c r="A1069" s="19" t="s">
        <v>1449</v>
      </c>
      <c r="B1069" s="20" t="s">
        <v>1450</v>
      </c>
      <c r="C1069" s="20">
        <v>4.8000000000000001E-2</v>
      </c>
      <c r="D1069" s="20">
        <v>87.5</v>
      </c>
      <c r="E1069" s="20" t="s">
        <v>113</v>
      </c>
      <c r="F1069" s="20" t="s">
        <v>114</v>
      </c>
      <c r="G1069" s="20" t="s">
        <v>1451</v>
      </c>
      <c r="H1069" s="21">
        <v>0.28688657407407409</v>
      </c>
      <c r="I1069" s="20" t="s">
        <v>1452</v>
      </c>
      <c r="J1069" s="20">
        <v>166.3</v>
      </c>
      <c r="K1069" s="20">
        <v>20.7</v>
      </c>
      <c r="L1069" s="20" t="s">
        <v>995</v>
      </c>
      <c r="M1069" s="20">
        <v>5994</v>
      </c>
    </row>
    <row r="1070" spans="1:13" x14ac:dyDescent="0.3">
      <c r="A1070" s="19" t="s">
        <v>1449</v>
      </c>
      <c r="B1070" s="20">
        <v>35.17</v>
      </c>
      <c r="C1070" s="20">
        <v>0.14000000000000001</v>
      </c>
      <c r="D1070" s="20">
        <v>108</v>
      </c>
      <c r="E1070" s="20" t="s">
        <v>113</v>
      </c>
      <c r="F1070" s="20" t="s">
        <v>120</v>
      </c>
      <c r="G1070" s="20" t="s">
        <v>1453</v>
      </c>
      <c r="H1070" s="21">
        <v>0.28688657407407409</v>
      </c>
      <c r="I1070" s="20" t="s">
        <v>1452</v>
      </c>
      <c r="J1070" s="20">
        <v>166.3</v>
      </c>
      <c r="K1070" s="20">
        <v>20.7</v>
      </c>
      <c r="L1070" s="20" t="s">
        <v>995</v>
      </c>
      <c r="M1070" s="20">
        <v>5994</v>
      </c>
    </row>
    <row r="1071" spans="1:13" x14ac:dyDescent="0.3">
      <c r="A1071" s="16" t="s">
        <v>1454</v>
      </c>
      <c r="B1071" s="17">
        <v>29.3</v>
      </c>
      <c r="C1071" s="17">
        <v>0.2</v>
      </c>
      <c r="D1071" s="17">
        <v>7.2</v>
      </c>
      <c r="E1071" s="17" t="s">
        <v>193</v>
      </c>
      <c r="F1071" s="17" t="s">
        <v>481</v>
      </c>
      <c r="G1071" s="17"/>
      <c r="H1071" s="18">
        <v>0.28865740740740742</v>
      </c>
      <c r="I1071" s="17" t="s">
        <v>1455</v>
      </c>
      <c r="J1071" s="17">
        <v>177.4</v>
      </c>
      <c r="K1071" s="17">
        <v>17.5</v>
      </c>
      <c r="L1071" s="17" t="s">
        <v>639</v>
      </c>
      <c r="M1071" s="17">
        <v>402</v>
      </c>
    </row>
    <row r="1072" spans="1:13" x14ac:dyDescent="0.3">
      <c r="A1072" s="19" t="s">
        <v>1456</v>
      </c>
      <c r="B1072" s="20">
        <v>26.12</v>
      </c>
      <c r="C1072" s="20">
        <v>0.14000000000000001</v>
      </c>
      <c r="D1072" s="20">
        <v>1.69</v>
      </c>
      <c r="E1072" s="20" t="s">
        <v>90</v>
      </c>
      <c r="F1072" s="20" t="s">
        <v>1457</v>
      </c>
      <c r="G1072" s="20" t="s">
        <v>252</v>
      </c>
      <c r="H1072" s="21">
        <v>0.292005787037037</v>
      </c>
      <c r="I1072" s="20" t="s">
        <v>1458</v>
      </c>
      <c r="J1072" s="20">
        <v>217.7</v>
      </c>
      <c r="K1072" s="20">
        <v>0.1</v>
      </c>
      <c r="L1072" s="20"/>
      <c r="M1072" s="25">
        <v>151</v>
      </c>
    </row>
    <row r="1073" spans="1:13" x14ac:dyDescent="0.3">
      <c r="A1073" s="16" t="s">
        <v>1459</v>
      </c>
      <c r="B1073" s="17">
        <v>32.1</v>
      </c>
      <c r="C1073" s="17">
        <v>0.09</v>
      </c>
      <c r="D1073" s="17">
        <v>26.3</v>
      </c>
      <c r="E1073" s="17" t="s">
        <v>78</v>
      </c>
      <c r="F1073" s="17" t="s">
        <v>79</v>
      </c>
      <c r="G1073" s="17"/>
      <c r="H1073" s="18">
        <v>0.29239930555555554</v>
      </c>
      <c r="I1073" s="17" t="s">
        <v>1460</v>
      </c>
      <c r="J1073" s="17">
        <v>212.3</v>
      </c>
      <c r="K1073" s="17">
        <v>3</v>
      </c>
      <c r="L1073" s="17" t="s">
        <v>1461</v>
      </c>
      <c r="M1073" s="17">
        <v>1643</v>
      </c>
    </row>
    <row r="1074" spans="1:13" x14ac:dyDescent="0.3">
      <c r="A1074" s="19" t="s">
        <v>1462</v>
      </c>
      <c r="B1074" s="20">
        <v>32.04</v>
      </c>
      <c r="C1074" s="20">
        <v>0.16</v>
      </c>
      <c r="D1074" s="20">
        <v>25.6</v>
      </c>
      <c r="E1074" s="20" t="s">
        <v>100</v>
      </c>
      <c r="F1074" s="20" t="s">
        <v>104</v>
      </c>
      <c r="G1074" s="20" t="s">
        <v>85</v>
      </c>
      <c r="H1074" s="21">
        <v>0.29352430555555559</v>
      </c>
      <c r="I1074" s="20" t="s">
        <v>1463</v>
      </c>
      <c r="J1074" s="20">
        <v>240</v>
      </c>
      <c r="K1074" s="20">
        <v>-10.4</v>
      </c>
      <c r="L1074" s="20" t="s">
        <v>572</v>
      </c>
      <c r="M1074" s="20">
        <v>1956</v>
      </c>
    </row>
    <row r="1075" spans="1:13" x14ac:dyDescent="0.3">
      <c r="A1075" s="19" t="s">
        <v>1462</v>
      </c>
      <c r="B1075" s="20">
        <v>32.090000000000003</v>
      </c>
      <c r="C1075" s="20">
        <v>0.16</v>
      </c>
      <c r="D1075" s="20">
        <v>26.1</v>
      </c>
      <c r="E1075" s="20" t="s">
        <v>100</v>
      </c>
      <c r="F1075" s="20" t="s">
        <v>573</v>
      </c>
      <c r="G1075" s="20"/>
      <c r="H1075" s="21">
        <v>0.29352430555555559</v>
      </c>
      <c r="I1075" s="20" t="s">
        <v>1463</v>
      </c>
      <c r="J1075" s="20">
        <v>240</v>
      </c>
      <c r="K1075" s="20">
        <v>-10.4</v>
      </c>
      <c r="L1075" s="20" t="s">
        <v>572</v>
      </c>
      <c r="M1075" s="20">
        <v>1956</v>
      </c>
    </row>
    <row r="1076" spans="1:13" x14ac:dyDescent="0.3">
      <c r="A1076" s="19" t="s">
        <v>1462</v>
      </c>
      <c r="B1076" s="20">
        <v>31.69</v>
      </c>
      <c r="C1076" s="20">
        <v>0.41</v>
      </c>
      <c r="D1076" s="20">
        <v>21.7</v>
      </c>
      <c r="E1076" s="20" t="s">
        <v>201</v>
      </c>
      <c r="F1076" s="20" t="s">
        <v>573</v>
      </c>
      <c r="G1076" s="20"/>
      <c r="H1076" s="21">
        <v>7.6446759259259254E-3</v>
      </c>
      <c r="I1076" s="20" t="s">
        <v>1463</v>
      </c>
      <c r="J1076" s="20">
        <v>240</v>
      </c>
      <c r="K1076" s="20">
        <v>-10.4</v>
      </c>
      <c r="L1076" s="20" t="s">
        <v>572</v>
      </c>
      <c r="M1076" s="20">
        <v>1956</v>
      </c>
    </row>
    <row r="1077" spans="1:13" x14ac:dyDescent="0.3">
      <c r="A1077" s="16" t="s">
        <v>1464</v>
      </c>
      <c r="B1077" s="17">
        <v>28.45</v>
      </c>
      <c r="C1077" s="17" t="s">
        <v>93</v>
      </c>
      <c r="D1077" s="17">
        <v>4.9000000000000004</v>
      </c>
      <c r="E1077" s="17" t="s">
        <v>90</v>
      </c>
      <c r="F1077" s="17" t="s">
        <v>492</v>
      </c>
      <c r="G1077" s="17"/>
      <c r="H1077" s="18">
        <v>0.29535648148148147</v>
      </c>
      <c r="I1077" s="17" t="s">
        <v>1465</v>
      </c>
      <c r="J1077" s="17">
        <v>269</v>
      </c>
      <c r="K1077" s="17">
        <v>-21.1</v>
      </c>
      <c r="L1077" s="17" t="s">
        <v>663</v>
      </c>
      <c r="M1077" s="17">
        <v>344</v>
      </c>
    </row>
    <row r="1078" spans="1:13" x14ac:dyDescent="0.3">
      <c r="A1078" s="19" t="s">
        <v>1466</v>
      </c>
      <c r="B1078" s="20" t="s">
        <v>1467</v>
      </c>
      <c r="C1078" s="20">
        <v>3.7999999999999999E-2</v>
      </c>
      <c r="D1078" s="20">
        <v>76.8</v>
      </c>
      <c r="E1078" s="20" t="s">
        <v>113</v>
      </c>
      <c r="F1078" s="20" t="s">
        <v>114</v>
      </c>
      <c r="G1078" s="20" t="s">
        <v>1468</v>
      </c>
      <c r="H1078" s="21">
        <v>0.29562499999999997</v>
      </c>
      <c r="I1078" s="20" t="s">
        <v>1469</v>
      </c>
      <c r="J1078" s="20">
        <v>166.4</v>
      </c>
      <c r="K1078" s="20">
        <v>22.8</v>
      </c>
      <c r="L1078" s="20" t="s">
        <v>694</v>
      </c>
      <c r="M1078" s="20">
        <v>5770</v>
      </c>
    </row>
    <row r="1079" spans="1:13" x14ac:dyDescent="0.3">
      <c r="A1079" s="19" t="s">
        <v>1466</v>
      </c>
      <c r="B1079" s="20" t="s">
        <v>1470</v>
      </c>
      <c r="C1079" s="20">
        <v>0.23</v>
      </c>
      <c r="D1079" s="20">
        <v>81.2</v>
      </c>
      <c r="E1079" s="20" t="s">
        <v>113</v>
      </c>
      <c r="F1079" s="20" t="s">
        <v>119</v>
      </c>
      <c r="G1079" s="20" t="s">
        <v>1468</v>
      </c>
      <c r="H1079" s="21">
        <v>0.29562499999999997</v>
      </c>
      <c r="I1079" s="20" t="s">
        <v>1469</v>
      </c>
      <c r="J1079" s="20">
        <v>166.4</v>
      </c>
      <c r="K1079" s="20">
        <v>22.8</v>
      </c>
      <c r="L1079" s="20" t="s">
        <v>694</v>
      </c>
      <c r="M1079" s="20">
        <v>5770</v>
      </c>
    </row>
    <row r="1080" spans="1:13" x14ac:dyDescent="0.3">
      <c r="A1080" s="19" t="s">
        <v>1466</v>
      </c>
      <c r="B1080" s="20">
        <v>34.82</v>
      </c>
      <c r="C1080" s="20">
        <v>0.14000000000000001</v>
      </c>
      <c r="D1080" s="20">
        <v>92</v>
      </c>
      <c r="E1080" s="20" t="s">
        <v>113</v>
      </c>
      <c r="F1080" s="20" t="s">
        <v>120</v>
      </c>
      <c r="G1080" s="20" t="s">
        <v>1471</v>
      </c>
      <c r="H1080" s="21">
        <v>0.29562499999999997</v>
      </c>
      <c r="I1080" s="20" t="s">
        <v>1469</v>
      </c>
      <c r="J1080" s="20">
        <v>166.4</v>
      </c>
      <c r="K1080" s="20">
        <v>22.8</v>
      </c>
      <c r="L1080" s="20" t="s">
        <v>694</v>
      </c>
      <c r="M1080" s="20">
        <v>5770</v>
      </c>
    </row>
    <row r="1081" spans="1:13" x14ac:dyDescent="0.3">
      <c r="A1081" s="16" t="s">
        <v>1472</v>
      </c>
      <c r="B1081" s="17">
        <v>32.450000000000003</v>
      </c>
      <c r="C1081" s="17">
        <v>0.13</v>
      </c>
      <c r="D1081" s="17">
        <v>30.9</v>
      </c>
      <c r="E1081" s="17" t="s">
        <v>78</v>
      </c>
      <c r="F1081" s="17" t="s">
        <v>79</v>
      </c>
      <c r="G1081" s="17"/>
      <c r="H1081" s="18">
        <v>0.2972372685185185</v>
      </c>
      <c r="I1081" s="17" t="s">
        <v>1473</v>
      </c>
      <c r="J1081" s="17">
        <v>201.1</v>
      </c>
      <c r="K1081" s="17">
        <v>10.5</v>
      </c>
      <c r="L1081" s="17" t="s">
        <v>1474</v>
      </c>
      <c r="M1081" s="17">
        <v>2113</v>
      </c>
    </row>
    <row r="1082" spans="1:13" x14ac:dyDescent="0.3">
      <c r="A1082" s="19" t="s">
        <v>1475</v>
      </c>
      <c r="B1082" s="20">
        <v>32.46</v>
      </c>
      <c r="C1082" s="20">
        <v>0.23</v>
      </c>
      <c r="D1082" s="20">
        <v>31</v>
      </c>
      <c r="E1082" s="20" t="s">
        <v>78</v>
      </c>
      <c r="F1082" s="20" t="s">
        <v>79</v>
      </c>
      <c r="G1082" s="20"/>
      <c r="H1082" s="21">
        <v>0.29745949074074074</v>
      </c>
      <c r="I1082" s="20" t="s">
        <v>1476</v>
      </c>
      <c r="J1082" s="20">
        <v>197.8</v>
      </c>
      <c r="K1082" s="20">
        <v>12.1</v>
      </c>
      <c r="L1082" s="20" t="s">
        <v>210</v>
      </c>
      <c r="M1082" s="20">
        <v>2131</v>
      </c>
    </row>
    <row r="1083" spans="1:13" x14ac:dyDescent="0.3">
      <c r="A1083" s="16" t="s">
        <v>1477</v>
      </c>
      <c r="B1083" s="17">
        <v>29.3</v>
      </c>
      <c r="C1083" s="17">
        <v>0.2</v>
      </c>
      <c r="D1083" s="17">
        <v>7.2</v>
      </c>
      <c r="E1083" s="17" t="s">
        <v>193</v>
      </c>
      <c r="F1083" s="17" t="s">
        <v>481</v>
      </c>
      <c r="G1083" s="17"/>
      <c r="H1083" s="18">
        <v>0.29813425925925924</v>
      </c>
      <c r="I1083" s="17" t="s">
        <v>1478</v>
      </c>
      <c r="J1083" s="17">
        <v>173</v>
      </c>
      <c r="K1083" s="17">
        <v>21.6</v>
      </c>
      <c r="L1083" s="17" t="s">
        <v>639</v>
      </c>
      <c r="M1083" s="17">
        <v>447</v>
      </c>
    </row>
    <row r="1084" spans="1:13" x14ac:dyDescent="0.3">
      <c r="A1084" s="19" t="s">
        <v>1479</v>
      </c>
      <c r="B1084" s="20">
        <v>33.53</v>
      </c>
      <c r="C1084" s="20">
        <v>0.37</v>
      </c>
      <c r="D1084" s="20">
        <v>50.8</v>
      </c>
      <c r="E1084" s="20" t="s">
        <v>78</v>
      </c>
      <c r="F1084" s="20" t="s">
        <v>79</v>
      </c>
      <c r="G1084" s="20"/>
      <c r="H1084" s="21">
        <v>0.29847337962962966</v>
      </c>
      <c r="I1084" s="20" t="s">
        <v>1480</v>
      </c>
      <c r="J1084" s="20">
        <v>239.6</v>
      </c>
      <c r="K1084" s="20">
        <v>-8.5</v>
      </c>
      <c r="L1084" s="20" t="s">
        <v>1481</v>
      </c>
      <c r="M1084" s="20">
        <v>2752</v>
      </c>
    </row>
    <row r="1085" spans="1:13" x14ac:dyDescent="0.3">
      <c r="A1085" s="16" t="s">
        <v>1482</v>
      </c>
      <c r="B1085" s="17">
        <v>29.48</v>
      </c>
      <c r="C1085" s="17">
        <v>0.2</v>
      </c>
      <c r="D1085" s="17">
        <v>7.87</v>
      </c>
      <c r="E1085" s="17" t="s">
        <v>193</v>
      </c>
      <c r="F1085" s="17" t="s">
        <v>481</v>
      </c>
      <c r="G1085" s="17"/>
      <c r="H1085" s="18">
        <v>0.29876851851851854</v>
      </c>
      <c r="I1085" s="17" t="s">
        <v>1483</v>
      </c>
      <c r="J1085" s="17">
        <v>172.9</v>
      </c>
      <c r="K1085" s="17">
        <v>21.8</v>
      </c>
      <c r="L1085" s="17" t="s">
        <v>108</v>
      </c>
      <c r="M1085" s="17">
        <v>455</v>
      </c>
    </row>
    <row r="1086" spans="1:13" x14ac:dyDescent="0.3">
      <c r="A1086" s="19" t="s">
        <v>1484</v>
      </c>
      <c r="B1086" s="20">
        <v>38.880000000000003</v>
      </c>
      <c r="C1086" s="20" t="s">
        <v>93</v>
      </c>
      <c r="D1086" s="20">
        <v>531</v>
      </c>
      <c r="E1086" s="20" t="s">
        <v>1328</v>
      </c>
      <c r="F1086" s="20" t="s">
        <v>1329</v>
      </c>
      <c r="G1086" s="20"/>
      <c r="H1086" s="21">
        <v>0.29895949074074074</v>
      </c>
      <c r="I1086" s="20" t="s">
        <v>1485</v>
      </c>
      <c r="J1086" s="20">
        <v>157.4</v>
      </c>
      <c r="K1086" s="20">
        <v>25.4</v>
      </c>
      <c r="L1086" s="20" t="s">
        <v>1374</v>
      </c>
      <c r="M1086" s="20">
        <v>35150</v>
      </c>
    </row>
    <row r="1087" spans="1:13" x14ac:dyDescent="0.3">
      <c r="A1087" s="16" t="s">
        <v>1486</v>
      </c>
      <c r="B1087" s="17">
        <v>28.49</v>
      </c>
      <c r="C1087" s="17">
        <v>7.0000000000000007E-2</v>
      </c>
      <c r="D1087" s="17">
        <v>4.9800000000000004</v>
      </c>
      <c r="E1087" s="17" t="s">
        <v>90</v>
      </c>
      <c r="F1087" s="17" t="s">
        <v>910</v>
      </c>
      <c r="G1087" s="17"/>
      <c r="H1087" s="18">
        <v>0.30129166666666668</v>
      </c>
      <c r="I1087" s="17" t="s">
        <v>1487</v>
      </c>
      <c r="J1087" s="17">
        <v>206</v>
      </c>
      <c r="K1087" s="17">
        <v>9.6999999999999993</v>
      </c>
      <c r="L1087" s="17" t="s">
        <v>585</v>
      </c>
      <c r="M1087" s="17">
        <v>216</v>
      </c>
    </row>
    <row r="1088" spans="1:13" x14ac:dyDescent="0.3">
      <c r="A1088" s="16" t="s">
        <v>1486</v>
      </c>
      <c r="B1088" s="17">
        <v>28.59</v>
      </c>
      <c r="C1088" s="17" t="s">
        <v>93</v>
      </c>
      <c r="D1088" s="17">
        <v>5.22</v>
      </c>
      <c r="E1088" s="17" t="s">
        <v>90</v>
      </c>
      <c r="F1088" s="17" t="s">
        <v>492</v>
      </c>
      <c r="G1088" s="17"/>
      <c r="H1088" s="18">
        <v>0.30129166666666668</v>
      </c>
      <c r="I1088" s="17" t="s">
        <v>1487</v>
      </c>
      <c r="J1088" s="17">
        <v>206</v>
      </c>
      <c r="K1088" s="17">
        <v>9.6999999999999993</v>
      </c>
      <c r="L1088" s="17" t="s">
        <v>585</v>
      </c>
      <c r="M1088" s="17">
        <v>216</v>
      </c>
    </row>
    <row r="1089" spans="1:13" x14ac:dyDescent="0.3">
      <c r="A1089" s="16" t="s">
        <v>1486</v>
      </c>
      <c r="B1089" s="17">
        <v>28.08</v>
      </c>
      <c r="C1089" s="17">
        <v>0.39</v>
      </c>
      <c r="D1089" s="17">
        <v>4.13</v>
      </c>
      <c r="E1089" s="17" t="s">
        <v>193</v>
      </c>
      <c r="F1089" s="17" t="s">
        <v>194</v>
      </c>
      <c r="G1089" s="17"/>
      <c r="H1089" s="18">
        <v>0.30129166666666668</v>
      </c>
      <c r="I1089" s="17" t="s">
        <v>1487</v>
      </c>
      <c r="J1089" s="17">
        <v>206</v>
      </c>
      <c r="K1089" s="17">
        <v>9.6999999999999993</v>
      </c>
      <c r="L1089" s="17" t="s">
        <v>585</v>
      </c>
      <c r="M1089" s="17">
        <v>216</v>
      </c>
    </row>
    <row r="1090" spans="1:13" x14ac:dyDescent="0.3">
      <c r="A1090" s="19" t="s">
        <v>1488</v>
      </c>
      <c r="B1090" s="20">
        <v>32.53</v>
      </c>
      <c r="C1090" s="20">
        <v>0.14000000000000001</v>
      </c>
      <c r="D1090" s="20">
        <v>32.1</v>
      </c>
      <c r="E1090" s="20" t="s">
        <v>113</v>
      </c>
      <c r="F1090" s="20" t="s">
        <v>120</v>
      </c>
      <c r="G1090" s="20" t="s">
        <v>1489</v>
      </c>
      <c r="H1090" s="21">
        <v>0.30159027777777775</v>
      </c>
      <c r="I1090" s="20" t="s">
        <v>1490</v>
      </c>
      <c r="J1090" s="20">
        <v>129.19999999999999</v>
      </c>
      <c r="K1090" s="20">
        <v>27.5</v>
      </c>
      <c r="L1090" s="20" t="s">
        <v>1491</v>
      </c>
      <c r="M1090" s="20">
        <v>2380</v>
      </c>
    </row>
    <row r="1091" spans="1:13" x14ac:dyDescent="0.3">
      <c r="A1091" s="19" t="s">
        <v>1488</v>
      </c>
      <c r="B1091" s="20">
        <v>32.340000000000003</v>
      </c>
      <c r="C1091" s="20">
        <v>0.23</v>
      </c>
      <c r="D1091" s="20">
        <v>29.4</v>
      </c>
      <c r="E1091" s="20" t="s">
        <v>78</v>
      </c>
      <c r="F1091" s="20" t="s">
        <v>79</v>
      </c>
      <c r="G1091" s="20"/>
      <c r="H1091" s="21">
        <v>0.30159027777777775</v>
      </c>
      <c r="I1091" s="20" t="s">
        <v>1490</v>
      </c>
      <c r="J1091" s="20">
        <v>129.19999999999999</v>
      </c>
      <c r="K1091" s="20">
        <v>27.5</v>
      </c>
      <c r="L1091" s="20" t="s">
        <v>1491</v>
      </c>
      <c r="M1091" s="20">
        <v>2380</v>
      </c>
    </row>
    <row r="1092" spans="1:13" x14ac:dyDescent="0.3">
      <c r="A1092" s="16" t="s">
        <v>1492</v>
      </c>
      <c r="B1092" s="17" t="s">
        <v>1493</v>
      </c>
      <c r="C1092" s="17">
        <v>0.25</v>
      </c>
      <c r="D1092" s="17">
        <v>89.7</v>
      </c>
      <c r="E1092" s="17" t="s">
        <v>113</v>
      </c>
      <c r="F1092" s="17" t="s">
        <v>222</v>
      </c>
      <c r="G1092" s="17" t="s">
        <v>1494</v>
      </c>
      <c r="H1092" s="18">
        <v>0.30242592592592593</v>
      </c>
      <c r="I1092" s="17" t="s">
        <v>1495</v>
      </c>
      <c r="J1092" s="17">
        <v>194.2</v>
      </c>
      <c r="K1092" s="17">
        <v>15.5</v>
      </c>
      <c r="L1092" s="17" t="s">
        <v>585</v>
      </c>
      <c r="M1092" s="17">
        <v>6317</v>
      </c>
    </row>
    <row r="1093" spans="1:13" ht="28.8" x14ac:dyDescent="0.3">
      <c r="A1093" s="16" t="s">
        <v>1492</v>
      </c>
      <c r="B1093" s="17" t="s">
        <v>1496</v>
      </c>
      <c r="C1093" s="17">
        <v>2.9000000000000001E-2</v>
      </c>
      <c r="D1093" s="17">
        <v>94.6</v>
      </c>
      <c r="E1093" s="17" t="s">
        <v>113</v>
      </c>
      <c r="F1093" s="17" t="s">
        <v>114</v>
      </c>
      <c r="G1093" s="17" t="s">
        <v>1494</v>
      </c>
      <c r="H1093" s="18">
        <v>0.30242592592592593</v>
      </c>
      <c r="I1093" s="17" t="s">
        <v>1495</v>
      </c>
      <c r="J1093" s="17">
        <v>194.2</v>
      </c>
      <c r="K1093" s="17">
        <v>15.5</v>
      </c>
      <c r="L1093" s="17" t="s">
        <v>585</v>
      </c>
      <c r="M1093" s="17">
        <v>6317</v>
      </c>
    </row>
    <row r="1094" spans="1:13" ht="28.8" x14ac:dyDescent="0.3">
      <c r="A1094" s="16" t="s">
        <v>1492</v>
      </c>
      <c r="B1094" s="17" t="s">
        <v>1497</v>
      </c>
      <c r="C1094" s="17">
        <v>0.10100000000000001</v>
      </c>
      <c r="D1094" s="17">
        <v>95.3</v>
      </c>
      <c r="E1094" s="17" t="s">
        <v>113</v>
      </c>
      <c r="F1094" s="17" t="s">
        <v>227</v>
      </c>
      <c r="G1094" s="17" t="s">
        <v>1494</v>
      </c>
      <c r="H1094" s="18">
        <v>0.30242592592592593</v>
      </c>
      <c r="I1094" s="17" t="s">
        <v>1495</v>
      </c>
      <c r="J1094" s="17">
        <v>194.2</v>
      </c>
      <c r="K1094" s="17">
        <v>15.5</v>
      </c>
      <c r="L1094" s="17" t="s">
        <v>585</v>
      </c>
      <c r="M1094" s="17">
        <v>6317</v>
      </c>
    </row>
    <row r="1095" spans="1:13" x14ac:dyDescent="0.3">
      <c r="A1095" s="16" t="s">
        <v>1492</v>
      </c>
      <c r="B1095" s="17" t="s">
        <v>1498</v>
      </c>
      <c r="C1095" s="17">
        <v>0.21</v>
      </c>
      <c r="D1095" s="17">
        <v>101</v>
      </c>
      <c r="E1095" s="17" t="s">
        <v>113</v>
      </c>
      <c r="F1095" s="17" t="s">
        <v>119</v>
      </c>
      <c r="G1095" s="17" t="s">
        <v>1494</v>
      </c>
      <c r="H1095" s="18">
        <v>0.30242592592592593</v>
      </c>
      <c r="I1095" s="17" t="s">
        <v>1495</v>
      </c>
      <c r="J1095" s="17">
        <v>194.2</v>
      </c>
      <c r="K1095" s="17">
        <v>15.5</v>
      </c>
      <c r="L1095" s="17" t="s">
        <v>585</v>
      </c>
      <c r="M1095" s="17">
        <v>6317</v>
      </c>
    </row>
    <row r="1096" spans="1:13" x14ac:dyDescent="0.3">
      <c r="A1096" s="16" t="s">
        <v>1492</v>
      </c>
      <c r="B1096" s="17">
        <v>35.29</v>
      </c>
      <c r="C1096" s="17">
        <v>0.14000000000000001</v>
      </c>
      <c r="D1096" s="17">
        <v>114</v>
      </c>
      <c r="E1096" s="17" t="s">
        <v>113</v>
      </c>
      <c r="F1096" s="17" t="s">
        <v>120</v>
      </c>
      <c r="G1096" s="17" t="s">
        <v>1499</v>
      </c>
      <c r="H1096" s="18">
        <v>0.30242592592592593</v>
      </c>
      <c r="I1096" s="17" t="s">
        <v>1495</v>
      </c>
      <c r="J1096" s="17">
        <v>194.2</v>
      </c>
      <c r="K1096" s="17">
        <v>15.5</v>
      </c>
      <c r="L1096" s="17" t="s">
        <v>585</v>
      </c>
      <c r="M1096" s="17">
        <v>6317</v>
      </c>
    </row>
    <row r="1097" spans="1:13" x14ac:dyDescent="0.3">
      <c r="A1097" s="19" t="s">
        <v>1500</v>
      </c>
      <c r="B1097" s="20">
        <v>33.06</v>
      </c>
      <c r="C1097" s="20">
        <v>0.11</v>
      </c>
      <c r="D1097" s="20">
        <v>40.9</v>
      </c>
      <c r="E1097" s="20" t="s">
        <v>78</v>
      </c>
      <c r="F1097" s="20" t="s">
        <v>79</v>
      </c>
      <c r="G1097" s="20"/>
      <c r="H1097" s="21">
        <v>0.30720601851851853</v>
      </c>
      <c r="I1097" s="20" t="s">
        <v>1501</v>
      </c>
      <c r="J1097" s="20">
        <v>196.1</v>
      </c>
      <c r="K1097" s="20">
        <v>16.399999999999999</v>
      </c>
      <c r="L1097" s="20" t="s">
        <v>1502</v>
      </c>
      <c r="M1097" s="20">
        <v>2210</v>
      </c>
    </row>
    <row r="1098" spans="1:13" x14ac:dyDescent="0.3">
      <c r="A1098" s="16" t="s">
        <v>1503</v>
      </c>
      <c r="B1098" s="17">
        <v>29.66</v>
      </c>
      <c r="C1098" s="17">
        <v>0.2</v>
      </c>
      <c r="D1098" s="17">
        <v>8.5500000000000007</v>
      </c>
      <c r="E1098" s="17" t="s">
        <v>193</v>
      </c>
      <c r="F1098" s="17" t="s">
        <v>481</v>
      </c>
      <c r="G1098" s="17"/>
      <c r="H1098" s="18">
        <v>0.30745949074074075</v>
      </c>
      <c r="I1098" s="17" t="s">
        <v>1504</v>
      </c>
      <c r="J1098" s="17">
        <v>172.9</v>
      </c>
      <c r="K1098" s="17">
        <v>24.1</v>
      </c>
      <c r="L1098" s="17" t="s">
        <v>639</v>
      </c>
      <c r="M1098" s="17">
        <v>459</v>
      </c>
    </row>
    <row r="1099" spans="1:13" x14ac:dyDescent="0.3">
      <c r="A1099" s="19" t="s">
        <v>1505</v>
      </c>
      <c r="B1099" s="20">
        <v>32.049999999999997</v>
      </c>
      <c r="C1099" s="20">
        <v>0.35</v>
      </c>
      <c r="D1099" s="20">
        <v>25.7</v>
      </c>
      <c r="E1099" s="20" t="s">
        <v>100</v>
      </c>
      <c r="F1099" s="20" t="s">
        <v>104</v>
      </c>
      <c r="G1099" s="20" t="s">
        <v>85</v>
      </c>
      <c r="H1099" s="21">
        <v>0.30827314814814816</v>
      </c>
      <c r="I1099" s="20" t="s">
        <v>1506</v>
      </c>
      <c r="J1099" s="20">
        <v>241</v>
      </c>
      <c r="K1099" s="20">
        <v>-5.7</v>
      </c>
      <c r="L1099" s="20" t="s">
        <v>1507</v>
      </c>
      <c r="M1099" s="20">
        <v>1575</v>
      </c>
    </row>
    <row r="1100" spans="1:13" x14ac:dyDescent="0.3">
      <c r="A1100" s="19" t="s">
        <v>1505</v>
      </c>
      <c r="B1100" s="20">
        <v>32.270000000000003</v>
      </c>
      <c r="C1100" s="20">
        <v>0.35</v>
      </c>
      <c r="D1100" s="20">
        <v>28.5</v>
      </c>
      <c r="E1100" s="20" t="s">
        <v>100</v>
      </c>
      <c r="F1100" s="20" t="s">
        <v>573</v>
      </c>
      <c r="G1100" s="20"/>
      <c r="H1100" s="21">
        <v>0.30827314814814816</v>
      </c>
      <c r="I1100" s="20" t="s">
        <v>1506</v>
      </c>
      <c r="J1100" s="20">
        <v>241</v>
      </c>
      <c r="K1100" s="20">
        <v>-5.7</v>
      </c>
      <c r="L1100" s="20" t="s">
        <v>1507</v>
      </c>
      <c r="M1100" s="20">
        <v>1575</v>
      </c>
    </row>
    <row r="1101" spans="1:13" x14ac:dyDescent="0.3">
      <c r="A1101" s="19" t="s">
        <v>1505</v>
      </c>
      <c r="B1101" s="20">
        <v>31.56</v>
      </c>
      <c r="C1101" s="20">
        <v>0.41</v>
      </c>
      <c r="D1101" s="20">
        <v>20.5</v>
      </c>
      <c r="E1101" s="20" t="s">
        <v>201</v>
      </c>
      <c r="F1101" s="20" t="s">
        <v>573</v>
      </c>
      <c r="G1101" s="20"/>
      <c r="H1101" s="21">
        <v>0.30827314814814816</v>
      </c>
      <c r="I1101" s="20" t="s">
        <v>1506</v>
      </c>
      <c r="J1101" s="20">
        <v>241</v>
      </c>
      <c r="K1101" s="20">
        <v>-5.7</v>
      </c>
      <c r="L1101" s="20" t="s">
        <v>1507</v>
      </c>
      <c r="M1101" s="20">
        <v>1575</v>
      </c>
    </row>
    <row r="1102" spans="1:13" x14ac:dyDescent="0.3">
      <c r="A1102" s="16" t="s">
        <v>1508</v>
      </c>
      <c r="B1102" s="17" t="s">
        <v>1509</v>
      </c>
      <c r="C1102" s="17">
        <v>0.26</v>
      </c>
      <c r="D1102" s="17">
        <v>44.6</v>
      </c>
      <c r="E1102" s="17" t="s">
        <v>113</v>
      </c>
      <c r="F1102" s="17" t="s">
        <v>222</v>
      </c>
      <c r="G1102" s="17" t="s">
        <v>1510</v>
      </c>
      <c r="H1102" s="18">
        <v>0.31021643518518521</v>
      </c>
      <c r="I1102" s="17" t="s">
        <v>1511</v>
      </c>
      <c r="J1102" s="17">
        <v>171</v>
      </c>
      <c r="K1102" s="17">
        <v>25.3</v>
      </c>
      <c r="L1102" s="17" t="s">
        <v>1512</v>
      </c>
      <c r="M1102" s="17">
        <v>3060</v>
      </c>
    </row>
    <row r="1103" spans="1:13" ht="28.8" x14ac:dyDescent="0.3">
      <c r="A1103" s="16" t="s">
        <v>1508</v>
      </c>
      <c r="B1103" s="17" t="s">
        <v>1513</v>
      </c>
      <c r="C1103" s="17">
        <v>6.4000000000000001E-2</v>
      </c>
      <c r="D1103" s="17">
        <v>49.8</v>
      </c>
      <c r="E1103" s="17" t="s">
        <v>113</v>
      </c>
      <c r="F1103" s="17" t="s">
        <v>114</v>
      </c>
      <c r="G1103" s="17" t="s">
        <v>1510</v>
      </c>
      <c r="H1103" s="18">
        <v>0.31021643518518521</v>
      </c>
      <c r="I1103" s="17" t="s">
        <v>1511</v>
      </c>
      <c r="J1103" s="17">
        <v>171</v>
      </c>
      <c r="K1103" s="17">
        <v>25.3</v>
      </c>
      <c r="L1103" s="17" t="s">
        <v>1512</v>
      </c>
      <c r="M1103" s="17">
        <v>3060</v>
      </c>
    </row>
    <row r="1104" spans="1:13" x14ac:dyDescent="0.3">
      <c r="A1104" s="16" t="s">
        <v>1508</v>
      </c>
      <c r="B1104" s="17" t="s">
        <v>805</v>
      </c>
      <c r="C1104" s="17">
        <v>0.33</v>
      </c>
      <c r="D1104" s="17">
        <v>55.2</v>
      </c>
      <c r="E1104" s="17" t="s">
        <v>113</v>
      </c>
      <c r="F1104" s="17" t="s">
        <v>119</v>
      </c>
      <c r="G1104" s="17" t="s">
        <v>1510</v>
      </c>
      <c r="H1104" s="18">
        <v>0.31021643518518521</v>
      </c>
      <c r="I1104" s="17" t="s">
        <v>1511</v>
      </c>
      <c r="J1104" s="17">
        <v>171</v>
      </c>
      <c r="K1104" s="17">
        <v>25.3</v>
      </c>
      <c r="L1104" s="17" t="s">
        <v>1512</v>
      </c>
      <c r="M1104" s="17">
        <v>3060</v>
      </c>
    </row>
    <row r="1105" spans="1:13" x14ac:dyDescent="0.3">
      <c r="A1105" s="16" t="s">
        <v>1508</v>
      </c>
      <c r="B1105" s="17">
        <v>33.74</v>
      </c>
      <c r="C1105" s="17">
        <v>0.14000000000000001</v>
      </c>
      <c r="D1105" s="17">
        <v>56</v>
      </c>
      <c r="E1105" s="17" t="s">
        <v>113</v>
      </c>
      <c r="F1105" s="17" t="s">
        <v>120</v>
      </c>
      <c r="G1105" s="17" t="s">
        <v>1514</v>
      </c>
      <c r="H1105" s="18">
        <v>0.31021643518518521</v>
      </c>
      <c r="I1105" s="17" t="s">
        <v>1511</v>
      </c>
      <c r="J1105" s="17">
        <v>171</v>
      </c>
      <c r="K1105" s="17">
        <v>25.3</v>
      </c>
      <c r="L1105" s="17" t="s">
        <v>1512</v>
      </c>
      <c r="M1105" s="17">
        <v>3060</v>
      </c>
    </row>
    <row r="1106" spans="1:13" x14ac:dyDescent="0.3">
      <c r="A1106" s="19" t="s">
        <v>1515</v>
      </c>
      <c r="B1106" s="20">
        <v>33.9</v>
      </c>
      <c r="C1106" s="20">
        <v>0.49</v>
      </c>
      <c r="D1106" s="20">
        <v>60.3</v>
      </c>
      <c r="E1106" s="20" t="s">
        <v>78</v>
      </c>
      <c r="F1106" s="20" t="s">
        <v>79</v>
      </c>
      <c r="G1106" s="20"/>
      <c r="H1106" s="21">
        <v>0.31034259259259261</v>
      </c>
      <c r="I1106" s="20" t="s">
        <v>1516</v>
      </c>
      <c r="J1106" s="20">
        <v>223.7</v>
      </c>
      <c r="K1106" s="20">
        <v>4.4000000000000004</v>
      </c>
      <c r="L1106" s="20" t="s">
        <v>556</v>
      </c>
      <c r="M1106" s="20">
        <v>2324</v>
      </c>
    </row>
    <row r="1107" spans="1:13" x14ac:dyDescent="0.3">
      <c r="A1107" s="17" t="s">
        <v>1517</v>
      </c>
      <c r="B1107" s="23">
        <v>29.46</v>
      </c>
      <c r="C1107" s="17" t="s">
        <v>93</v>
      </c>
      <c r="D1107" s="17">
        <v>7.81</v>
      </c>
      <c r="E1107" s="17" t="s">
        <v>90</v>
      </c>
      <c r="F1107" s="17" t="s">
        <v>144</v>
      </c>
      <c r="G1107" s="17"/>
      <c r="H1107" s="18">
        <v>0.31131249999999999</v>
      </c>
      <c r="I1107" s="17" t="s">
        <v>1518</v>
      </c>
      <c r="J1107" s="17">
        <v>177.8</v>
      </c>
      <c r="K1107" s="17">
        <v>23.9</v>
      </c>
      <c r="L1107" s="17" t="s">
        <v>585</v>
      </c>
      <c r="M1107" s="17">
        <v>356</v>
      </c>
    </row>
    <row r="1108" spans="1:13" x14ac:dyDescent="0.3">
      <c r="A1108" s="17" t="s">
        <v>1517</v>
      </c>
      <c r="B1108" s="17">
        <v>28.79</v>
      </c>
      <c r="C1108" s="17">
        <v>0.2</v>
      </c>
      <c r="D1108" s="17">
        <v>5.73</v>
      </c>
      <c r="E1108" s="17" t="s">
        <v>193</v>
      </c>
      <c r="F1108" s="17" t="s">
        <v>481</v>
      </c>
      <c r="G1108" s="17"/>
      <c r="H1108" s="18">
        <v>0.31131249999999999</v>
      </c>
      <c r="I1108" s="17" t="s">
        <v>1518</v>
      </c>
      <c r="J1108" s="17">
        <v>177.8</v>
      </c>
      <c r="K1108" s="17">
        <v>23.9</v>
      </c>
      <c r="L1108" s="17" t="s">
        <v>585</v>
      </c>
      <c r="M1108" s="17">
        <v>356</v>
      </c>
    </row>
    <row r="1109" spans="1:13" x14ac:dyDescent="0.3">
      <c r="A1109" s="17" t="s">
        <v>1517</v>
      </c>
      <c r="B1109" s="17">
        <v>29.23</v>
      </c>
      <c r="C1109" s="17">
        <v>0.39</v>
      </c>
      <c r="D1109" s="17">
        <v>7.01</v>
      </c>
      <c r="E1109" s="17" t="s">
        <v>193</v>
      </c>
      <c r="F1109" s="17" t="s">
        <v>194</v>
      </c>
      <c r="G1109" s="17"/>
      <c r="H1109" s="18">
        <v>0.31131249999999999</v>
      </c>
      <c r="I1109" s="17" t="s">
        <v>1518</v>
      </c>
      <c r="J1109" s="17">
        <v>177.8</v>
      </c>
      <c r="K1109" s="17">
        <v>23.9</v>
      </c>
      <c r="L1109" s="17" t="s">
        <v>585</v>
      </c>
      <c r="M1109" s="17">
        <v>356</v>
      </c>
    </row>
    <row r="1110" spans="1:13" x14ac:dyDescent="0.3">
      <c r="A1110" s="20" t="s">
        <v>1519</v>
      </c>
      <c r="B1110" s="20">
        <v>27.68</v>
      </c>
      <c r="C1110" s="20">
        <v>0.2</v>
      </c>
      <c r="D1110" s="20">
        <v>3.44</v>
      </c>
      <c r="E1110" s="20" t="s">
        <v>83</v>
      </c>
      <c r="F1110" s="20" t="s">
        <v>1520</v>
      </c>
      <c r="G1110" s="20" t="s">
        <v>1521</v>
      </c>
      <c r="H1110" s="21">
        <v>0.31174421296296295</v>
      </c>
      <c r="I1110" s="20" t="s">
        <v>1522</v>
      </c>
      <c r="J1110" s="20">
        <v>146.4</v>
      </c>
      <c r="K1110" s="20">
        <v>28.5</v>
      </c>
      <c r="L1110" s="20" t="s">
        <v>87</v>
      </c>
      <c r="M1110" s="20">
        <v>209</v>
      </c>
    </row>
    <row r="1111" spans="1:13" x14ac:dyDescent="0.3">
      <c r="A1111" s="20" t="s">
        <v>1519</v>
      </c>
      <c r="B1111" s="22">
        <v>27.48</v>
      </c>
      <c r="C1111" s="20" t="s">
        <v>93</v>
      </c>
      <c r="D1111" s="20">
        <v>3.13</v>
      </c>
      <c r="E1111" s="20" t="s">
        <v>90</v>
      </c>
      <c r="F1111" s="20" t="s">
        <v>1523</v>
      </c>
      <c r="G1111" s="20"/>
      <c r="H1111" s="21">
        <v>0.31174421296296295</v>
      </c>
      <c r="I1111" s="20" t="s">
        <v>1522</v>
      </c>
      <c r="J1111" s="20">
        <v>146.4</v>
      </c>
      <c r="K1111" s="20">
        <v>28.5</v>
      </c>
      <c r="L1111" s="20" t="s">
        <v>87</v>
      </c>
      <c r="M1111" s="20">
        <v>209</v>
      </c>
    </row>
    <row r="1112" spans="1:13" x14ac:dyDescent="0.3">
      <c r="A1112" s="20" t="s">
        <v>1519</v>
      </c>
      <c r="B1112" s="20">
        <v>27.52</v>
      </c>
      <c r="C1112" s="20">
        <v>0.28000000000000003</v>
      </c>
      <c r="D1112" s="20">
        <v>3.19</v>
      </c>
      <c r="E1112" s="20" t="s">
        <v>90</v>
      </c>
      <c r="F1112" s="20" t="s">
        <v>1524</v>
      </c>
      <c r="G1112" s="20" t="s">
        <v>85</v>
      </c>
      <c r="H1112" s="21">
        <v>0.31174421296296295</v>
      </c>
      <c r="I1112" s="20" t="s">
        <v>1522</v>
      </c>
      <c r="J1112" s="20">
        <v>146.4</v>
      </c>
      <c r="K1112" s="20">
        <v>28.5</v>
      </c>
      <c r="L1112" s="20" t="s">
        <v>87</v>
      </c>
      <c r="M1112" s="20">
        <v>209</v>
      </c>
    </row>
    <row r="1113" spans="1:13" x14ac:dyDescent="0.3">
      <c r="A1113" s="20" t="s">
        <v>1519</v>
      </c>
      <c r="B1113" s="20">
        <v>27.86</v>
      </c>
      <c r="C1113" s="20">
        <v>0.2</v>
      </c>
      <c r="D1113" s="20">
        <v>3.73</v>
      </c>
      <c r="E1113" s="20" t="s">
        <v>1525</v>
      </c>
      <c r="F1113" s="20" t="s">
        <v>1526</v>
      </c>
      <c r="G1113" s="20" t="s">
        <v>1527</v>
      </c>
      <c r="H1113" s="21">
        <v>0.31174421296296295</v>
      </c>
      <c r="I1113" s="20" t="s">
        <v>1522</v>
      </c>
      <c r="J1113" s="20">
        <v>146.4</v>
      </c>
      <c r="K1113" s="20">
        <v>28.5</v>
      </c>
      <c r="L1113" s="20" t="s">
        <v>87</v>
      </c>
      <c r="M1113" s="20">
        <v>209</v>
      </c>
    </row>
    <row r="1114" spans="1:13" x14ac:dyDescent="0.3">
      <c r="A1114" s="16" t="s">
        <v>1528</v>
      </c>
      <c r="B1114" s="23">
        <v>13.9</v>
      </c>
      <c r="C1114" s="17" t="s">
        <v>93</v>
      </c>
      <c r="D1114" s="17">
        <v>6.0000000000000001E-3</v>
      </c>
      <c r="E1114" s="17" t="s">
        <v>202</v>
      </c>
      <c r="F1114" s="17" t="s">
        <v>1529</v>
      </c>
      <c r="G1114" s="17" t="s">
        <v>1530</v>
      </c>
      <c r="H1114" s="18">
        <v>0.31180555555555556</v>
      </c>
      <c r="I1114" s="17" t="s">
        <v>1531</v>
      </c>
      <c r="J1114" s="17">
        <v>244</v>
      </c>
      <c r="K1114" s="17">
        <v>-6</v>
      </c>
      <c r="L1114" s="17"/>
      <c r="M1114" s="24" t="s">
        <v>149</v>
      </c>
    </row>
    <row r="1115" spans="1:13" x14ac:dyDescent="0.3">
      <c r="A1115" s="16" t="s">
        <v>1528</v>
      </c>
      <c r="B1115" s="23">
        <v>15.6</v>
      </c>
      <c r="C1115" s="17" t="s">
        <v>93</v>
      </c>
      <c r="D1115" s="17">
        <v>1.2999999999999999E-2</v>
      </c>
      <c r="E1115" s="17" t="s">
        <v>401</v>
      </c>
      <c r="F1115" s="17" t="s">
        <v>1532</v>
      </c>
      <c r="G1115" s="17"/>
      <c r="H1115" s="18">
        <v>0.31180555555555556</v>
      </c>
      <c r="I1115" s="17" t="s">
        <v>1531</v>
      </c>
      <c r="J1115" s="17">
        <v>244</v>
      </c>
      <c r="K1115" s="17">
        <v>-6</v>
      </c>
      <c r="L1115" s="17"/>
      <c r="M1115" s="24" t="s">
        <v>149</v>
      </c>
    </row>
    <row r="1116" spans="1:13" x14ac:dyDescent="0.3">
      <c r="A1116" s="19" t="s">
        <v>1533</v>
      </c>
      <c r="B1116" s="20">
        <v>34.01</v>
      </c>
      <c r="C1116" s="20">
        <v>0.28999999999999998</v>
      </c>
      <c r="D1116" s="20">
        <v>63.4</v>
      </c>
      <c r="E1116" s="20" t="s">
        <v>78</v>
      </c>
      <c r="F1116" s="20" t="s">
        <v>79</v>
      </c>
      <c r="G1116" s="20"/>
      <c r="H1116" s="21">
        <v>0.31185995370370373</v>
      </c>
      <c r="I1116" s="20" t="s">
        <v>1534</v>
      </c>
      <c r="J1116" s="20">
        <v>185</v>
      </c>
      <c r="K1116" s="20">
        <v>22</v>
      </c>
      <c r="L1116" s="20" t="s">
        <v>545</v>
      </c>
      <c r="M1116" s="20">
        <v>3931</v>
      </c>
    </row>
    <row r="1117" spans="1:13" x14ac:dyDescent="0.3">
      <c r="A1117" s="16" t="s">
        <v>1535</v>
      </c>
      <c r="B1117" s="17">
        <v>32.56</v>
      </c>
      <c r="C1117" s="17">
        <v>0.49</v>
      </c>
      <c r="D1117" s="17">
        <v>32.5</v>
      </c>
      <c r="E1117" s="17" t="s">
        <v>78</v>
      </c>
      <c r="F1117" s="17" t="s">
        <v>79</v>
      </c>
      <c r="G1117" s="17"/>
      <c r="H1117" s="18">
        <v>0.31200810185185185</v>
      </c>
      <c r="I1117" s="17" t="s">
        <v>1536</v>
      </c>
      <c r="J1117" s="17">
        <v>191</v>
      </c>
      <c r="K1117" s="17">
        <v>20</v>
      </c>
      <c r="L1117" s="17" t="s">
        <v>409</v>
      </c>
      <c r="M1117" s="17">
        <v>812</v>
      </c>
    </row>
    <row r="1118" spans="1:13" x14ac:dyDescent="0.3">
      <c r="A1118" s="19" t="s">
        <v>1537</v>
      </c>
      <c r="B1118" s="20">
        <v>31.97</v>
      </c>
      <c r="C1118" s="20">
        <v>0.23</v>
      </c>
      <c r="D1118" s="20">
        <v>24.8</v>
      </c>
      <c r="E1118" s="20" t="s">
        <v>78</v>
      </c>
      <c r="F1118" s="20" t="s">
        <v>79</v>
      </c>
      <c r="G1118" s="20"/>
      <c r="H1118" s="21">
        <v>0.31271296296296297</v>
      </c>
      <c r="I1118" s="20" t="s">
        <v>1538</v>
      </c>
      <c r="J1118" s="20">
        <v>134.30000000000001</v>
      </c>
      <c r="K1118" s="20">
        <v>28.4</v>
      </c>
      <c r="L1118" s="20" t="s">
        <v>1539</v>
      </c>
      <c r="M1118" s="20">
        <v>2187</v>
      </c>
    </row>
    <row r="1119" spans="1:13" x14ac:dyDescent="0.3">
      <c r="A1119" s="16" t="s">
        <v>1540</v>
      </c>
      <c r="B1119" s="17">
        <v>28.3</v>
      </c>
      <c r="C1119" s="17" t="s">
        <v>93</v>
      </c>
      <c r="D1119" s="17">
        <v>4.57</v>
      </c>
      <c r="E1119" s="17" t="s">
        <v>90</v>
      </c>
      <c r="F1119" s="17" t="s">
        <v>106</v>
      </c>
      <c r="G1119" s="17"/>
      <c r="H1119" s="18">
        <v>0.31340509259259258</v>
      </c>
      <c r="I1119" s="17" t="s">
        <v>1541</v>
      </c>
      <c r="J1119" s="17">
        <v>279.8</v>
      </c>
      <c r="K1119" s="17">
        <v>-21.5</v>
      </c>
      <c r="L1119" s="17" t="s">
        <v>87</v>
      </c>
      <c r="M1119" s="17">
        <v>316</v>
      </c>
    </row>
    <row r="1120" spans="1:13" x14ac:dyDescent="0.3">
      <c r="A1120" s="19" t="s">
        <v>1542</v>
      </c>
      <c r="B1120" s="20">
        <v>30.66</v>
      </c>
      <c r="C1120" s="20">
        <v>0.2</v>
      </c>
      <c r="D1120" s="20">
        <v>13.6</v>
      </c>
      <c r="E1120" s="20" t="s">
        <v>100</v>
      </c>
      <c r="F1120" s="20" t="s">
        <v>104</v>
      </c>
      <c r="G1120" s="20" t="s">
        <v>85</v>
      </c>
      <c r="H1120" s="21">
        <v>0.31523495370370369</v>
      </c>
      <c r="I1120" s="20" t="s">
        <v>1543</v>
      </c>
      <c r="J1120" s="20">
        <v>262.7</v>
      </c>
      <c r="K1120" s="20">
        <v>-14.3</v>
      </c>
      <c r="L1120" s="20" t="s">
        <v>1202</v>
      </c>
      <c r="M1120" s="20">
        <v>812</v>
      </c>
    </row>
    <row r="1121" spans="1:13" x14ac:dyDescent="0.3">
      <c r="A1121" s="19" t="s">
        <v>1542</v>
      </c>
      <c r="B1121" s="20">
        <v>30.72</v>
      </c>
      <c r="C1121" s="20">
        <v>0.2</v>
      </c>
      <c r="D1121" s="20">
        <v>13.9</v>
      </c>
      <c r="E1121" s="20" t="s">
        <v>100</v>
      </c>
      <c r="F1121" s="20" t="s">
        <v>573</v>
      </c>
      <c r="G1121" s="20"/>
      <c r="H1121" s="21">
        <v>0.31523495370370369</v>
      </c>
      <c r="I1121" s="20" t="s">
        <v>1543</v>
      </c>
      <c r="J1121" s="20">
        <v>262.7</v>
      </c>
      <c r="K1121" s="20">
        <v>-14.3</v>
      </c>
      <c r="L1121" s="20" t="s">
        <v>1202</v>
      </c>
      <c r="M1121" s="20">
        <v>812</v>
      </c>
    </row>
    <row r="1122" spans="1:13" x14ac:dyDescent="0.3">
      <c r="A1122" s="19" t="s">
        <v>1542</v>
      </c>
      <c r="B1122" s="20">
        <v>31.5</v>
      </c>
      <c r="C1122" s="20">
        <v>0.41</v>
      </c>
      <c r="D1122" s="20">
        <v>20</v>
      </c>
      <c r="E1122" s="20" t="s">
        <v>201</v>
      </c>
      <c r="F1122" s="20" t="s">
        <v>573</v>
      </c>
      <c r="G1122" s="20"/>
      <c r="H1122" s="21">
        <v>0.31523495370370369</v>
      </c>
      <c r="I1122" s="20" t="s">
        <v>1543</v>
      </c>
      <c r="J1122" s="20">
        <v>262.7</v>
      </c>
      <c r="K1122" s="20">
        <v>-14.3</v>
      </c>
      <c r="L1122" s="20" t="s">
        <v>1202</v>
      </c>
      <c r="M1122" s="20">
        <v>812</v>
      </c>
    </row>
    <row r="1123" spans="1:13" x14ac:dyDescent="0.3">
      <c r="A1123" s="16" t="s">
        <v>1544</v>
      </c>
      <c r="B1123" s="23">
        <v>27.39</v>
      </c>
      <c r="C1123" s="17" t="s">
        <v>93</v>
      </c>
      <c r="D1123" s="17">
        <v>3.01</v>
      </c>
      <c r="E1123" s="17" t="s">
        <v>90</v>
      </c>
      <c r="F1123" s="17" t="s">
        <v>1545</v>
      </c>
      <c r="G1123" s="17"/>
      <c r="H1123" s="18">
        <v>0.31540972222222224</v>
      </c>
      <c r="I1123" s="17" t="s">
        <v>1546</v>
      </c>
      <c r="J1123" s="17">
        <v>149.1</v>
      </c>
      <c r="K1123" s="17">
        <v>29</v>
      </c>
      <c r="L1123" s="17" t="s">
        <v>639</v>
      </c>
      <c r="M1123" s="17" t="s">
        <v>149</v>
      </c>
    </row>
    <row r="1124" spans="1:13" x14ac:dyDescent="0.3">
      <c r="A1124" s="16" t="s">
        <v>1544</v>
      </c>
      <c r="B1124" s="17">
        <v>27.52</v>
      </c>
      <c r="C1124" s="17">
        <v>0.15</v>
      </c>
      <c r="D1124" s="17">
        <v>3.19</v>
      </c>
      <c r="E1124" s="17" t="s">
        <v>90</v>
      </c>
      <c r="F1124" s="17" t="s">
        <v>1547</v>
      </c>
      <c r="G1124" s="17"/>
      <c r="H1124" s="18">
        <v>0.31540972222222224</v>
      </c>
      <c r="I1124" s="17" t="s">
        <v>1546</v>
      </c>
      <c r="J1124" s="17">
        <v>149.1</v>
      </c>
      <c r="K1124" s="17">
        <v>29</v>
      </c>
      <c r="L1124" s="17" t="s">
        <v>639</v>
      </c>
      <c r="M1124" s="17" t="s">
        <v>149</v>
      </c>
    </row>
    <row r="1125" spans="1:13" x14ac:dyDescent="0.3">
      <c r="A1125" s="19" t="s">
        <v>1548</v>
      </c>
      <c r="B1125" s="20">
        <v>31.67</v>
      </c>
      <c r="C1125" s="20">
        <v>0.28999999999999998</v>
      </c>
      <c r="D1125" s="20">
        <v>21.6</v>
      </c>
      <c r="E1125" s="20" t="s">
        <v>100</v>
      </c>
      <c r="F1125" s="20" t="s">
        <v>104</v>
      </c>
      <c r="G1125" s="20" t="s">
        <v>85</v>
      </c>
      <c r="H1125" s="21">
        <v>0.31587037037037036</v>
      </c>
      <c r="I1125" s="20" t="s">
        <v>1549</v>
      </c>
      <c r="J1125" s="20">
        <v>281</v>
      </c>
      <c r="K1125" s="20">
        <v>-21.5</v>
      </c>
      <c r="L1125" s="20" t="s">
        <v>1242</v>
      </c>
      <c r="M1125" s="20">
        <v>1178</v>
      </c>
    </row>
    <row r="1126" spans="1:13" x14ac:dyDescent="0.3">
      <c r="A1126" s="19" t="s">
        <v>1548</v>
      </c>
      <c r="B1126" s="20">
        <v>31.73</v>
      </c>
      <c r="C1126" s="20">
        <v>0.28999999999999998</v>
      </c>
      <c r="D1126" s="20">
        <v>22.2</v>
      </c>
      <c r="E1126" s="20" t="s">
        <v>100</v>
      </c>
      <c r="F1126" s="20" t="s">
        <v>573</v>
      </c>
      <c r="G1126" s="20"/>
      <c r="H1126" s="21">
        <v>0.31587037037037036</v>
      </c>
      <c r="I1126" s="20" t="s">
        <v>1549</v>
      </c>
      <c r="J1126" s="20">
        <v>281</v>
      </c>
      <c r="K1126" s="20">
        <v>-21.5</v>
      </c>
      <c r="L1126" s="20" t="s">
        <v>1242</v>
      </c>
      <c r="M1126" s="20">
        <v>1178</v>
      </c>
    </row>
    <row r="1127" spans="1:13" x14ac:dyDescent="0.3">
      <c r="A1127" s="19" t="s">
        <v>1548</v>
      </c>
      <c r="B1127" s="20">
        <v>31.96</v>
      </c>
      <c r="C1127" s="20">
        <v>0.41</v>
      </c>
      <c r="D1127" s="20">
        <v>24.6</v>
      </c>
      <c r="E1127" s="20" t="s">
        <v>201</v>
      </c>
      <c r="F1127" s="20" t="s">
        <v>573</v>
      </c>
      <c r="G1127" s="20"/>
      <c r="H1127" s="21">
        <v>0.31587037037037036</v>
      </c>
      <c r="I1127" s="20" t="s">
        <v>1549</v>
      </c>
      <c r="J1127" s="20">
        <v>281</v>
      </c>
      <c r="K1127" s="20">
        <v>-21.5</v>
      </c>
      <c r="L1127" s="20" t="s">
        <v>1242</v>
      </c>
      <c r="M1127" s="20">
        <v>1178</v>
      </c>
    </row>
    <row r="1128" spans="1:13" x14ac:dyDescent="0.3">
      <c r="A1128" s="16" t="s">
        <v>1550</v>
      </c>
      <c r="B1128" s="17">
        <v>34.049999999999997</v>
      </c>
      <c r="C1128" s="17">
        <v>0.4</v>
      </c>
      <c r="D1128" s="17">
        <v>64.599999999999994</v>
      </c>
      <c r="E1128" s="17" t="s">
        <v>78</v>
      </c>
      <c r="F1128" s="17" t="s">
        <v>79</v>
      </c>
      <c r="G1128" s="17"/>
      <c r="H1128" s="18">
        <v>0.31599884259259259</v>
      </c>
      <c r="I1128" s="17" t="s">
        <v>1551</v>
      </c>
      <c r="J1128" s="17">
        <v>186.5</v>
      </c>
      <c r="K1128" s="17">
        <v>22.9</v>
      </c>
      <c r="L1128" s="17" t="s">
        <v>1552</v>
      </c>
      <c r="M1128" s="17">
        <v>4647</v>
      </c>
    </row>
    <row r="1129" spans="1:13" x14ac:dyDescent="0.3">
      <c r="A1129" s="19" t="s">
        <v>1553</v>
      </c>
      <c r="B1129" s="20">
        <v>27.3</v>
      </c>
      <c r="C1129" s="20" t="s">
        <v>93</v>
      </c>
      <c r="D1129" s="20">
        <v>2.88</v>
      </c>
      <c r="E1129" s="20" t="s">
        <v>83</v>
      </c>
      <c r="F1129" s="20" t="s">
        <v>277</v>
      </c>
      <c r="G1129" s="20" t="s">
        <v>278</v>
      </c>
      <c r="H1129" s="21">
        <v>0.31726157407407407</v>
      </c>
      <c r="I1129" s="20" t="s">
        <v>1554</v>
      </c>
      <c r="J1129" s="20">
        <v>150.6</v>
      </c>
      <c r="K1129" s="20">
        <v>29.2</v>
      </c>
      <c r="L1129" s="20" t="s">
        <v>1555</v>
      </c>
      <c r="M1129" s="20">
        <v>226</v>
      </c>
    </row>
    <row r="1130" spans="1:13" x14ac:dyDescent="0.3">
      <c r="A1130" s="19" t="s">
        <v>1553</v>
      </c>
      <c r="B1130" s="20">
        <v>27.43</v>
      </c>
      <c r="C1130" s="20">
        <v>0.15</v>
      </c>
      <c r="D1130" s="20">
        <v>3.06</v>
      </c>
      <c r="E1130" s="20" t="s">
        <v>83</v>
      </c>
      <c r="F1130" s="20" t="s">
        <v>419</v>
      </c>
      <c r="G1130" s="20"/>
      <c r="H1130" s="21">
        <v>0.31726157407407407</v>
      </c>
      <c r="I1130" s="20" t="s">
        <v>1554</v>
      </c>
      <c r="J1130" s="20">
        <v>150.6</v>
      </c>
      <c r="K1130" s="20">
        <v>29.2</v>
      </c>
      <c r="L1130" s="20" t="s">
        <v>1555</v>
      </c>
      <c r="M1130" s="20">
        <v>226</v>
      </c>
    </row>
    <row r="1131" spans="1:13" x14ac:dyDescent="0.3">
      <c r="A1131" s="19" t="s">
        <v>1553</v>
      </c>
      <c r="B1131" s="20">
        <v>27.48</v>
      </c>
      <c r="C1131" s="20">
        <v>0.24</v>
      </c>
      <c r="D1131" s="20">
        <v>3.13</v>
      </c>
      <c r="E1131" s="20" t="s">
        <v>83</v>
      </c>
      <c r="F1131" s="20" t="s">
        <v>260</v>
      </c>
      <c r="G1131" s="20" t="s">
        <v>1556</v>
      </c>
      <c r="H1131" s="21">
        <v>0.31726157407407407</v>
      </c>
      <c r="I1131" s="20" t="s">
        <v>1554</v>
      </c>
      <c r="J1131" s="20">
        <v>150.6</v>
      </c>
      <c r="K1131" s="20">
        <v>29.2</v>
      </c>
      <c r="L1131" s="20" t="s">
        <v>1555</v>
      </c>
      <c r="M1131" s="20">
        <v>226</v>
      </c>
    </row>
    <row r="1132" spans="1:13" x14ac:dyDescent="0.3">
      <c r="A1132" s="19" t="s">
        <v>1553</v>
      </c>
      <c r="B1132" s="20">
        <v>27.51</v>
      </c>
      <c r="C1132" s="20">
        <v>0.24</v>
      </c>
      <c r="D1132" s="20">
        <v>3.18</v>
      </c>
      <c r="E1132" s="20" t="s">
        <v>83</v>
      </c>
      <c r="F1132" s="20" t="s">
        <v>84</v>
      </c>
      <c r="G1132" s="20" t="s">
        <v>1557</v>
      </c>
      <c r="H1132" s="21">
        <v>0.31726157407407407</v>
      </c>
      <c r="I1132" s="20" t="s">
        <v>1554</v>
      </c>
      <c r="J1132" s="20">
        <v>150.6</v>
      </c>
      <c r="K1132" s="20">
        <v>29.2</v>
      </c>
      <c r="L1132" s="20" t="s">
        <v>1555</v>
      </c>
      <c r="M1132" s="20">
        <v>226</v>
      </c>
    </row>
    <row r="1133" spans="1:13" x14ac:dyDescent="0.3">
      <c r="A1133" s="19" t="s">
        <v>1553</v>
      </c>
      <c r="B1133" s="20">
        <v>27.54</v>
      </c>
      <c r="C1133" s="20">
        <v>0.24</v>
      </c>
      <c r="D1133" s="20">
        <v>3.22</v>
      </c>
      <c r="E1133" s="20" t="s">
        <v>83</v>
      </c>
      <c r="F1133" s="20" t="s">
        <v>260</v>
      </c>
      <c r="G1133" s="20" t="s">
        <v>1558</v>
      </c>
      <c r="H1133" s="21">
        <v>0.31726157407407407</v>
      </c>
      <c r="I1133" s="20" t="s">
        <v>1554</v>
      </c>
      <c r="J1133" s="20">
        <v>150.6</v>
      </c>
      <c r="K1133" s="20">
        <v>29.2</v>
      </c>
      <c r="L1133" s="20" t="s">
        <v>1555</v>
      </c>
      <c r="M1133" s="20">
        <v>226</v>
      </c>
    </row>
    <row r="1134" spans="1:13" x14ac:dyDescent="0.3">
      <c r="A1134" s="19" t="s">
        <v>1553</v>
      </c>
      <c r="B1134" s="22">
        <v>27.59</v>
      </c>
      <c r="C1134" s="20" t="s">
        <v>93</v>
      </c>
      <c r="D1134" s="20">
        <v>3.3</v>
      </c>
      <c r="E1134" s="20" t="s">
        <v>83</v>
      </c>
      <c r="F1134" s="20" t="s">
        <v>1559</v>
      </c>
      <c r="G1134" s="20"/>
      <c r="H1134" s="21">
        <v>0.31726157407407407</v>
      </c>
      <c r="I1134" s="20" t="s">
        <v>1554</v>
      </c>
      <c r="J1134" s="20">
        <v>150.6</v>
      </c>
      <c r="K1134" s="20">
        <v>29.2</v>
      </c>
      <c r="L1134" s="20" t="s">
        <v>1555</v>
      </c>
      <c r="M1134" s="20">
        <v>226</v>
      </c>
    </row>
    <row r="1135" spans="1:13" x14ac:dyDescent="0.3">
      <c r="A1135" s="19" t="s">
        <v>1553</v>
      </c>
      <c r="B1135" s="20">
        <v>27.51</v>
      </c>
      <c r="C1135" s="20">
        <v>0.24</v>
      </c>
      <c r="D1135" s="20">
        <v>3.18</v>
      </c>
      <c r="E1135" s="20" t="s">
        <v>90</v>
      </c>
      <c r="F1135" s="20" t="s">
        <v>1560</v>
      </c>
      <c r="G1135" s="20" t="s">
        <v>85</v>
      </c>
      <c r="H1135" s="21">
        <v>0.31726157407407407</v>
      </c>
      <c r="I1135" s="20" t="s">
        <v>1554</v>
      </c>
      <c r="J1135" s="20">
        <v>150.6</v>
      </c>
      <c r="K1135" s="20">
        <v>29.2</v>
      </c>
      <c r="L1135" s="20" t="s">
        <v>1555</v>
      </c>
      <c r="M1135" s="20">
        <v>226</v>
      </c>
    </row>
    <row r="1136" spans="1:13" x14ac:dyDescent="0.3">
      <c r="A1136" s="19" t="s">
        <v>1553</v>
      </c>
      <c r="B1136" s="20">
        <v>27.65</v>
      </c>
      <c r="C1136" s="20">
        <v>0.17</v>
      </c>
      <c r="D1136" s="20">
        <v>3.39</v>
      </c>
      <c r="E1136" s="20" t="s">
        <v>235</v>
      </c>
      <c r="F1136" s="20" t="s">
        <v>288</v>
      </c>
      <c r="G1136" s="20"/>
      <c r="H1136" s="21">
        <v>0.31726157407407407</v>
      </c>
      <c r="I1136" s="20" t="s">
        <v>1554</v>
      </c>
      <c r="J1136" s="20">
        <v>150.6</v>
      </c>
      <c r="K1136" s="20">
        <v>29.2</v>
      </c>
      <c r="L1136" s="20" t="s">
        <v>1555</v>
      </c>
      <c r="M1136" s="20">
        <v>226</v>
      </c>
    </row>
    <row r="1137" spans="1:13" x14ac:dyDescent="0.3">
      <c r="A1137" s="19" t="s">
        <v>1553</v>
      </c>
      <c r="B1137" s="20">
        <v>27.59</v>
      </c>
      <c r="C1137" s="20" t="s">
        <v>93</v>
      </c>
      <c r="D1137" s="20">
        <v>3.3</v>
      </c>
      <c r="E1137" s="20" t="s">
        <v>94</v>
      </c>
      <c r="F1137" s="20" t="s">
        <v>292</v>
      </c>
      <c r="G1137" s="20" t="s">
        <v>293</v>
      </c>
      <c r="H1137" s="21">
        <v>0.31726157407407407</v>
      </c>
      <c r="I1137" s="20" t="s">
        <v>1554</v>
      </c>
      <c r="J1137" s="20">
        <v>150.6</v>
      </c>
      <c r="K1137" s="20">
        <v>29.2</v>
      </c>
      <c r="L1137" s="20" t="s">
        <v>1555</v>
      </c>
      <c r="M1137" s="20">
        <v>226</v>
      </c>
    </row>
    <row r="1138" spans="1:13" x14ac:dyDescent="0.3">
      <c r="A1138" s="19" t="s">
        <v>1553</v>
      </c>
      <c r="B1138" s="20">
        <v>27.75</v>
      </c>
      <c r="C1138" s="20" t="s">
        <v>93</v>
      </c>
      <c r="D1138" s="20">
        <v>3.55</v>
      </c>
      <c r="E1138" s="20" t="s">
        <v>94</v>
      </c>
      <c r="F1138" s="20" t="s">
        <v>95</v>
      </c>
      <c r="G1138" s="20"/>
      <c r="H1138" s="21">
        <v>0.31726157407407407</v>
      </c>
      <c r="I1138" s="20" t="s">
        <v>1554</v>
      </c>
      <c r="J1138" s="20">
        <v>150.6</v>
      </c>
      <c r="K1138" s="20">
        <v>29.2</v>
      </c>
      <c r="L1138" s="20" t="s">
        <v>1555</v>
      </c>
      <c r="M1138" s="20">
        <v>226</v>
      </c>
    </row>
    <row r="1139" spans="1:13" x14ac:dyDescent="0.3">
      <c r="A1139" s="19" t="s">
        <v>1553</v>
      </c>
      <c r="B1139" s="20">
        <v>27.93</v>
      </c>
      <c r="C1139" s="20" t="s">
        <v>93</v>
      </c>
      <c r="D1139" s="20">
        <v>3.85</v>
      </c>
      <c r="E1139" s="20" t="s">
        <v>94</v>
      </c>
      <c r="F1139" s="20" t="s">
        <v>292</v>
      </c>
      <c r="G1139" s="20" t="s">
        <v>85</v>
      </c>
      <c r="H1139" s="21">
        <v>0.31726157407407407</v>
      </c>
      <c r="I1139" s="20" t="s">
        <v>1554</v>
      </c>
      <c r="J1139" s="20">
        <v>150.6</v>
      </c>
      <c r="K1139" s="20">
        <v>29.2</v>
      </c>
      <c r="L1139" s="20" t="s">
        <v>1555</v>
      </c>
      <c r="M1139" s="20">
        <v>226</v>
      </c>
    </row>
    <row r="1140" spans="1:13" x14ac:dyDescent="0.3">
      <c r="A1140" s="19" t="s">
        <v>1553</v>
      </c>
      <c r="B1140" s="22">
        <v>27.72</v>
      </c>
      <c r="C1140" s="20" t="s">
        <v>93</v>
      </c>
      <c r="D1140" s="20">
        <v>3.5</v>
      </c>
      <c r="E1140" s="20" t="s">
        <v>1561</v>
      </c>
      <c r="F1140" s="20" t="s">
        <v>1562</v>
      </c>
      <c r="G1140" s="20" t="s">
        <v>1563</v>
      </c>
      <c r="H1140" s="21">
        <v>0.31726157407407407</v>
      </c>
      <c r="I1140" s="20" t="s">
        <v>1554</v>
      </c>
      <c r="J1140" s="20">
        <v>150.6</v>
      </c>
      <c r="K1140" s="20">
        <v>29.2</v>
      </c>
      <c r="L1140" s="20" t="s">
        <v>1555</v>
      </c>
      <c r="M1140" s="20">
        <v>226</v>
      </c>
    </row>
    <row r="1141" spans="1:13" x14ac:dyDescent="0.3">
      <c r="A1141" s="19" t="s">
        <v>1553</v>
      </c>
      <c r="B1141" s="22">
        <v>27.82</v>
      </c>
      <c r="C1141" s="20" t="s">
        <v>93</v>
      </c>
      <c r="D1141" s="20">
        <v>3.66</v>
      </c>
      <c r="E1141" s="20" t="s">
        <v>1561</v>
      </c>
      <c r="F1141" s="20" t="s">
        <v>1562</v>
      </c>
      <c r="G1141" s="20" t="s">
        <v>1564</v>
      </c>
      <c r="H1141" s="21">
        <v>0.31726157407407407</v>
      </c>
      <c r="I1141" s="20" t="s">
        <v>1554</v>
      </c>
      <c r="J1141" s="20">
        <v>150.6</v>
      </c>
      <c r="K1141" s="20">
        <v>29.2</v>
      </c>
      <c r="L1141" s="20" t="s">
        <v>1555</v>
      </c>
      <c r="M1141" s="20">
        <v>226</v>
      </c>
    </row>
    <row r="1142" spans="1:13" x14ac:dyDescent="0.3">
      <c r="A1142" s="19" t="s">
        <v>1553</v>
      </c>
      <c r="B1142" s="20">
        <v>27.67</v>
      </c>
      <c r="C1142" s="20">
        <v>0.16</v>
      </c>
      <c r="D1142" s="20">
        <v>3.42</v>
      </c>
      <c r="E1142" s="20" t="s">
        <v>1525</v>
      </c>
      <c r="F1142" s="20" t="s">
        <v>1526</v>
      </c>
      <c r="G1142" s="20" t="s">
        <v>1527</v>
      </c>
      <c r="H1142" s="21">
        <v>0.31726157407407407</v>
      </c>
      <c r="I1142" s="20" t="s">
        <v>1554</v>
      </c>
      <c r="J1142" s="20">
        <v>150.6</v>
      </c>
      <c r="K1142" s="20">
        <v>29.2</v>
      </c>
      <c r="L1142" s="20" t="s">
        <v>1555</v>
      </c>
      <c r="M1142" s="20">
        <v>226</v>
      </c>
    </row>
    <row r="1143" spans="1:13" x14ac:dyDescent="0.3">
      <c r="A1143" s="16" t="s">
        <v>1565</v>
      </c>
      <c r="B1143" s="17">
        <v>34.46</v>
      </c>
      <c r="C1143" s="17">
        <v>0.46</v>
      </c>
      <c r="D1143" s="17">
        <v>78</v>
      </c>
      <c r="E1143" s="17" t="s">
        <v>78</v>
      </c>
      <c r="F1143" s="17" t="s">
        <v>79</v>
      </c>
      <c r="G1143" s="17"/>
      <c r="H1143" s="18">
        <v>0.3180601851851852</v>
      </c>
      <c r="I1143" s="17" t="s">
        <v>1566</v>
      </c>
      <c r="J1143" s="17">
        <v>233.3</v>
      </c>
      <c r="K1143" s="17">
        <v>2.2000000000000002</v>
      </c>
      <c r="L1143" s="17" t="s">
        <v>556</v>
      </c>
      <c r="M1143" s="17">
        <v>2968</v>
      </c>
    </row>
    <row r="1144" spans="1:13" x14ac:dyDescent="0.3">
      <c r="A1144" s="20" t="s">
        <v>1567</v>
      </c>
      <c r="B1144" s="20">
        <v>29.18</v>
      </c>
      <c r="C1144" s="20">
        <v>0.39</v>
      </c>
      <c r="D1144" s="20">
        <v>6.85</v>
      </c>
      <c r="E1144" s="20" t="s">
        <v>193</v>
      </c>
      <c r="F1144" s="20" t="s">
        <v>194</v>
      </c>
      <c r="G1144" s="20"/>
      <c r="H1144" s="21">
        <v>0.32043981481481482</v>
      </c>
      <c r="I1144" s="20" t="s">
        <v>1568</v>
      </c>
      <c r="J1144" s="20">
        <v>179.2</v>
      </c>
      <c r="K1144" s="20">
        <v>26.2</v>
      </c>
      <c r="L1144" s="20" t="s">
        <v>585</v>
      </c>
      <c r="M1144" s="20">
        <v>359</v>
      </c>
    </row>
    <row r="1145" spans="1:13" x14ac:dyDescent="0.3">
      <c r="A1145" s="16" t="s">
        <v>1569</v>
      </c>
      <c r="B1145" s="17">
        <v>32.19</v>
      </c>
      <c r="C1145" s="17">
        <v>0.23</v>
      </c>
      <c r="D1145" s="17">
        <v>27.4</v>
      </c>
      <c r="E1145" s="17" t="s">
        <v>78</v>
      </c>
      <c r="F1145" s="17" t="s">
        <v>79</v>
      </c>
      <c r="G1145" s="17"/>
      <c r="H1145" s="18">
        <v>0.32046527777777778</v>
      </c>
      <c r="I1145" s="17" t="s">
        <v>1570</v>
      </c>
      <c r="J1145" s="17">
        <v>245.1</v>
      </c>
      <c r="K1145" s="17">
        <v>-3.6</v>
      </c>
      <c r="L1145" s="17" t="s">
        <v>556</v>
      </c>
      <c r="M1145" s="17">
        <v>1894</v>
      </c>
    </row>
    <row r="1146" spans="1:13" x14ac:dyDescent="0.3">
      <c r="A1146" s="20" t="s">
        <v>1571</v>
      </c>
      <c r="B1146" s="20">
        <v>28.57</v>
      </c>
      <c r="C1146" s="20">
        <v>0.25</v>
      </c>
      <c r="D1146" s="20">
        <v>5.18</v>
      </c>
      <c r="E1146" s="20" t="s">
        <v>90</v>
      </c>
      <c r="F1146" s="20" t="s">
        <v>492</v>
      </c>
      <c r="G1146" s="20"/>
      <c r="H1146" s="21">
        <v>0.3207800925925926</v>
      </c>
      <c r="I1146" s="20" t="s">
        <v>1572</v>
      </c>
      <c r="J1146" s="20">
        <v>203.1</v>
      </c>
      <c r="K1146" s="20">
        <v>18.5</v>
      </c>
      <c r="L1146" s="20" t="s">
        <v>87</v>
      </c>
      <c r="M1146" s="20">
        <v>179</v>
      </c>
    </row>
    <row r="1147" spans="1:13" x14ac:dyDescent="0.3">
      <c r="A1147" s="20" t="s">
        <v>1571</v>
      </c>
      <c r="B1147" s="20">
        <v>28.15</v>
      </c>
      <c r="C1147" s="20" t="s">
        <v>93</v>
      </c>
      <c r="D1147" s="20">
        <v>4.2699999999999996</v>
      </c>
      <c r="E1147" s="20" t="s">
        <v>193</v>
      </c>
      <c r="F1147" s="20" t="s">
        <v>1573</v>
      </c>
      <c r="G1147" s="20"/>
      <c r="H1147" s="21">
        <v>0.3207800925925926</v>
      </c>
      <c r="I1147" s="20" t="s">
        <v>1572</v>
      </c>
      <c r="J1147" s="20">
        <v>203.1</v>
      </c>
      <c r="K1147" s="20">
        <v>18.5</v>
      </c>
      <c r="L1147" s="20" t="s">
        <v>87</v>
      </c>
      <c r="M1147" s="20">
        <v>179</v>
      </c>
    </row>
    <row r="1148" spans="1:13" ht="28.8" x14ac:dyDescent="0.3">
      <c r="A1148" s="16" t="s">
        <v>1574</v>
      </c>
      <c r="B1148" s="17" t="s">
        <v>1575</v>
      </c>
      <c r="C1148" s="17">
        <v>5.7000000000000002E-2</v>
      </c>
      <c r="D1148" s="17">
        <v>146</v>
      </c>
      <c r="E1148" s="17" t="s">
        <v>113</v>
      </c>
      <c r="F1148" s="17" t="s">
        <v>114</v>
      </c>
      <c r="G1148" s="17" t="s">
        <v>1576</v>
      </c>
      <c r="H1148" s="18">
        <v>0.32079861111111113</v>
      </c>
      <c r="I1148" s="17" t="s">
        <v>1577</v>
      </c>
      <c r="J1148" s="17">
        <v>274.60000000000002</v>
      </c>
      <c r="K1148" s="17">
        <v>-18.3</v>
      </c>
      <c r="L1148" s="17" t="s">
        <v>1578</v>
      </c>
      <c r="M1148" s="17">
        <v>10377</v>
      </c>
    </row>
    <row r="1149" spans="1:13" x14ac:dyDescent="0.3">
      <c r="A1149" s="16" t="s">
        <v>1574</v>
      </c>
      <c r="B1149" s="17" t="s">
        <v>1579</v>
      </c>
      <c r="C1149" s="17">
        <v>0.19</v>
      </c>
      <c r="D1149" s="17">
        <v>149</v>
      </c>
      <c r="E1149" s="17" t="s">
        <v>113</v>
      </c>
      <c r="F1149" s="17" t="s">
        <v>222</v>
      </c>
      <c r="G1149" s="17" t="s">
        <v>1576</v>
      </c>
      <c r="H1149" s="18">
        <v>0.32079861111111113</v>
      </c>
      <c r="I1149" s="17" t="s">
        <v>1577</v>
      </c>
      <c r="J1149" s="17">
        <v>274.60000000000002</v>
      </c>
      <c r="K1149" s="17">
        <v>-18.3</v>
      </c>
      <c r="L1149" s="17" t="s">
        <v>1578</v>
      </c>
      <c r="M1149" s="17">
        <v>10377</v>
      </c>
    </row>
    <row r="1150" spans="1:13" x14ac:dyDescent="0.3">
      <c r="A1150" s="16" t="s">
        <v>1574</v>
      </c>
      <c r="B1150" s="17" t="s">
        <v>229</v>
      </c>
      <c r="C1150" s="17">
        <v>0.19</v>
      </c>
      <c r="D1150" s="17">
        <v>165</v>
      </c>
      <c r="E1150" s="17" t="s">
        <v>113</v>
      </c>
      <c r="F1150" s="17" t="s">
        <v>119</v>
      </c>
      <c r="G1150" s="17" t="s">
        <v>1576</v>
      </c>
      <c r="H1150" s="18">
        <v>0.32079861111111113</v>
      </c>
      <c r="I1150" s="17" t="s">
        <v>1577</v>
      </c>
      <c r="J1150" s="17">
        <v>274.60000000000002</v>
      </c>
      <c r="K1150" s="17">
        <v>-18.3</v>
      </c>
      <c r="L1150" s="17" t="s">
        <v>1578</v>
      </c>
      <c r="M1150" s="17">
        <v>10377</v>
      </c>
    </row>
    <row r="1151" spans="1:13" x14ac:dyDescent="0.3">
      <c r="A1151" s="16" t="s">
        <v>1574</v>
      </c>
      <c r="B1151" s="17">
        <v>36.31</v>
      </c>
      <c r="C1151" s="17">
        <v>0.14000000000000001</v>
      </c>
      <c r="D1151" s="17">
        <v>183</v>
      </c>
      <c r="E1151" s="17" t="s">
        <v>113</v>
      </c>
      <c r="F1151" s="17" t="s">
        <v>120</v>
      </c>
      <c r="G1151" s="17" t="s">
        <v>1580</v>
      </c>
      <c r="H1151" s="18">
        <v>0.32079861111111113</v>
      </c>
      <c r="I1151" s="17" t="s">
        <v>1577</v>
      </c>
      <c r="J1151" s="17">
        <v>274.60000000000002</v>
      </c>
      <c r="K1151" s="17">
        <v>-18.3</v>
      </c>
      <c r="L1151" s="17" t="s">
        <v>1578</v>
      </c>
      <c r="M1151" s="17">
        <v>10377</v>
      </c>
    </row>
    <row r="1152" spans="1:13" x14ac:dyDescent="0.3">
      <c r="A1152" s="19" t="s">
        <v>1581</v>
      </c>
      <c r="B1152" s="20">
        <v>28.27</v>
      </c>
      <c r="C1152" s="20" t="s">
        <v>93</v>
      </c>
      <c r="D1152" s="20">
        <v>4.51</v>
      </c>
      <c r="E1152" s="20" t="s">
        <v>90</v>
      </c>
      <c r="F1152" s="20" t="s">
        <v>492</v>
      </c>
      <c r="G1152" s="20"/>
      <c r="H1152" s="21">
        <v>0.32119444444444445</v>
      </c>
      <c r="I1152" s="20" t="s">
        <v>1582</v>
      </c>
      <c r="J1152" s="20">
        <v>203.4</v>
      </c>
      <c r="K1152" s="20">
        <v>18.600000000000001</v>
      </c>
      <c r="L1152" s="20" t="s">
        <v>246</v>
      </c>
      <c r="M1152" s="20">
        <v>186</v>
      </c>
    </row>
    <row r="1153" spans="1:13" ht="28.8" x14ac:dyDescent="0.3">
      <c r="A1153" s="16" t="s">
        <v>1583</v>
      </c>
      <c r="B1153" s="17" t="s">
        <v>1584</v>
      </c>
      <c r="C1153" s="17">
        <v>4.4999999999999998E-2</v>
      </c>
      <c r="D1153" s="17">
        <v>38.1</v>
      </c>
      <c r="E1153" s="17" t="s">
        <v>113</v>
      </c>
      <c r="F1153" s="17" t="s">
        <v>114</v>
      </c>
      <c r="G1153" s="17" t="s">
        <v>1585</v>
      </c>
      <c r="H1153" s="18">
        <v>0.32771643518518517</v>
      </c>
      <c r="I1153" s="17" t="s">
        <v>1586</v>
      </c>
      <c r="J1153" s="17">
        <v>142</v>
      </c>
      <c r="K1153" s="17">
        <v>30.3</v>
      </c>
      <c r="L1153" s="17" t="s">
        <v>1587</v>
      </c>
      <c r="M1153" s="17">
        <v>3600</v>
      </c>
    </row>
    <row r="1154" spans="1:13" x14ac:dyDescent="0.3">
      <c r="A1154" s="16" t="s">
        <v>1583</v>
      </c>
      <c r="B1154" s="17" t="s">
        <v>1588</v>
      </c>
      <c r="C1154" s="17">
        <v>0.28999999999999998</v>
      </c>
      <c r="D1154" s="17">
        <v>38.6</v>
      </c>
      <c r="E1154" s="17" t="s">
        <v>113</v>
      </c>
      <c r="F1154" s="17" t="s">
        <v>119</v>
      </c>
      <c r="G1154" s="17" t="s">
        <v>1585</v>
      </c>
      <c r="H1154" s="18">
        <v>0.32771643518518517</v>
      </c>
      <c r="I1154" s="17" t="s">
        <v>1586</v>
      </c>
      <c r="J1154" s="17">
        <v>142</v>
      </c>
      <c r="K1154" s="17">
        <v>30.3</v>
      </c>
      <c r="L1154" s="17" t="s">
        <v>1587</v>
      </c>
      <c r="M1154" s="17">
        <v>3600</v>
      </c>
    </row>
    <row r="1155" spans="1:13" ht="28.8" x14ac:dyDescent="0.3">
      <c r="A1155" s="16" t="s">
        <v>1583</v>
      </c>
      <c r="B1155" s="17" t="s">
        <v>1589</v>
      </c>
      <c r="C1155" s="17">
        <v>5.5E-2</v>
      </c>
      <c r="D1155" s="17">
        <v>42</v>
      </c>
      <c r="E1155" s="17" t="s">
        <v>113</v>
      </c>
      <c r="F1155" s="17" t="s">
        <v>114</v>
      </c>
      <c r="G1155" s="17" t="s">
        <v>1585</v>
      </c>
      <c r="H1155" s="18">
        <v>0.32771643518518517</v>
      </c>
      <c r="I1155" s="17" t="s">
        <v>1586</v>
      </c>
      <c r="J1155" s="17">
        <v>142</v>
      </c>
      <c r="K1155" s="17">
        <v>30.3</v>
      </c>
      <c r="L1155" s="17" t="s">
        <v>1587</v>
      </c>
      <c r="M1155" s="17">
        <v>3600</v>
      </c>
    </row>
    <row r="1156" spans="1:13" x14ac:dyDescent="0.3">
      <c r="A1156" s="16" t="s">
        <v>1583</v>
      </c>
      <c r="B1156" s="17" t="s">
        <v>1590</v>
      </c>
      <c r="C1156" s="17">
        <v>0.24</v>
      </c>
      <c r="D1156" s="17">
        <v>49.3</v>
      </c>
      <c r="E1156" s="17" t="s">
        <v>113</v>
      </c>
      <c r="F1156" s="17" t="s">
        <v>222</v>
      </c>
      <c r="G1156" s="17" t="s">
        <v>1585</v>
      </c>
      <c r="H1156" s="18">
        <v>0.32771643518518517</v>
      </c>
      <c r="I1156" s="17" t="s">
        <v>1586</v>
      </c>
      <c r="J1156" s="17">
        <v>142</v>
      </c>
      <c r="K1156" s="17">
        <v>30.3</v>
      </c>
      <c r="L1156" s="17" t="s">
        <v>1587</v>
      </c>
      <c r="M1156" s="17">
        <v>3600</v>
      </c>
    </row>
    <row r="1157" spans="1:13" x14ac:dyDescent="0.3">
      <c r="A1157" s="16" t="s">
        <v>1583</v>
      </c>
      <c r="B1157" s="17">
        <v>33.82</v>
      </c>
      <c r="C1157" s="17">
        <v>0.14000000000000001</v>
      </c>
      <c r="D1157" s="17">
        <v>58.1</v>
      </c>
      <c r="E1157" s="17" t="s">
        <v>113</v>
      </c>
      <c r="F1157" s="17" t="s">
        <v>120</v>
      </c>
      <c r="G1157" s="17" t="s">
        <v>1591</v>
      </c>
      <c r="H1157" s="18">
        <v>0.32771643518518517</v>
      </c>
      <c r="I1157" s="17" t="s">
        <v>1586</v>
      </c>
      <c r="J1157" s="17">
        <v>142</v>
      </c>
      <c r="K1157" s="17">
        <v>30.3</v>
      </c>
      <c r="L1157" s="17" t="s">
        <v>1587</v>
      </c>
      <c r="M1157" s="17">
        <v>3600</v>
      </c>
    </row>
    <row r="1158" spans="1:13" x14ac:dyDescent="0.3">
      <c r="A1158" s="19" t="s">
        <v>1592</v>
      </c>
      <c r="B1158" s="20">
        <v>36.67</v>
      </c>
      <c r="C1158" s="20">
        <v>0.16</v>
      </c>
      <c r="D1158" s="20">
        <v>206</v>
      </c>
      <c r="E1158" s="20" t="s">
        <v>113</v>
      </c>
      <c r="F1158" s="20" t="s">
        <v>119</v>
      </c>
      <c r="G1158" s="20" t="s">
        <v>1593</v>
      </c>
      <c r="H1158" s="21">
        <v>0.33102314814814815</v>
      </c>
      <c r="I1158" s="20" t="s">
        <v>1594</v>
      </c>
      <c r="J1158" s="20">
        <v>174.6</v>
      </c>
      <c r="K1158" s="20">
        <v>29.9</v>
      </c>
      <c r="L1158" s="20"/>
      <c r="M1158" s="25">
        <v>14699</v>
      </c>
    </row>
    <row r="1159" spans="1:13" x14ac:dyDescent="0.3">
      <c r="A1159" s="16" t="s">
        <v>1595</v>
      </c>
      <c r="B1159" s="17">
        <v>33.020000000000003</v>
      </c>
      <c r="C1159" s="17">
        <v>0.35</v>
      </c>
      <c r="D1159" s="17">
        <v>40.200000000000003</v>
      </c>
      <c r="E1159" s="17" t="s">
        <v>78</v>
      </c>
      <c r="F1159" s="17" t="s">
        <v>79</v>
      </c>
      <c r="G1159" s="17"/>
      <c r="H1159" s="18">
        <v>0.33116087962962965</v>
      </c>
      <c r="I1159" s="17" t="s">
        <v>1596</v>
      </c>
      <c r="J1159" s="17">
        <v>156.69999999999999</v>
      </c>
      <c r="K1159" s="17">
        <v>31.4</v>
      </c>
      <c r="L1159" s="17" t="s">
        <v>1597</v>
      </c>
      <c r="M1159" s="17">
        <v>1525</v>
      </c>
    </row>
    <row r="1160" spans="1:13" x14ac:dyDescent="0.3">
      <c r="A1160" s="19" t="s">
        <v>1598</v>
      </c>
      <c r="B1160" s="20">
        <v>28.7</v>
      </c>
      <c r="C1160" s="20">
        <v>0.23</v>
      </c>
      <c r="D1160" s="20">
        <v>5.49</v>
      </c>
      <c r="E1160" s="20" t="s">
        <v>90</v>
      </c>
      <c r="F1160" s="20" t="s">
        <v>492</v>
      </c>
      <c r="G1160" s="20"/>
      <c r="H1160" s="21">
        <v>0.33127083333333335</v>
      </c>
      <c r="I1160" s="20" t="s">
        <v>1599</v>
      </c>
      <c r="J1160" s="20">
        <v>207</v>
      </c>
      <c r="K1160" s="20">
        <v>20.9</v>
      </c>
      <c r="L1160" s="20" t="s">
        <v>689</v>
      </c>
      <c r="M1160" s="20">
        <v>235</v>
      </c>
    </row>
    <row r="1161" spans="1:13" x14ac:dyDescent="0.3">
      <c r="A1161" s="19" t="s">
        <v>1598</v>
      </c>
      <c r="B1161" s="20">
        <v>28.61</v>
      </c>
      <c r="C1161" s="20">
        <v>0.39</v>
      </c>
      <c r="D1161" s="20">
        <v>5.27</v>
      </c>
      <c r="E1161" s="20" t="s">
        <v>193</v>
      </c>
      <c r="F1161" s="20" t="s">
        <v>194</v>
      </c>
      <c r="G1161" s="20"/>
      <c r="H1161" s="21">
        <v>0.33127083333333335</v>
      </c>
      <c r="I1161" s="20" t="s">
        <v>1599</v>
      </c>
      <c r="J1161" s="20">
        <v>207</v>
      </c>
      <c r="K1161" s="20">
        <v>20.9</v>
      </c>
      <c r="L1161" s="20" t="s">
        <v>689</v>
      </c>
      <c r="M1161" s="20">
        <v>235</v>
      </c>
    </row>
    <row r="1162" spans="1:13" ht="28.8" x14ac:dyDescent="0.3">
      <c r="A1162" s="16" t="s">
        <v>1600</v>
      </c>
      <c r="B1162" s="17" t="s">
        <v>1601</v>
      </c>
      <c r="C1162" s="17">
        <v>3.6999999999999998E-2</v>
      </c>
      <c r="D1162" s="17">
        <v>67.099999999999994</v>
      </c>
      <c r="E1162" s="17" t="s">
        <v>113</v>
      </c>
      <c r="F1162" s="17" t="s">
        <v>114</v>
      </c>
      <c r="G1162" s="17" t="s">
        <v>1602</v>
      </c>
      <c r="H1162" s="18">
        <v>0.33688541666666666</v>
      </c>
      <c r="I1162" s="17" t="s">
        <v>1603</v>
      </c>
      <c r="J1162" s="17">
        <v>149.1</v>
      </c>
      <c r="K1162" s="17">
        <v>32</v>
      </c>
      <c r="L1162" s="17" t="s">
        <v>562</v>
      </c>
      <c r="M1162" s="17">
        <v>4986</v>
      </c>
    </row>
    <row r="1163" spans="1:13" x14ac:dyDescent="0.3">
      <c r="A1163" s="16" t="s">
        <v>1600</v>
      </c>
      <c r="B1163" s="17" t="s">
        <v>1604</v>
      </c>
      <c r="C1163" s="17">
        <v>0.28000000000000003</v>
      </c>
      <c r="D1163" s="17">
        <v>76.400000000000006</v>
      </c>
      <c r="E1163" s="17" t="s">
        <v>113</v>
      </c>
      <c r="F1163" s="17" t="s">
        <v>222</v>
      </c>
      <c r="G1163" s="17" t="s">
        <v>1602</v>
      </c>
      <c r="H1163" s="18">
        <v>0.33688541666666666</v>
      </c>
      <c r="I1163" s="17" t="s">
        <v>1603</v>
      </c>
      <c r="J1163" s="17">
        <v>149.1</v>
      </c>
      <c r="K1163" s="17">
        <v>32</v>
      </c>
      <c r="L1163" s="17" t="s">
        <v>562</v>
      </c>
      <c r="M1163" s="17">
        <v>4986</v>
      </c>
    </row>
    <row r="1164" spans="1:13" x14ac:dyDescent="0.3">
      <c r="A1164" s="16" t="s">
        <v>1600</v>
      </c>
      <c r="B1164" s="17" t="s">
        <v>1467</v>
      </c>
      <c r="C1164" s="17">
        <v>0.23</v>
      </c>
      <c r="D1164" s="17">
        <v>77.099999999999994</v>
      </c>
      <c r="E1164" s="17" t="s">
        <v>113</v>
      </c>
      <c r="F1164" s="17" t="s">
        <v>119</v>
      </c>
      <c r="G1164" s="17" t="s">
        <v>1602</v>
      </c>
      <c r="H1164" s="18">
        <v>0.33688541666666666</v>
      </c>
      <c r="I1164" s="17" t="s">
        <v>1603</v>
      </c>
      <c r="J1164" s="17">
        <v>149.1</v>
      </c>
      <c r="K1164" s="17">
        <v>32</v>
      </c>
      <c r="L1164" s="17" t="s">
        <v>562</v>
      </c>
      <c r="M1164" s="17">
        <v>4986</v>
      </c>
    </row>
    <row r="1165" spans="1:13" x14ac:dyDescent="0.3">
      <c r="A1165" s="16" t="s">
        <v>1600</v>
      </c>
      <c r="B1165" s="17">
        <v>34.840000000000003</v>
      </c>
      <c r="C1165" s="17">
        <v>0.14000000000000001</v>
      </c>
      <c r="D1165" s="17">
        <v>92.9</v>
      </c>
      <c r="E1165" s="17" t="s">
        <v>113</v>
      </c>
      <c r="F1165" s="17" t="s">
        <v>120</v>
      </c>
      <c r="G1165" s="17" t="s">
        <v>1605</v>
      </c>
      <c r="H1165" s="18">
        <v>0.33688541666666666</v>
      </c>
      <c r="I1165" s="17" t="s">
        <v>1603</v>
      </c>
      <c r="J1165" s="17">
        <v>149.1</v>
      </c>
      <c r="K1165" s="17">
        <v>32</v>
      </c>
      <c r="L1165" s="17" t="s">
        <v>562</v>
      </c>
      <c r="M1165" s="17">
        <v>4986</v>
      </c>
    </row>
    <row r="1166" spans="1:13" x14ac:dyDescent="0.3">
      <c r="A1166" s="19" t="s">
        <v>1606</v>
      </c>
      <c r="B1166" s="20">
        <v>29.19</v>
      </c>
      <c r="C1166" s="20" t="s">
        <v>93</v>
      </c>
      <c r="D1166" s="20">
        <v>6.88</v>
      </c>
      <c r="E1166" s="20" t="s">
        <v>193</v>
      </c>
      <c r="F1166" s="20" t="s">
        <v>926</v>
      </c>
      <c r="G1166" s="20"/>
      <c r="H1166" s="21">
        <v>0.34253009259259254</v>
      </c>
      <c r="I1166" s="20" t="s">
        <v>1607</v>
      </c>
      <c r="J1166" s="20">
        <v>173.8</v>
      </c>
      <c r="K1166" s="20">
        <v>33</v>
      </c>
      <c r="L1166" s="20" t="s">
        <v>347</v>
      </c>
      <c r="M1166" s="20">
        <v>464</v>
      </c>
    </row>
    <row r="1167" spans="1:13" x14ac:dyDescent="0.3">
      <c r="A1167" s="16" t="s">
        <v>1608</v>
      </c>
      <c r="B1167" s="17">
        <v>30.09</v>
      </c>
      <c r="C1167" s="17">
        <v>0.08</v>
      </c>
      <c r="D1167" s="17">
        <v>10.4</v>
      </c>
      <c r="E1167" s="17" t="s">
        <v>90</v>
      </c>
      <c r="F1167" s="17" t="s">
        <v>1609</v>
      </c>
      <c r="G1167" s="17"/>
      <c r="H1167" s="18">
        <v>0.3430428240740741</v>
      </c>
      <c r="I1167" s="17" t="s">
        <v>1610</v>
      </c>
      <c r="J1167" s="17">
        <v>174.1</v>
      </c>
      <c r="K1167" s="17">
        <v>33.1</v>
      </c>
      <c r="L1167" s="17" t="s">
        <v>1611</v>
      </c>
      <c r="M1167" s="17">
        <v>577</v>
      </c>
    </row>
    <row r="1168" spans="1:13" x14ac:dyDescent="0.3">
      <c r="A1168" s="19" t="s">
        <v>1612</v>
      </c>
      <c r="B1168" s="20">
        <v>30.25</v>
      </c>
      <c r="C1168" s="20">
        <v>0.05</v>
      </c>
      <c r="D1168" s="20">
        <v>11.2</v>
      </c>
      <c r="E1168" s="20" t="s">
        <v>83</v>
      </c>
      <c r="F1168" s="20" t="s">
        <v>260</v>
      </c>
      <c r="G1168" s="20" t="s">
        <v>1613</v>
      </c>
      <c r="H1168" s="21">
        <v>0.34351967592592597</v>
      </c>
      <c r="I1168" s="20" t="s">
        <v>1614</v>
      </c>
      <c r="J1168" s="20">
        <v>170.2</v>
      </c>
      <c r="K1168" s="20">
        <v>33.5</v>
      </c>
      <c r="L1168" s="20" t="s">
        <v>591</v>
      </c>
      <c r="M1168" s="20">
        <v>586</v>
      </c>
    </row>
    <row r="1169" spans="1:13" x14ac:dyDescent="0.3">
      <c r="A1169" s="19" t="s">
        <v>1612</v>
      </c>
      <c r="B1169" s="20">
        <v>30.25</v>
      </c>
      <c r="C1169" s="20">
        <v>0.05</v>
      </c>
      <c r="D1169" s="20">
        <v>11.2</v>
      </c>
      <c r="E1169" s="20" t="s">
        <v>83</v>
      </c>
      <c r="F1169" s="20" t="s">
        <v>260</v>
      </c>
      <c r="G1169" s="20" t="s">
        <v>1615</v>
      </c>
      <c r="H1169" s="21">
        <v>0.34351967592592597</v>
      </c>
      <c r="I1169" s="20" t="s">
        <v>1614</v>
      </c>
      <c r="J1169" s="20">
        <v>170.2</v>
      </c>
      <c r="K1169" s="20">
        <v>33.5</v>
      </c>
      <c r="L1169" s="20" t="s">
        <v>591</v>
      </c>
      <c r="M1169" s="20">
        <v>586</v>
      </c>
    </row>
    <row r="1170" spans="1:13" x14ac:dyDescent="0.3">
      <c r="A1170" s="19" t="s">
        <v>1612</v>
      </c>
      <c r="B1170" s="20">
        <v>30.32</v>
      </c>
      <c r="C1170" s="20">
        <v>0.08</v>
      </c>
      <c r="D1170" s="20">
        <v>11.6</v>
      </c>
      <c r="E1170" s="20" t="s">
        <v>83</v>
      </c>
      <c r="F1170" s="20" t="s">
        <v>262</v>
      </c>
      <c r="G1170" s="20" t="s">
        <v>263</v>
      </c>
      <c r="H1170" s="21">
        <v>0.34351967592592597</v>
      </c>
      <c r="I1170" s="20" t="s">
        <v>1614</v>
      </c>
      <c r="J1170" s="20">
        <v>170.2</v>
      </c>
      <c r="K1170" s="20">
        <v>33.5</v>
      </c>
      <c r="L1170" s="20" t="s">
        <v>591</v>
      </c>
      <c r="M1170" s="20">
        <v>586</v>
      </c>
    </row>
    <row r="1171" spans="1:13" x14ac:dyDescent="0.3">
      <c r="A1171" s="19" t="s">
        <v>1612</v>
      </c>
      <c r="B1171" s="20">
        <v>30.33</v>
      </c>
      <c r="C1171" s="20">
        <v>0.06</v>
      </c>
      <c r="D1171" s="20">
        <v>11.6</v>
      </c>
      <c r="E1171" s="20" t="s">
        <v>83</v>
      </c>
      <c r="F1171" s="20" t="s">
        <v>266</v>
      </c>
      <c r="G1171" s="20" t="s">
        <v>267</v>
      </c>
      <c r="H1171" s="21">
        <v>0.34351967592592597</v>
      </c>
      <c r="I1171" s="20" t="s">
        <v>1614</v>
      </c>
      <c r="J1171" s="20">
        <v>170.2</v>
      </c>
      <c r="K1171" s="20">
        <v>33.5</v>
      </c>
      <c r="L1171" s="20" t="s">
        <v>591</v>
      </c>
      <c r="M1171" s="20">
        <v>586</v>
      </c>
    </row>
    <row r="1172" spans="1:13" x14ac:dyDescent="0.3">
      <c r="A1172" s="19" t="s">
        <v>1612</v>
      </c>
      <c r="B1172" s="20">
        <v>30.35</v>
      </c>
      <c r="C1172" s="20">
        <v>7.0000000000000007E-2</v>
      </c>
      <c r="D1172" s="20">
        <v>11.7</v>
      </c>
      <c r="E1172" s="20" t="s">
        <v>83</v>
      </c>
      <c r="F1172" s="20" t="s">
        <v>768</v>
      </c>
      <c r="G1172" s="20" t="s">
        <v>769</v>
      </c>
      <c r="H1172" s="21">
        <v>0.34351967592592597</v>
      </c>
      <c r="I1172" s="20" t="s">
        <v>1614</v>
      </c>
      <c r="J1172" s="20">
        <v>170.2</v>
      </c>
      <c r="K1172" s="20">
        <v>33.5</v>
      </c>
      <c r="L1172" s="20" t="s">
        <v>591</v>
      </c>
      <c r="M1172" s="20">
        <v>586</v>
      </c>
    </row>
    <row r="1173" spans="1:13" x14ac:dyDescent="0.3">
      <c r="A1173" s="19" t="s">
        <v>1612</v>
      </c>
      <c r="B1173" s="20">
        <v>30.36</v>
      </c>
      <c r="C1173" s="20">
        <v>7.0000000000000007E-2</v>
      </c>
      <c r="D1173" s="20">
        <v>11.8</v>
      </c>
      <c r="E1173" s="20" t="s">
        <v>83</v>
      </c>
      <c r="F1173" s="20" t="s">
        <v>768</v>
      </c>
      <c r="G1173" s="20" t="s">
        <v>770</v>
      </c>
      <c r="H1173" s="21">
        <v>0.34351967592592597</v>
      </c>
      <c r="I1173" s="20" t="s">
        <v>1614</v>
      </c>
      <c r="J1173" s="20">
        <v>170.2</v>
      </c>
      <c r="K1173" s="20">
        <v>33.5</v>
      </c>
      <c r="L1173" s="20" t="s">
        <v>591</v>
      </c>
      <c r="M1173" s="20">
        <v>586</v>
      </c>
    </row>
    <row r="1174" spans="1:13" x14ac:dyDescent="0.3">
      <c r="A1174" s="19" t="s">
        <v>1612</v>
      </c>
      <c r="B1174" s="20">
        <v>30.38</v>
      </c>
      <c r="C1174" s="20">
        <v>7.0000000000000007E-2</v>
      </c>
      <c r="D1174" s="20">
        <v>11.9</v>
      </c>
      <c r="E1174" s="20" t="s">
        <v>83</v>
      </c>
      <c r="F1174" s="20" t="s">
        <v>768</v>
      </c>
      <c r="G1174" s="20" t="s">
        <v>772</v>
      </c>
      <c r="H1174" s="21">
        <v>0.34351967592592597</v>
      </c>
      <c r="I1174" s="20" t="s">
        <v>1614</v>
      </c>
      <c r="J1174" s="20">
        <v>170.2</v>
      </c>
      <c r="K1174" s="20">
        <v>33.5</v>
      </c>
      <c r="L1174" s="20" t="s">
        <v>591</v>
      </c>
      <c r="M1174" s="20">
        <v>586</v>
      </c>
    </row>
    <row r="1175" spans="1:13" x14ac:dyDescent="0.3">
      <c r="A1175" s="19" t="s">
        <v>1612</v>
      </c>
      <c r="B1175" s="20">
        <v>30.39</v>
      </c>
      <c r="C1175" s="20">
        <v>0.16</v>
      </c>
      <c r="D1175" s="20">
        <v>12</v>
      </c>
      <c r="E1175" s="20" t="s">
        <v>83</v>
      </c>
      <c r="F1175" s="20" t="s">
        <v>266</v>
      </c>
      <c r="G1175" s="20" t="s">
        <v>271</v>
      </c>
      <c r="H1175" s="21">
        <v>0.34351967592592597</v>
      </c>
      <c r="I1175" s="20" t="s">
        <v>1614</v>
      </c>
      <c r="J1175" s="20">
        <v>170.2</v>
      </c>
      <c r="K1175" s="20">
        <v>33.5</v>
      </c>
      <c r="L1175" s="20" t="s">
        <v>591</v>
      </c>
      <c r="M1175" s="20">
        <v>586</v>
      </c>
    </row>
    <row r="1176" spans="1:13" x14ac:dyDescent="0.3">
      <c r="A1176" s="19" t="s">
        <v>1612</v>
      </c>
      <c r="B1176" s="20">
        <v>30.43</v>
      </c>
      <c r="C1176" s="20">
        <v>7.0000000000000007E-2</v>
      </c>
      <c r="D1176" s="20">
        <v>12.2</v>
      </c>
      <c r="E1176" s="20" t="s">
        <v>83</v>
      </c>
      <c r="F1176" s="20" t="s">
        <v>768</v>
      </c>
      <c r="G1176" s="20" t="s">
        <v>774</v>
      </c>
      <c r="H1176" s="21">
        <v>0.34351967592592597</v>
      </c>
      <c r="I1176" s="20" t="s">
        <v>1614</v>
      </c>
      <c r="J1176" s="20">
        <v>170.2</v>
      </c>
      <c r="K1176" s="20">
        <v>33.5</v>
      </c>
      <c r="L1176" s="20" t="s">
        <v>591</v>
      </c>
      <c r="M1176" s="20">
        <v>586</v>
      </c>
    </row>
    <row r="1177" spans="1:13" x14ac:dyDescent="0.3">
      <c r="A1177" s="19" t="s">
        <v>1612</v>
      </c>
      <c r="B1177" s="20">
        <v>30.46</v>
      </c>
      <c r="C1177" s="20">
        <v>7.0000000000000007E-2</v>
      </c>
      <c r="D1177" s="20">
        <v>12.4</v>
      </c>
      <c r="E1177" s="20" t="s">
        <v>83</v>
      </c>
      <c r="F1177" s="20" t="s">
        <v>768</v>
      </c>
      <c r="G1177" s="20" t="s">
        <v>776</v>
      </c>
      <c r="H1177" s="21">
        <v>0.34351967592592597</v>
      </c>
      <c r="I1177" s="20" t="s">
        <v>1614</v>
      </c>
      <c r="J1177" s="20">
        <v>170.2</v>
      </c>
      <c r="K1177" s="20">
        <v>33.5</v>
      </c>
      <c r="L1177" s="20" t="s">
        <v>591</v>
      </c>
      <c r="M1177" s="20">
        <v>586</v>
      </c>
    </row>
    <row r="1178" spans="1:13" x14ac:dyDescent="0.3">
      <c r="A1178" s="19" t="s">
        <v>1612</v>
      </c>
      <c r="B1178" s="20">
        <v>30.46</v>
      </c>
      <c r="C1178" s="20">
        <v>0.08</v>
      </c>
      <c r="D1178" s="20">
        <v>12.4</v>
      </c>
      <c r="E1178" s="20" t="s">
        <v>83</v>
      </c>
      <c r="F1178" s="20" t="s">
        <v>768</v>
      </c>
      <c r="G1178" s="20" t="s">
        <v>773</v>
      </c>
      <c r="H1178" s="21">
        <v>0.34351967592592597</v>
      </c>
      <c r="I1178" s="20" t="s">
        <v>1614</v>
      </c>
      <c r="J1178" s="20">
        <v>170.2</v>
      </c>
      <c r="K1178" s="20">
        <v>33.5</v>
      </c>
      <c r="L1178" s="20" t="s">
        <v>591</v>
      </c>
      <c r="M1178" s="20">
        <v>586</v>
      </c>
    </row>
    <row r="1179" spans="1:13" x14ac:dyDescent="0.3">
      <c r="A1179" s="19" t="s">
        <v>1612</v>
      </c>
      <c r="B1179" s="20">
        <v>30.47</v>
      </c>
      <c r="C1179" s="20">
        <v>7.0000000000000007E-2</v>
      </c>
      <c r="D1179" s="20">
        <v>12.4</v>
      </c>
      <c r="E1179" s="20" t="s">
        <v>83</v>
      </c>
      <c r="F1179" s="20" t="s">
        <v>266</v>
      </c>
      <c r="G1179" s="20" t="s">
        <v>276</v>
      </c>
      <c r="H1179" s="21">
        <v>0.34351967592592597</v>
      </c>
      <c r="I1179" s="20" t="s">
        <v>1614</v>
      </c>
      <c r="J1179" s="20">
        <v>170.2</v>
      </c>
      <c r="K1179" s="20">
        <v>33.5</v>
      </c>
      <c r="L1179" s="20" t="s">
        <v>591</v>
      </c>
      <c r="M1179" s="20">
        <v>586</v>
      </c>
    </row>
    <row r="1180" spans="1:13" x14ac:dyDescent="0.3">
      <c r="A1180" s="19" t="s">
        <v>1612</v>
      </c>
      <c r="B1180" s="20">
        <v>30.47</v>
      </c>
      <c r="C1180" s="20">
        <v>0.08</v>
      </c>
      <c r="D1180" s="20">
        <v>12.4</v>
      </c>
      <c r="E1180" s="20" t="s">
        <v>83</v>
      </c>
      <c r="F1180" s="20" t="s">
        <v>1616</v>
      </c>
      <c r="G1180" s="20" t="s">
        <v>1617</v>
      </c>
      <c r="H1180" s="21">
        <v>0.34351967592592597</v>
      </c>
      <c r="I1180" s="20" t="s">
        <v>1614</v>
      </c>
      <c r="J1180" s="20">
        <v>170.2</v>
      </c>
      <c r="K1180" s="20">
        <v>33.5</v>
      </c>
      <c r="L1180" s="20" t="s">
        <v>591</v>
      </c>
      <c r="M1180" s="20">
        <v>586</v>
      </c>
    </row>
    <row r="1181" spans="1:13" x14ac:dyDescent="0.3">
      <c r="A1181" s="19" t="s">
        <v>1612</v>
      </c>
      <c r="B1181" s="20">
        <v>30.5</v>
      </c>
      <c r="C1181" s="20">
        <v>0.06</v>
      </c>
      <c r="D1181" s="20">
        <v>12.6</v>
      </c>
      <c r="E1181" s="20" t="s">
        <v>83</v>
      </c>
      <c r="F1181" s="20" t="s">
        <v>419</v>
      </c>
      <c r="G1181" s="20"/>
      <c r="H1181" s="21">
        <v>0.34351967592592597</v>
      </c>
      <c r="I1181" s="20" t="s">
        <v>1614</v>
      </c>
      <c r="J1181" s="20">
        <v>170.2</v>
      </c>
      <c r="K1181" s="20">
        <v>33.5</v>
      </c>
      <c r="L1181" s="20" t="s">
        <v>591</v>
      </c>
      <c r="M1181" s="20">
        <v>586</v>
      </c>
    </row>
    <row r="1182" spans="1:13" x14ac:dyDescent="0.3">
      <c r="A1182" s="19" t="s">
        <v>1612</v>
      </c>
      <c r="B1182" s="20">
        <v>30.54</v>
      </c>
      <c r="C1182" s="20">
        <v>0.08</v>
      </c>
      <c r="D1182" s="20">
        <v>12.8</v>
      </c>
      <c r="E1182" s="20" t="s">
        <v>83</v>
      </c>
      <c r="F1182" s="20" t="s">
        <v>768</v>
      </c>
      <c r="G1182" s="20" t="s">
        <v>778</v>
      </c>
      <c r="H1182" s="21">
        <v>0.34351967592592597</v>
      </c>
      <c r="I1182" s="20" t="s">
        <v>1614</v>
      </c>
      <c r="J1182" s="20">
        <v>170.2</v>
      </c>
      <c r="K1182" s="20">
        <v>33.5</v>
      </c>
      <c r="L1182" s="20" t="s">
        <v>591</v>
      </c>
      <c r="M1182" s="20">
        <v>586</v>
      </c>
    </row>
    <row r="1183" spans="1:13" x14ac:dyDescent="0.3">
      <c r="A1183" s="19" t="s">
        <v>1612</v>
      </c>
      <c r="B1183" s="20">
        <v>30.32</v>
      </c>
      <c r="C1183" s="20" t="s">
        <v>93</v>
      </c>
      <c r="D1183" s="20">
        <v>11.6</v>
      </c>
      <c r="E1183" s="20" t="s">
        <v>94</v>
      </c>
      <c r="F1183" s="20" t="s">
        <v>292</v>
      </c>
      <c r="G1183" s="20" t="s">
        <v>85</v>
      </c>
      <c r="H1183" s="21">
        <v>0.34351967592592597</v>
      </c>
      <c r="I1183" s="20" t="s">
        <v>1614</v>
      </c>
      <c r="J1183" s="20">
        <v>170.2</v>
      </c>
      <c r="K1183" s="20">
        <v>33.5</v>
      </c>
      <c r="L1183" s="20" t="s">
        <v>591</v>
      </c>
      <c r="M1183" s="20">
        <v>586</v>
      </c>
    </row>
    <row r="1184" spans="1:13" x14ac:dyDescent="0.3">
      <c r="A1184" s="19" t="s">
        <v>1612</v>
      </c>
      <c r="B1184" s="20">
        <v>30.35</v>
      </c>
      <c r="C1184" s="20" t="s">
        <v>93</v>
      </c>
      <c r="D1184" s="20">
        <v>11.7</v>
      </c>
      <c r="E1184" s="20" t="s">
        <v>94</v>
      </c>
      <c r="F1184" s="20" t="s">
        <v>292</v>
      </c>
      <c r="G1184" s="20" t="s">
        <v>293</v>
      </c>
      <c r="H1184" s="21">
        <v>0.34351967592592597</v>
      </c>
      <c r="I1184" s="20" t="s">
        <v>1614</v>
      </c>
      <c r="J1184" s="20">
        <v>170.2</v>
      </c>
      <c r="K1184" s="20">
        <v>33.5</v>
      </c>
      <c r="L1184" s="20" t="s">
        <v>591</v>
      </c>
      <c r="M1184" s="20">
        <v>586</v>
      </c>
    </row>
    <row r="1185" spans="1:13" x14ac:dyDescent="0.3">
      <c r="A1185" s="16" t="s">
        <v>1618</v>
      </c>
      <c r="B1185" s="17">
        <v>32.92</v>
      </c>
      <c r="C1185" s="17">
        <v>0.28000000000000003</v>
      </c>
      <c r="D1185" s="17">
        <v>38.4</v>
      </c>
      <c r="E1185" s="17" t="s">
        <v>78</v>
      </c>
      <c r="F1185" s="17" t="s">
        <v>79</v>
      </c>
      <c r="G1185" s="17"/>
      <c r="H1185" s="18">
        <v>0.34375115740740741</v>
      </c>
      <c r="I1185" s="17" t="s">
        <v>1619</v>
      </c>
      <c r="J1185" s="17">
        <v>141</v>
      </c>
      <c r="K1185" s="17">
        <v>31.8</v>
      </c>
      <c r="L1185" s="17" t="s">
        <v>1319</v>
      </c>
      <c r="M1185" s="17">
        <v>3537</v>
      </c>
    </row>
    <row r="1186" spans="1:13" x14ac:dyDescent="0.3">
      <c r="A1186" s="19" t="s">
        <v>1620</v>
      </c>
      <c r="B1186" s="20">
        <v>31.09</v>
      </c>
      <c r="C1186" s="20">
        <v>0.25</v>
      </c>
      <c r="D1186" s="20">
        <v>16.5</v>
      </c>
      <c r="E1186" s="20" t="s">
        <v>78</v>
      </c>
      <c r="F1186" s="20" t="s">
        <v>79</v>
      </c>
      <c r="G1186" s="20"/>
      <c r="H1186" s="21">
        <v>0.34520949074074075</v>
      </c>
      <c r="I1186" s="20" t="s">
        <v>1621</v>
      </c>
      <c r="J1186" s="20">
        <v>247</v>
      </c>
      <c r="K1186" s="20">
        <v>4.5</v>
      </c>
      <c r="L1186" s="20" t="s">
        <v>1622</v>
      </c>
      <c r="M1186" s="20">
        <v>1344</v>
      </c>
    </row>
    <row r="1187" spans="1:13" x14ac:dyDescent="0.3">
      <c r="A1187" s="19" t="s">
        <v>1620</v>
      </c>
      <c r="B1187" s="20">
        <v>31.66</v>
      </c>
      <c r="C1187" s="20" t="s">
        <v>93</v>
      </c>
      <c r="D1187" s="20">
        <v>21.5</v>
      </c>
      <c r="E1187" s="20" t="s">
        <v>94</v>
      </c>
      <c r="F1187" s="20" t="s">
        <v>95</v>
      </c>
      <c r="G1187" s="20"/>
      <c r="H1187" s="21">
        <v>0.34520949074074075</v>
      </c>
      <c r="I1187" s="20" t="s">
        <v>1621</v>
      </c>
      <c r="J1187" s="20">
        <v>247</v>
      </c>
      <c r="K1187" s="20">
        <v>4.5</v>
      </c>
      <c r="L1187" s="20" t="s">
        <v>1622</v>
      </c>
      <c r="M1187" s="20">
        <v>1344</v>
      </c>
    </row>
    <row r="1188" spans="1:13" x14ac:dyDescent="0.3">
      <c r="A1188" s="16" t="s">
        <v>1623</v>
      </c>
      <c r="B1188" s="17">
        <v>31.84</v>
      </c>
      <c r="C1188" s="17">
        <v>0.2</v>
      </c>
      <c r="D1188" s="17">
        <v>23.3</v>
      </c>
      <c r="E1188" s="17" t="s">
        <v>100</v>
      </c>
      <c r="F1188" s="17" t="s">
        <v>104</v>
      </c>
      <c r="G1188" s="17" t="s">
        <v>85</v>
      </c>
      <c r="H1188" s="18">
        <v>0.34636458333333331</v>
      </c>
      <c r="I1188" s="17" t="s">
        <v>1624</v>
      </c>
      <c r="J1188" s="17">
        <v>245.4</v>
      </c>
      <c r="K1188" s="17">
        <v>6</v>
      </c>
      <c r="L1188" s="17" t="s">
        <v>1625</v>
      </c>
      <c r="M1188" s="17">
        <v>1631</v>
      </c>
    </row>
    <row r="1189" spans="1:13" x14ac:dyDescent="0.3">
      <c r="A1189" s="19" t="s">
        <v>1626</v>
      </c>
      <c r="B1189" s="20">
        <v>30.51</v>
      </c>
      <c r="C1189" s="20">
        <v>0.28000000000000003</v>
      </c>
      <c r="D1189" s="20">
        <v>12.6</v>
      </c>
      <c r="E1189" s="20" t="s">
        <v>100</v>
      </c>
      <c r="F1189" s="20" t="s">
        <v>104</v>
      </c>
      <c r="G1189" s="20" t="s">
        <v>85</v>
      </c>
      <c r="H1189" s="21">
        <v>0.34650810185185188</v>
      </c>
      <c r="I1189" s="20" t="s">
        <v>1627</v>
      </c>
      <c r="J1189" s="20">
        <v>159.69999999999999</v>
      </c>
      <c r="K1189" s="20">
        <v>34.200000000000003</v>
      </c>
      <c r="L1189" s="20" t="s">
        <v>1628</v>
      </c>
      <c r="M1189" s="20">
        <v>1133</v>
      </c>
    </row>
    <row r="1190" spans="1:13" x14ac:dyDescent="0.3">
      <c r="A1190" s="17" t="s">
        <v>1629</v>
      </c>
      <c r="B1190" s="17">
        <v>27.42</v>
      </c>
      <c r="C1190" s="17" t="s">
        <v>93</v>
      </c>
      <c r="D1190" s="17">
        <v>3.05</v>
      </c>
      <c r="E1190" s="17" t="s">
        <v>83</v>
      </c>
      <c r="F1190" s="17" t="s">
        <v>1630</v>
      </c>
      <c r="G1190" s="17">
        <v>7</v>
      </c>
      <c r="H1190" s="18">
        <v>0.34658564814814818</v>
      </c>
      <c r="I1190" s="17" t="s">
        <v>1631</v>
      </c>
      <c r="J1190" s="17">
        <v>144.30000000000001</v>
      </c>
      <c r="K1190" s="17">
        <v>32.700000000000003</v>
      </c>
      <c r="L1190" s="17" t="s">
        <v>585</v>
      </c>
      <c r="M1190" s="17">
        <v>269</v>
      </c>
    </row>
    <row r="1191" spans="1:13" x14ac:dyDescent="0.3">
      <c r="A1191" s="17" t="s">
        <v>1629</v>
      </c>
      <c r="B1191" s="17">
        <v>27.65</v>
      </c>
      <c r="C1191" s="17">
        <v>0.13</v>
      </c>
      <c r="D1191" s="17">
        <v>3.39</v>
      </c>
      <c r="E1191" s="17" t="s">
        <v>90</v>
      </c>
      <c r="F1191" s="17" t="s">
        <v>1524</v>
      </c>
      <c r="G1191" s="17" t="s">
        <v>85</v>
      </c>
      <c r="H1191" s="18">
        <v>0.34658564814814818</v>
      </c>
      <c r="I1191" s="17" t="s">
        <v>1631</v>
      </c>
      <c r="J1191" s="17">
        <v>144.30000000000001</v>
      </c>
      <c r="K1191" s="17">
        <v>32.700000000000003</v>
      </c>
      <c r="L1191" s="17" t="s">
        <v>585</v>
      </c>
      <c r="M1191" s="17">
        <v>269</v>
      </c>
    </row>
    <row r="1192" spans="1:13" x14ac:dyDescent="0.3">
      <c r="A1192" s="17" t="s">
        <v>1629</v>
      </c>
      <c r="B1192" s="17">
        <v>28.02</v>
      </c>
      <c r="C1192" s="17">
        <v>0.39</v>
      </c>
      <c r="D1192" s="17">
        <v>4.0199999999999996</v>
      </c>
      <c r="E1192" s="17" t="s">
        <v>193</v>
      </c>
      <c r="F1192" s="17" t="s">
        <v>194</v>
      </c>
      <c r="G1192" s="17"/>
      <c r="H1192" s="18">
        <v>0.34658564814814818</v>
      </c>
      <c r="I1192" s="17" t="s">
        <v>1631</v>
      </c>
      <c r="J1192" s="17">
        <v>144.30000000000001</v>
      </c>
      <c r="K1192" s="17">
        <v>32.700000000000003</v>
      </c>
      <c r="L1192" s="17" t="s">
        <v>585</v>
      </c>
      <c r="M1192" s="17">
        <v>269</v>
      </c>
    </row>
    <row r="1193" spans="1:13" x14ac:dyDescent="0.3">
      <c r="A1193" s="17" t="s">
        <v>1629</v>
      </c>
      <c r="B1193" s="17">
        <v>27.15</v>
      </c>
      <c r="C1193" s="17" t="s">
        <v>93</v>
      </c>
      <c r="D1193" s="17">
        <v>2.69</v>
      </c>
      <c r="E1193" s="17" t="s">
        <v>94</v>
      </c>
      <c r="F1193" s="17" t="s">
        <v>95</v>
      </c>
      <c r="G1193" s="17"/>
      <c r="H1193" s="18">
        <v>0.34658564814814818</v>
      </c>
      <c r="I1193" s="17" t="s">
        <v>1631</v>
      </c>
      <c r="J1193" s="17">
        <v>144.30000000000001</v>
      </c>
      <c r="K1193" s="17">
        <v>32.700000000000003</v>
      </c>
      <c r="L1193" s="17" t="s">
        <v>585</v>
      </c>
      <c r="M1193" s="17">
        <v>269</v>
      </c>
    </row>
    <row r="1194" spans="1:13" x14ac:dyDescent="0.3">
      <c r="A1194" s="19" t="s">
        <v>1632</v>
      </c>
      <c r="B1194" s="20" t="s">
        <v>1633</v>
      </c>
      <c r="C1194" s="20">
        <v>0.17</v>
      </c>
      <c r="D1194" s="20">
        <v>460</v>
      </c>
      <c r="E1194" s="20" t="s">
        <v>113</v>
      </c>
      <c r="F1194" s="20" t="s">
        <v>119</v>
      </c>
      <c r="G1194" s="20" t="s">
        <v>1634</v>
      </c>
      <c r="H1194" s="21">
        <v>0.34769212962962964</v>
      </c>
      <c r="I1194" s="20" t="s">
        <v>1635</v>
      </c>
      <c r="J1194" s="20">
        <v>208.1</v>
      </c>
      <c r="K1194" s="20">
        <v>26.7</v>
      </c>
      <c r="L1194" s="20"/>
      <c r="M1194" s="25">
        <v>25397</v>
      </c>
    </row>
    <row r="1195" spans="1:13" x14ac:dyDescent="0.3">
      <c r="A1195" s="16" t="s">
        <v>1636</v>
      </c>
      <c r="B1195" s="17">
        <v>27.75</v>
      </c>
      <c r="C1195" s="17">
        <v>0.16</v>
      </c>
      <c r="D1195" s="17">
        <v>3.55</v>
      </c>
      <c r="E1195" s="17" t="s">
        <v>90</v>
      </c>
      <c r="F1195" s="17" t="s">
        <v>1524</v>
      </c>
      <c r="G1195" s="17" t="s">
        <v>85</v>
      </c>
      <c r="H1195" s="18">
        <v>0.34995370370370371</v>
      </c>
      <c r="I1195" s="17" t="s">
        <v>1637</v>
      </c>
      <c r="J1195" s="17">
        <v>143.80000000000001</v>
      </c>
      <c r="K1195" s="17">
        <v>33</v>
      </c>
      <c r="L1195" s="17" t="s">
        <v>459</v>
      </c>
      <c r="M1195" s="17">
        <v>227</v>
      </c>
    </row>
    <row r="1196" spans="1:13" x14ac:dyDescent="0.3">
      <c r="A1196" s="19" t="s">
        <v>1638</v>
      </c>
      <c r="B1196" s="20">
        <v>31.99</v>
      </c>
      <c r="C1196" s="20">
        <v>0.33</v>
      </c>
      <c r="D1196" s="20">
        <v>25</v>
      </c>
      <c r="E1196" s="20" t="s">
        <v>78</v>
      </c>
      <c r="F1196" s="20" t="s">
        <v>79</v>
      </c>
      <c r="G1196" s="20"/>
      <c r="H1196" s="21">
        <v>0.35011689814814817</v>
      </c>
      <c r="I1196" s="20" t="s">
        <v>1639</v>
      </c>
      <c r="J1196" s="20">
        <v>240.6</v>
      </c>
      <c r="K1196" s="20">
        <v>10.7</v>
      </c>
      <c r="L1196" s="20" t="s">
        <v>562</v>
      </c>
      <c r="M1196" s="20">
        <v>2246</v>
      </c>
    </row>
    <row r="1197" spans="1:13" x14ac:dyDescent="0.3">
      <c r="A1197" s="16" t="s">
        <v>1640</v>
      </c>
      <c r="B1197" s="17">
        <v>32.049999999999997</v>
      </c>
      <c r="C1197" s="17">
        <v>0.43</v>
      </c>
      <c r="D1197" s="17">
        <v>25.7</v>
      </c>
      <c r="E1197" s="17" t="s">
        <v>100</v>
      </c>
      <c r="F1197" s="17" t="s">
        <v>104</v>
      </c>
      <c r="G1197" s="17" t="s">
        <v>85</v>
      </c>
      <c r="H1197" s="18">
        <v>0.35217708333333331</v>
      </c>
      <c r="I1197" s="17" t="s">
        <v>1641</v>
      </c>
      <c r="J1197" s="17">
        <v>197.7</v>
      </c>
      <c r="K1197" s="17">
        <v>31.6</v>
      </c>
      <c r="L1197" s="17" t="s">
        <v>694</v>
      </c>
      <c r="M1197" s="17">
        <v>1925</v>
      </c>
    </row>
    <row r="1198" spans="1:13" x14ac:dyDescent="0.3">
      <c r="A1198" s="19" t="s">
        <v>1642</v>
      </c>
      <c r="B1198" s="20" t="s">
        <v>1643</v>
      </c>
      <c r="C1198" s="20">
        <v>0.19</v>
      </c>
      <c r="D1198" s="20">
        <v>68.2</v>
      </c>
      <c r="E1198" s="20" t="s">
        <v>113</v>
      </c>
      <c r="F1198" s="20" t="s">
        <v>222</v>
      </c>
      <c r="G1198" s="20" t="s">
        <v>1644</v>
      </c>
      <c r="H1198" s="21">
        <v>0.35256828703703702</v>
      </c>
      <c r="I1198" s="20" t="s">
        <v>1645</v>
      </c>
      <c r="J1198" s="20">
        <v>202.7</v>
      </c>
      <c r="K1198" s="20">
        <v>30.3</v>
      </c>
      <c r="L1198" s="20" t="s">
        <v>545</v>
      </c>
      <c r="M1198" s="20">
        <v>4250</v>
      </c>
    </row>
    <row r="1199" spans="1:13" ht="28.8" x14ac:dyDescent="0.3">
      <c r="A1199" s="19" t="s">
        <v>1642</v>
      </c>
      <c r="B1199" s="20" t="s">
        <v>1646</v>
      </c>
      <c r="C1199" s="20">
        <v>2.3E-2</v>
      </c>
      <c r="D1199" s="20">
        <v>68.7</v>
      </c>
      <c r="E1199" s="20" t="s">
        <v>113</v>
      </c>
      <c r="F1199" s="20" t="s">
        <v>114</v>
      </c>
      <c r="G1199" s="20" t="s">
        <v>1644</v>
      </c>
      <c r="H1199" s="21">
        <v>0.35256828703703702</v>
      </c>
      <c r="I1199" s="20" t="s">
        <v>1645</v>
      </c>
      <c r="J1199" s="20">
        <v>202.7</v>
      </c>
      <c r="K1199" s="20">
        <v>30.3</v>
      </c>
      <c r="L1199" s="20" t="s">
        <v>545</v>
      </c>
      <c r="M1199" s="20">
        <v>4250</v>
      </c>
    </row>
    <row r="1200" spans="1:13" x14ac:dyDescent="0.3">
      <c r="A1200" s="19" t="s">
        <v>1642</v>
      </c>
      <c r="B1200" s="20">
        <v>34.53</v>
      </c>
      <c r="C1200" s="20">
        <v>0.3</v>
      </c>
      <c r="D1200" s="20">
        <v>80.5</v>
      </c>
      <c r="E1200" s="20" t="s">
        <v>113</v>
      </c>
      <c r="F1200" s="20" t="s">
        <v>120</v>
      </c>
      <c r="G1200" s="20" t="s">
        <v>1647</v>
      </c>
      <c r="H1200" s="21">
        <v>0.35256828703703702</v>
      </c>
      <c r="I1200" s="20" t="s">
        <v>1645</v>
      </c>
      <c r="J1200" s="20">
        <v>202.7</v>
      </c>
      <c r="K1200" s="20">
        <v>30.3</v>
      </c>
      <c r="L1200" s="20" t="s">
        <v>545</v>
      </c>
      <c r="M1200" s="20">
        <v>4250</v>
      </c>
    </row>
    <row r="1201" spans="1:13" x14ac:dyDescent="0.3">
      <c r="A1201" s="19" t="s">
        <v>1642</v>
      </c>
      <c r="B1201" s="20" t="s">
        <v>1648</v>
      </c>
      <c r="C1201" s="20">
        <v>0.24</v>
      </c>
      <c r="D1201" s="20">
        <v>81.099999999999994</v>
      </c>
      <c r="E1201" s="20" t="s">
        <v>113</v>
      </c>
      <c r="F1201" s="20" t="s">
        <v>119</v>
      </c>
      <c r="G1201" s="20" t="s">
        <v>1644</v>
      </c>
      <c r="H1201" s="21">
        <v>0.35256828703703702</v>
      </c>
      <c r="I1201" s="20" t="s">
        <v>1645</v>
      </c>
      <c r="J1201" s="20">
        <v>202.7</v>
      </c>
      <c r="K1201" s="20">
        <v>30.3</v>
      </c>
      <c r="L1201" s="20" t="s">
        <v>545</v>
      </c>
      <c r="M1201" s="20">
        <v>4250</v>
      </c>
    </row>
    <row r="1202" spans="1:13" x14ac:dyDescent="0.3">
      <c r="A1202" s="17" t="s">
        <v>1649</v>
      </c>
      <c r="B1202" s="17">
        <v>30.06</v>
      </c>
      <c r="C1202" s="17" t="s">
        <v>93</v>
      </c>
      <c r="D1202" s="17">
        <v>10.3</v>
      </c>
      <c r="E1202" s="17" t="s">
        <v>90</v>
      </c>
      <c r="F1202" s="17" t="s">
        <v>106</v>
      </c>
      <c r="G1202" s="17"/>
      <c r="H1202" s="18">
        <v>0.35310648148148149</v>
      </c>
      <c r="I1202" s="17" t="s">
        <v>1650</v>
      </c>
      <c r="J1202" s="17">
        <v>179.1</v>
      </c>
      <c r="K1202" s="17">
        <v>35.200000000000003</v>
      </c>
      <c r="L1202" s="17" t="s">
        <v>639</v>
      </c>
      <c r="M1202" s="17">
        <v>393</v>
      </c>
    </row>
    <row r="1203" spans="1:13" x14ac:dyDescent="0.3">
      <c r="A1203" s="17" t="s">
        <v>1649</v>
      </c>
      <c r="B1203" s="17">
        <v>28.76</v>
      </c>
      <c r="C1203" s="17">
        <v>0.2</v>
      </c>
      <c r="D1203" s="17">
        <v>5.6</v>
      </c>
      <c r="E1203" s="17" t="s">
        <v>193</v>
      </c>
      <c r="F1203" s="17" t="s">
        <v>481</v>
      </c>
      <c r="G1203" s="17"/>
      <c r="H1203" s="18">
        <v>0.35310648148148149</v>
      </c>
      <c r="I1203" s="17" t="s">
        <v>1650</v>
      </c>
      <c r="J1203" s="17">
        <v>179.1</v>
      </c>
      <c r="K1203" s="17">
        <v>35.200000000000003</v>
      </c>
      <c r="L1203" s="17" t="s">
        <v>639</v>
      </c>
      <c r="M1203" s="17">
        <v>393</v>
      </c>
    </row>
    <row r="1204" spans="1:13" x14ac:dyDescent="0.3">
      <c r="A1204" s="19" t="s">
        <v>1651</v>
      </c>
      <c r="B1204" s="20">
        <v>27.76</v>
      </c>
      <c r="C1204" s="20">
        <v>0.15</v>
      </c>
      <c r="D1204" s="20">
        <v>3.56</v>
      </c>
      <c r="E1204" s="20" t="s">
        <v>90</v>
      </c>
      <c r="F1204" s="20" t="s">
        <v>1524</v>
      </c>
      <c r="G1204" s="20" t="s">
        <v>85</v>
      </c>
      <c r="H1204" s="21">
        <v>0.35702777777777778</v>
      </c>
      <c r="I1204" s="20" t="s">
        <v>1652</v>
      </c>
      <c r="J1204" s="20">
        <v>149.30000000000001</v>
      </c>
      <c r="K1204" s="20">
        <v>34.9</v>
      </c>
      <c r="L1204" s="20" t="s">
        <v>585</v>
      </c>
      <c r="M1204" s="20">
        <v>114</v>
      </c>
    </row>
    <row r="1205" spans="1:13" x14ac:dyDescent="0.3">
      <c r="A1205" s="16" t="s">
        <v>1653</v>
      </c>
      <c r="B1205" s="17">
        <v>27.53</v>
      </c>
      <c r="C1205" s="17">
        <v>0.12</v>
      </c>
      <c r="D1205" s="17">
        <v>3.2</v>
      </c>
      <c r="E1205" s="17" t="s">
        <v>90</v>
      </c>
      <c r="F1205" s="17" t="s">
        <v>1654</v>
      </c>
      <c r="G1205" s="17"/>
      <c r="H1205" s="18">
        <v>0.35906250000000001</v>
      </c>
      <c r="I1205" s="17" t="s">
        <v>1655</v>
      </c>
      <c r="J1205" s="17">
        <v>145</v>
      </c>
      <c r="K1205" s="17">
        <v>34.4</v>
      </c>
      <c r="L1205" s="17"/>
      <c r="M1205" s="17">
        <v>108</v>
      </c>
    </row>
    <row r="1206" spans="1:13" x14ac:dyDescent="0.3">
      <c r="A1206" s="19" t="s">
        <v>1656</v>
      </c>
      <c r="B1206" s="20">
        <v>33.69</v>
      </c>
      <c r="C1206" s="20">
        <v>0.16</v>
      </c>
      <c r="D1206" s="20">
        <v>54.7</v>
      </c>
      <c r="E1206" s="20" t="s">
        <v>78</v>
      </c>
      <c r="F1206" s="20" t="s">
        <v>79</v>
      </c>
      <c r="G1206" s="20"/>
      <c r="H1206" s="21">
        <v>0.35940624999999998</v>
      </c>
      <c r="I1206" s="20" t="s">
        <v>1657</v>
      </c>
      <c r="J1206" s="20">
        <v>195.3</v>
      </c>
      <c r="K1206" s="20">
        <v>34.6</v>
      </c>
      <c r="L1206" s="20" t="s">
        <v>1345</v>
      </c>
      <c r="M1206" s="20">
        <v>3420</v>
      </c>
    </row>
    <row r="1207" spans="1:13" ht="28.8" x14ac:dyDescent="0.3">
      <c r="A1207" s="16" t="s">
        <v>1658</v>
      </c>
      <c r="B1207" s="17" t="s">
        <v>1659</v>
      </c>
      <c r="C1207" s="17">
        <v>7.3999999999999996E-2</v>
      </c>
      <c r="D1207" s="17">
        <v>76.3</v>
      </c>
      <c r="E1207" s="17" t="s">
        <v>113</v>
      </c>
      <c r="F1207" s="17" t="s">
        <v>114</v>
      </c>
      <c r="G1207" s="17" t="s">
        <v>1660</v>
      </c>
      <c r="H1207" s="18">
        <v>0.3600011574074074</v>
      </c>
      <c r="I1207" s="17" t="s">
        <v>1661</v>
      </c>
      <c r="J1207" s="17">
        <v>198.8</v>
      </c>
      <c r="K1207" s="17">
        <v>34</v>
      </c>
      <c r="L1207" s="17" t="s">
        <v>559</v>
      </c>
      <c r="M1207" s="17">
        <v>5464</v>
      </c>
    </row>
    <row r="1208" spans="1:13" x14ac:dyDescent="0.3">
      <c r="A1208" s="16" t="s">
        <v>1658</v>
      </c>
      <c r="B1208" s="17" t="s">
        <v>1662</v>
      </c>
      <c r="C1208" s="17">
        <v>0.25</v>
      </c>
      <c r="D1208" s="17">
        <v>79.8</v>
      </c>
      <c r="E1208" s="17" t="s">
        <v>113</v>
      </c>
      <c r="F1208" s="17" t="s">
        <v>222</v>
      </c>
      <c r="G1208" s="17" t="s">
        <v>1660</v>
      </c>
      <c r="H1208" s="18">
        <v>0.3600011574074074</v>
      </c>
      <c r="I1208" s="17" t="s">
        <v>1661</v>
      </c>
      <c r="J1208" s="17">
        <v>198.8</v>
      </c>
      <c r="K1208" s="17">
        <v>34</v>
      </c>
      <c r="L1208" s="17" t="s">
        <v>559</v>
      </c>
      <c r="M1208" s="17">
        <v>5464</v>
      </c>
    </row>
    <row r="1209" spans="1:13" x14ac:dyDescent="0.3">
      <c r="A1209" s="16" t="s">
        <v>1658</v>
      </c>
      <c r="B1209" s="17">
        <v>35.049999999999997</v>
      </c>
      <c r="C1209" s="17">
        <v>0.14000000000000001</v>
      </c>
      <c r="D1209" s="17">
        <v>102</v>
      </c>
      <c r="E1209" s="17" t="s">
        <v>113</v>
      </c>
      <c r="F1209" s="17" t="s">
        <v>120</v>
      </c>
      <c r="G1209" s="17" t="s">
        <v>1663</v>
      </c>
      <c r="H1209" s="18">
        <v>0.3600011574074074</v>
      </c>
      <c r="I1209" s="17" t="s">
        <v>1661</v>
      </c>
      <c r="J1209" s="17">
        <v>198.8</v>
      </c>
      <c r="K1209" s="17">
        <v>34</v>
      </c>
      <c r="L1209" s="17" t="s">
        <v>559</v>
      </c>
      <c r="M1209" s="17">
        <v>5464</v>
      </c>
    </row>
    <row r="1210" spans="1:13" x14ac:dyDescent="0.3">
      <c r="A1210" s="19" t="s">
        <v>1664</v>
      </c>
      <c r="B1210" s="20">
        <v>32.619999999999997</v>
      </c>
      <c r="C1210" s="20">
        <v>0.68</v>
      </c>
      <c r="D1210" s="20">
        <v>33.4</v>
      </c>
      <c r="E1210" s="20" t="s">
        <v>100</v>
      </c>
      <c r="F1210" s="20" t="s">
        <v>104</v>
      </c>
      <c r="G1210" s="20" t="s">
        <v>85</v>
      </c>
      <c r="H1210" s="21">
        <v>0.36696064814814816</v>
      </c>
      <c r="I1210" s="20" t="s">
        <v>1665</v>
      </c>
      <c r="J1210" s="20">
        <v>139.80000000000001</v>
      </c>
      <c r="K1210" s="20">
        <v>33.9</v>
      </c>
      <c r="L1210" s="20" t="s">
        <v>1666</v>
      </c>
      <c r="M1210" s="20">
        <v>2390</v>
      </c>
    </row>
    <row r="1211" spans="1:13" x14ac:dyDescent="0.3">
      <c r="A1211" s="19" t="s">
        <v>1664</v>
      </c>
      <c r="B1211" s="20">
        <v>33.28</v>
      </c>
      <c r="C1211" s="20">
        <v>0.68</v>
      </c>
      <c r="D1211" s="20">
        <v>45.2</v>
      </c>
      <c r="E1211" s="20" t="s">
        <v>100</v>
      </c>
      <c r="F1211" s="20" t="s">
        <v>573</v>
      </c>
      <c r="G1211" s="20"/>
      <c r="H1211" s="21">
        <v>0.36696064814814816</v>
      </c>
      <c r="I1211" s="20" t="s">
        <v>1665</v>
      </c>
      <c r="J1211" s="20">
        <v>139.80000000000001</v>
      </c>
      <c r="K1211" s="20">
        <v>33.9</v>
      </c>
      <c r="L1211" s="20" t="s">
        <v>1666</v>
      </c>
      <c r="M1211" s="20">
        <v>2390</v>
      </c>
    </row>
    <row r="1212" spans="1:13" x14ac:dyDescent="0.3">
      <c r="A1212" s="19" t="s">
        <v>1664</v>
      </c>
      <c r="B1212" s="20">
        <v>33.590000000000003</v>
      </c>
      <c r="C1212" s="20">
        <v>0.41</v>
      </c>
      <c r="D1212" s="20">
        <v>52.2</v>
      </c>
      <c r="E1212" s="20" t="s">
        <v>201</v>
      </c>
      <c r="F1212" s="20" t="s">
        <v>573</v>
      </c>
      <c r="G1212" s="20"/>
      <c r="H1212" s="21">
        <v>0.36696064814814816</v>
      </c>
      <c r="I1212" s="20" t="s">
        <v>1665</v>
      </c>
      <c r="J1212" s="20">
        <v>139.80000000000001</v>
      </c>
      <c r="K1212" s="20">
        <v>33.9</v>
      </c>
      <c r="L1212" s="20" t="s">
        <v>1666</v>
      </c>
      <c r="M1212" s="20">
        <v>2390</v>
      </c>
    </row>
    <row r="1213" spans="1:13" x14ac:dyDescent="0.3">
      <c r="A1213" s="16" t="s">
        <v>1667</v>
      </c>
      <c r="B1213" s="17">
        <v>17.5</v>
      </c>
      <c r="C1213" s="17">
        <v>0.3</v>
      </c>
      <c r="D1213" s="17">
        <v>0.03</v>
      </c>
      <c r="E1213" s="17" t="s">
        <v>96</v>
      </c>
      <c r="F1213" s="17" t="s">
        <v>1668</v>
      </c>
      <c r="G1213" s="17" t="s">
        <v>96</v>
      </c>
      <c r="H1213" s="18">
        <v>0.36909722222222219</v>
      </c>
      <c r="I1213" s="17" t="s">
        <v>1669</v>
      </c>
      <c r="J1213" s="17">
        <v>152.5</v>
      </c>
      <c r="K1213" s="17">
        <v>37.4</v>
      </c>
      <c r="L1213" s="17"/>
      <c r="M1213" s="24" t="s">
        <v>149</v>
      </c>
    </row>
    <row r="1214" spans="1:13" x14ac:dyDescent="0.3">
      <c r="A1214" s="19" t="s">
        <v>1670</v>
      </c>
      <c r="B1214" s="20">
        <v>33.65</v>
      </c>
      <c r="C1214" s="20">
        <v>0.14000000000000001</v>
      </c>
      <c r="D1214" s="20">
        <v>53.7</v>
      </c>
      <c r="E1214" s="20" t="s">
        <v>78</v>
      </c>
      <c r="F1214" s="20" t="s">
        <v>79</v>
      </c>
      <c r="G1214" s="20"/>
      <c r="H1214" s="21">
        <v>0.36925694444444446</v>
      </c>
      <c r="I1214" s="20" t="s">
        <v>1671</v>
      </c>
      <c r="J1214" s="20">
        <v>229.8</v>
      </c>
      <c r="K1214" s="20">
        <v>25.4</v>
      </c>
      <c r="L1214" s="20" t="s">
        <v>1672</v>
      </c>
      <c r="M1214" s="20">
        <v>3154</v>
      </c>
    </row>
    <row r="1215" spans="1:13" x14ac:dyDescent="0.3">
      <c r="A1215" s="16" t="s">
        <v>1673</v>
      </c>
      <c r="B1215" s="17">
        <v>29.44</v>
      </c>
      <c r="C1215" s="17">
        <v>0.36</v>
      </c>
      <c r="D1215" s="17">
        <v>7.73</v>
      </c>
      <c r="E1215" s="17" t="s">
        <v>100</v>
      </c>
      <c r="F1215" s="17" t="s">
        <v>104</v>
      </c>
      <c r="G1215" s="17" t="s">
        <v>85</v>
      </c>
      <c r="H1215" s="18">
        <v>0.36992361111111111</v>
      </c>
      <c r="I1215" s="17" t="s">
        <v>1674</v>
      </c>
      <c r="J1215" s="17">
        <v>190.5</v>
      </c>
      <c r="K1215" s="17">
        <v>38.799999999999997</v>
      </c>
      <c r="L1215" s="17" t="s">
        <v>518</v>
      </c>
      <c r="M1215" s="17">
        <v>370</v>
      </c>
    </row>
    <row r="1216" spans="1:13" x14ac:dyDescent="0.3">
      <c r="A1216" s="16" t="s">
        <v>1673</v>
      </c>
      <c r="B1216" s="17">
        <v>29.81</v>
      </c>
      <c r="C1216" s="17" t="s">
        <v>93</v>
      </c>
      <c r="D1216" s="17">
        <v>9.1999999999999993</v>
      </c>
      <c r="E1216" s="17" t="s">
        <v>193</v>
      </c>
      <c r="F1216" s="17" t="s">
        <v>717</v>
      </c>
      <c r="G1216" s="17"/>
      <c r="H1216" s="18">
        <v>0.36992361111111111</v>
      </c>
      <c r="I1216" s="17" t="s">
        <v>1674</v>
      </c>
      <c r="J1216" s="17">
        <v>190.5</v>
      </c>
      <c r="K1216" s="17">
        <v>38.799999999999997</v>
      </c>
      <c r="L1216" s="17" t="s">
        <v>518</v>
      </c>
      <c r="M1216" s="17">
        <v>370</v>
      </c>
    </row>
    <row r="1217" spans="1:13" x14ac:dyDescent="0.3">
      <c r="A1217" s="16" t="s">
        <v>1673</v>
      </c>
      <c r="B1217" s="17">
        <v>30.56</v>
      </c>
      <c r="C1217" s="17" t="s">
        <v>93</v>
      </c>
      <c r="D1217" s="17">
        <v>12.9</v>
      </c>
      <c r="E1217" s="17" t="s">
        <v>94</v>
      </c>
      <c r="F1217" s="17" t="s">
        <v>95</v>
      </c>
      <c r="G1217" s="17"/>
      <c r="H1217" s="18">
        <v>0.36992361111111111</v>
      </c>
      <c r="I1217" s="17" t="s">
        <v>1674</v>
      </c>
      <c r="J1217" s="17">
        <v>190.5</v>
      </c>
      <c r="K1217" s="17">
        <v>38.799999999999997</v>
      </c>
      <c r="L1217" s="17" t="s">
        <v>518</v>
      </c>
      <c r="M1217" s="17">
        <v>370</v>
      </c>
    </row>
    <row r="1218" spans="1:13" x14ac:dyDescent="0.3">
      <c r="A1218" s="19" t="s">
        <v>1675</v>
      </c>
      <c r="B1218" s="20">
        <v>31.18</v>
      </c>
      <c r="C1218" s="20">
        <v>0.34</v>
      </c>
      <c r="D1218" s="20">
        <v>17.2</v>
      </c>
      <c r="E1218" s="20" t="s">
        <v>100</v>
      </c>
      <c r="F1218" s="20" t="s">
        <v>104</v>
      </c>
      <c r="G1218" s="20" t="s">
        <v>85</v>
      </c>
      <c r="H1218" s="21">
        <v>0.37051736111111117</v>
      </c>
      <c r="I1218" s="20" t="s">
        <v>1676</v>
      </c>
      <c r="J1218" s="20">
        <v>167.3</v>
      </c>
      <c r="K1218" s="20">
        <v>39.700000000000003</v>
      </c>
      <c r="L1218" s="20" t="s">
        <v>1677</v>
      </c>
      <c r="M1218" s="20">
        <v>725</v>
      </c>
    </row>
    <row r="1219" spans="1:13" x14ac:dyDescent="0.3">
      <c r="A1219" s="16" t="s">
        <v>1678</v>
      </c>
      <c r="B1219" s="17">
        <v>32.549999999999997</v>
      </c>
      <c r="C1219" s="17">
        <v>0.4</v>
      </c>
      <c r="D1219" s="17">
        <v>32.299999999999997</v>
      </c>
      <c r="E1219" s="17" t="s">
        <v>100</v>
      </c>
      <c r="F1219" s="17" t="s">
        <v>104</v>
      </c>
      <c r="G1219" s="17" t="s">
        <v>85</v>
      </c>
      <c r="H1219" s="18">
        <v>0.37114699074074076</v>
      </c>
      <c r="I1219" s="17" t="s">
        <v>1679</v>
      </c>
      <c r="J1219" s="17">
        <v>231</v>
      </c>
      <c r="K1219" s="17">
        <v>25.5</v>
      </c>
      <c r="L1219" s="17" t="s">
        <v>1680</v>
      </c>
      <c r="M1219" s="17">
        <v>1660</v>
      </c>
    </row>
    <row r="1220" spans="1:13" x14ac:dyDescent="0.3">
      <c r="A1220" s="16" t="s">
        <v>1678</v>
      </c>
      <c r="B1220" s="17">
        <v>32.56</v>
      </c>
      <c r="C1220" s="17">
        <v>0.4</v>
      </c>
      <c r="D1220" s="17">
        <v>32.6</v>
      </c>
      <c r="E1220" s="17" t="s">
        <v>100</v>
      </c>
      <c r="F1220" s="17" t="s">
        <v>573</v>
      </c>
      <c r="G1220" s="17"/>
      <c r="H1220" s="18">
        <v>0.37114699074074076</v>
      </c>
      <c r="I1220" s="17" t="s">
        <v>1679</v>
      </c>
      <c r="J1220" s="17">
        <v>231</v>
      </c>
      <c r="K1220" s="17">
        <v>25.5</v>
      </c>
      <c r="L1220" s="17" t="s">
        <v>1680</v>
      </c>
      <c r="M1220" s="17">
        <v>1660</v>
      </c>
    </row>
    <row r="1221" spans="1:13" x14ac:dyDescent="0.3">
      <c r="A1221" s="16" t="s">
        <v>1678</v>
      </c>
      <c r="B1221" s="17">
        <v>33.01</v>
      </c>
      <c r="C1221" s="17">
        <v>0.41</v>
      </c>
      <c r="D1221" s="17">
        <v>40</v>
      </c>
      <c r="E1221" s="17" t="s">
        <v>201</v>
      </c>
      <c r="F1221" s="17" t="s">
        <v>573</v>
      </c>
      <c r="G1221" s="17"/>
      <c r="H1221" s="18">
        <v>0.37114699074074076</v>
      </c>
      <c r="I1221" s="17" t="s">
        <v>1679</v>
      </c>
      <c r="J1221" s="17">
        <v>231</v>
      </c>
      <c r="K1221" s="17">
        <v>25.5</v>
      </c>
      <c r="L1221" s="17" t="s">
        <v>1680</v>
      </c>
      <c r="M1221" s="17">
        <v>1660</v>
      </c>
    </row>
    <row r="1222" spans="1:13" ht="28.8" x14ac:dyDescent="0.3">
      <c r="A1222" s="19" t="s">
        <v>1681</v>
      </c>
      <c r="B1222" s="20" t="s">
        <v>1682</v>
      </c>
      <c r="C1222" s="20">
        <v>6.2E-2</v>
      </c>
      <c r="D1222" s="20">
        <v>110</v>
      </c>
      <c r="E1222" s="20" t="s">
        <v>113</v>
      </c>
      <c r="F1222" s="20" t="s">
        <v>114</v>
      </c>
      <c r="G1222" s="20" t="s">
        <v>1683</v>
      </c>
      <c r="H1222" s="21">
        <v>0.37120138888888893</v>
      </c>
      <c r="I1222" s="20" t="s">
        <v>1684</v>
      </c>
      <c r="J1222" s="20">
        <v>186.6</v>
      </c>
      <c r="K1222" s="20">
        <v>39.6</v>
      </c>
      <c r="L1222" s="20"/>
      <c r="M1222" s="25">
        <v>7497</v>
      </c>
    </row>
    <row r="1223" spans="1:13" x14ac:dyDescent="0.3">
      <c r="A1223" s="19" t="s">
        <v>1681</v>
      </c>
      <c r="B1223" s="20" t="s">
        <v>1685</v>
      </c>
      <c r="C1223" s="20">
        <v>0.2</v>
      </c>
      <c r="D1223" s="20">
        <v>118</v>
      </c>
      <c r="E1223" s="20" t="s">
        <v>113</v>
      </c>
      <c r="F1223" s="20" t="s">
        <v>119</v>
      </c>
      <c r="G1223" s="20" t="s">
        <v>1683</v>
      </c>
      <c r="H1223" s="21">
        <v>0.37120138888888893</v>
      </c>
      <c r="I1223" s="20" t="s">
        <v>1684</v>
      </c>
      <c r="J1223" s="20">
        <v>186.6</v>
      </c>
      <c r="K1223" s="20">
        <v>39.6</v>
      </c>
      <c r="L1223" s="20"/>
      <c r="M1223" s="25">
        <v>7497</v>
      </c>
    </row>
    <row r="1224" spans="1:13" x14ac:dyDescent="0.3">
      <c r="A1224" s="19" t="s">
        <v>1681</v>
      </c>
      <c r="B1224" s="20">
        <v>35.369999999999997</v>
      </c>
      <c r="C1224" s="20">
        <v>0.14000000000000001</v>
      </c>
      <c r="D1224" s="20">
        <v>119</v>
      </c>
      <c r="E1224" s="20" t="s">
        <v>113</v>
      </c>
      <c r="F1224" s="20" t="s">
        <v>120</v>
      </c>
      <c r="G1224" s="20" t="s">
        <v>1686</v>
      </c>
      <c r="H1224" s="21">
        <v>0.37120138888888893</v>
      </c>
      <c r="I1224" s="20" t="s">
        <v>1684</v>
      </c>
      <c r="J1224" s="20">
        <v>186.6</v>
      </c>
      <c r="K1224" s="20">
        <v>39.6</v>
      </c>
      <c r="L1224" s="20"/>
      <c r="M1224" s="25">
        <v>7497</v>
      </c>
    </row>
    <row r="1225" spans="1:13" x14ac:dyDescent="0.3">
      <c r="A1225" s="16" t="s">
        <v>1687</v>
      </c>
      <c r="B1225" s="17">
        <v>32.15</v>
      </c>
      <c r="C1225" s="17">
        <v>0.27</v>
      </c>
      <c r="D1225" s="17">
        <v>26.9</v>
      </c>
      <c r="E1225" s="17" t="s">
        <v>100</v>
      </c>
      <c r="F1225" s="17" t="s">
        <v>104</v>
      </c>
      <c r="G1225" s="17" t="s">
        <v>85</v>
      </c>
      <c r="H1225" s="18">
        <v>0.37209259259259259</v>
      </c>
      <c r="I1225" s="17" t="s">
        <v>1688</v>
      </c>
      <c r="J1225" s="17">
        <v>231.3</v>
      </c>
      <c r="K1225" s="17">
        <v>25.7</v>
      </c>
      <c r="L1225" s="17" t="s">
        <v>486</v>
      </c>
      <c r="M1225" s="17">
        <v>1660</v>
      </c>
    </row>
    <row r="1226" spans="1:13" x14ac:dyDescent="0.3">
      <c r="A1226" s="16" t="s">
        <v>1687</v>
      </c>
      <c r="B1226" s="17">
        <v>32.21</v>
      </c>
      <c r="C1226" s="17">
        <v>0.27</v>
      </c>
      <c r="D1226" s="17">
        <v>27.8</v>
      </c>
      <c r="E1226" s="17" t="s">
        <v>100</v>
      </c>
      <c r="F1226" s="17" t="s">
        <v>573</v>
      </c>
      <c r="G1226" s="17"/>
      <c r="H1226" s="18">
        <v>0.37209259259259259</v>
      </c>
      <c r="I1226" s="17" t="s">
        <v>1688</v>
      </c>
      <c r="J1226" s="17">
        <v>231.3</v>
      </c>
      <c r="K1226" s="17">
        <v>25.7</v>
      </c>
      <c r="L1226" s="17" t="s">
        <v>486</v>
      </c>
      <c r="M1226" s="17">
        <v>1660</v>
      </c>
    </row>
    <row r="1227" spans="1:13" x14ac:dyDescent="0.3">
      <c r="A1227" s="16" t="s">
        <v>1687</v>
      </c>
      <c r="B1227" s="17">
        <v>32.06</v>
      </c>
      <c r="C1227" s="17">
        <v>0.41</v>
      </c>
      <c r="D1227" s="17">
        <v>25.9</v>
      </c>
      <c r="E1227" s="17" t="s">
        <v>201</v>
      </c>
      <c r="F1227" s="17" t="s">
        <v>573</v>
      </c>
      <c r="G1227" s="17"/>
      <c r="H1227" s="18">
        <v>0.37209259259259259</v>
      </c>
      <c r="I1227" s="17" t="s">
        <v>1688</v>
      </c>
      <c r="J1227" s="17">
        <v>231.3</v>
      </c>
      <c r="K1227" s="17">
        <v>25.7</v>
      </c>
      <c r="L1227" s="17" t="s">
        <v>486</v>
      </c>
      <c r="M1227" s="17">
        <v>1660</v>
      </c>
    </row>
    <row r="1228" spans="1:13" x14ac:dyDescent="0.3">
      <c r="A1228" s="19" t="s">
        <v>1689</v>
      </c>
      <c r="B1228" s="20">
        <v>33.32</v>
      </c>
      <c r="C1228" s="20">
        <v>0.15</v>
      </c>
      <c r="D1228" s="20">
        <v>46.1</v>
      </c>
      <c r="E1228" s="20" t="s">
        <v>78</v>
      </c>
      <c r="F1228" s="20" t="s">
        <v>79</v>
      </c>
      <c r="G1228" s="20"/>
      <c r="H1228" s="21">
        <v>0.37231597222222224</v>
      </c>
      <c r="I1228" s="20" t="s">
        <v>1690</v>
      </c>
      <c r="J1228" s="20">
        <v>231.6</v>
      </c>
      <c r="K1228" s="20">
        <v>25.7</v>
      </c>
      <c r="L1228" s="20" t="s">
        <v>1691</v>
      </c>
      <c r="M1228" s="20">
        <v>1843</v>
      </c>
    </row>
    <row r="1229" spans="1:13" x14ac:dyDescent="0.3">
      <c r="A1229" s="16" t="s">
        <v>1692</v>
      </c>
      <c r="B1229" s="17">
        <v>33.61</v>
      </c>
      <c r="C1229" s="17">
        <v>0.23</v>
      </c>
      <c r="D1229" s="17">
        <v>52.7</v>
      </c>
      <c r="E1229" s="17" t="s">
        <v>78</v>
      </c>
      <c r="F1229" s="17" t="s">
        <v>79</v>
      </c>
      <c r="G1229" s="17"/>
      <c r="H1229" s="18">
        <v>0.37236458333333333</v>
      </c>
      <c r="I1229" s="17" t="s">
        <v>1693</v>
      </c>
      <c r="J1229" s="17">
        <v>230.8</v>
      </c>
      <c r="K1229" s="17">
        <v>26.1</v>
      </c>
      <c r="L1229" s="17" t="s">
        <v>1694</v>
      </c>
      <c r="M1229" s="17">
        <v>1468</v>
      </c>
    </row>
    <row r="1230" spans="1:13" x14ac:dyDescent="0.3">
      <c r="A1230" s="19" t="s">
        <v>1695</v>
      </c>
      <c r="B1230" s="20">
        <v>29.69</v>
      </c>
      <c r="C1230" s="20" t="s">
        <v>93</v>
      </c>
      <c r="D1230" s="20">
        <v>8.67</v>
      </c>
      <c r="E1230" s="20" t="s">
        <v>90</v>
      </c>
      <c r="F1230" s="20" t="s">
        <v>106</v>
      </c>
      <c r="G1230" s="20"/>
      <c r="H1230" s="21">
        <v>0.37701157407407404</v>
      </c>
      <c r="I1230" s="20" t="s">
        <v>1696</v>
      </c>
      <c r="J1230" s="20">
        <v>207.6</v>
      </c>
      <c r="K1230" s="20">
        <v>37.6</v>
      </c>
      <c r="L1230" s="20" t="s">
        <v>1697</v>
      </c>
      <c r="M1230" s="20">
        <v>401</v>
      </c>
    </row>
    <row r="1231" spans="1:13" x14ac:dyDescent="0.3">
      <c r="A1231" s="16" t="s">
        <v>1698</v>
      </c>
      <c r="B1231" s="17">
        <v>34.51</v>
      </c>
      <c r="C1231" s="17">
        <v>0.25</v>
      </c>
      <c r="D1231" s="17">
        <v>79.8</v>
      </c>
      <c r="E1231" s="17" t="s">
        <v>78</v>
      </c>
      <c r="F1231" s="17" t="s">
        <v>79</v>
      </c>
      <c r="G1231" s="17"/>
      <c r="H1231" s="18">
        <v>0.38034606481481487</v>
      </c>
      <c r="I1231" s="17" t="s">
        <v>1699</v>
      </c>
      <c r="J1231" s="17">
        <v>250.8</v>
      </c>
      <c r="K1231" s="17">
        <v>15.9</v>
      </c>
      <c r="L1231" s="17" t="s">
        <v>1700</v>
      </c>
      <c r="M1231" s="17">
        <v>3214</v>
      </c>
    </row>
    <row r="1232" spans="1:13" x14ac:dyDescent="0.3">
      <c r="A1232" s="19" t="s">
        <v>1701</v>
      </c>
      <c r="B1232" s="20">
        <v>31.97</v>
      </c>
      <c r="C1232" s="20">
        <v>0.08</v>
      </c>
      <c r="D1232" s="20">
        <v>24.8</v>
      </c>
      <c r="E1232" s="20" t="s">
        <v>78</v>
      </c>
      <c r="F1232" s="20" t="s">
        <v>79</v>
      </c>
      <c r="G1232" s="20"/>
      <c r="H1232" s="21">
        <v>0.38062731481481477</v>
      </c>
      <c r="I1232" s="20" t="s">
        <v>1702</v>
      </c>
      <c r="J1232" s="20">
        <v>134.69999999999999</v>
      </c>
      <c r="K1232" s="20">
        <v>33.299999999999997</v>
      </c>
      <c r="L1232" s="20" t="s">
        <v>545</v>
      </c>
      <c r="M1232" s="20">
        <v>1456</v>
      </c>
    </row>
    <row r="1233" spans="1:13" x14ac:dyDescent="0.3">
      <c r="A1233" s="16" t="s">
        <v>1703</v>
      </c>
      <c r="B1233" s="17">
        <v>29.9</v>
      </c>
      <c r="C1233" s="17" t="s">
        <v>93</v>
      </c>
      <c r="D1233" s="17">
        <v>9.4600000000000009</v>
      </c>
      <c r="E1233" s="17" t="s">
        <v>90</v>
      </c>
      <c r="F1233" s="17" t="s">
        <v>106</v>
      </c>
      <c r="G1233" s="17"/>
      <c r="H1233" s="18">
        <v>0.3811747685185185</v>
      </c>
      <c r="I1233" s="17" t="s">
        <v>1704</v>
      </c>
      <c r="J1233" s="17">
        <v>214.7</v>
      </c>
      <c r="K1233" s="17">
        <v>36.9</v>
      </c>
      <c r="L1233" s="17" t="s">
        <v>1697</v>
      </c>
      <c r="M1233" s="17">
        <v>211</v>
      </c>
    </row>
    <row r="1234" spans="1:13" x14ac:dyDescent="0.3">
      <c r="A1234" s="19" t="s">
        <v>1705</v>
      </c>
      <c r="B1234" s="20">
        <v>33.590000000000003</v>
      </c>
      <c r="C1234" s="20">
        <v>0.47</v>
      </c>
      <c r="D1234" s="20">
        <v>52.2</v>
      </c>
      <c r="E1234" s="20" t="s">
        <v>78</v>
      </c>
      <c r="F1234" s="20" t="s">
        <v>79</v>
      </c>
      <c r="G1234" s="20"/>
      <c r="H1234" s="21">
        <v>0.38125115740740739</v>
      </c>
      <c r="I1234" s="20" t="s">
        <v>1706</v>
      </c>
      <c r="J1234" s="20">
        <v>163.6</v>
      </c>
      <c r="K1234" s="20">
        <v>41.7</v>
      </c>
      <c r="L1234" s="20" t="s">
        <v>794</v>
      </c>
      <c r="M1234" s="20">
        <v>4066</v>
      </c>
    </row>
    <row r="1235" spans="1:13" x14ac:dyDescent="0.3">
      <c r="A1235" s="16" t="s">
        <v>1707</v>
      </c>
      <c r="B1235" s="17">
        <v>31.57</v>
      </c>
      <c r="C1235" s="17">
        <v>0.22</v>
      </c>
      <c r="D1235" s="17">
        <v>20.6</v>
      </c>
      <c r="E1235" s="17" t="s">
        <v>289</v>
      </c>
      <c r="F1235" s="17" t="s">
        <v>953</v>
      </c>
      <c r="G1235" s="17"/>
      <c r="H1235" s="18">
        <v>0.38307291666666665</v>
      </c>
      <c r="I1235" s="17" t="s">
        <v>1708</v>
      </c>
      <c r="J1235" s="17">
        <v>155.5</v>
      </c>
      <c r="K1235" s="17">
        <v>40.6</v>
      </c>
      <c r="L1235" s="17" t="s">
        <v>903</v>
      </c>
      <c r="M1235" s="17">
        <v>1406</v>
      </c>
    </row>
    <row r="1236" spans="1:13" x14ac:dyDescent="0.3">
      <c r="A1236" s="16" t="s">
        <v>1707</v>
      </c>
      <c r="B1236" s="17">
        <v>31.75</v>
      </c>
      <c r="C1236" s="17">
        <v>0.24</v>
      </c>
      <c r="D1236" s="17">
        <v>22.4</v>
      </c>
      <c r="E1236" s="17" t="s">
        <v>100</v>
      </c>
      <c r="F1236" s="17" t="s">
        <v>104</v>
      </c>
      <c r="G1236" s="17" t="s">
        <v>85</v>
      </c>
      <c r="H1236" s="18">
        <v>0.38307291666666665</v>
      </c>
      <c r="I1236" s="17" t="s">
        <v>1708</v>
      </c>
      <c r="J1236" s="17">
        <v>155.5</v>
      </c>
      <c r="K1236" s="17">
        <v>40.6</v>
      </c>
      <c r="L1236" s="17" t="s">
        <v>903</v>
      </c>
      <c r="M1236" s="17">
        <v>1406</v>
      </c>
    </row>
    <row r="1237" spans="1:13" x14ac:dyDescent="0.3">
      <c r="A1237" s="16" t="s">
        <v>1707</v>
      </c>
      <c r="B1237" s="17">
        <v>31.81</v>
      </c>
      <c r="C1237" s="17">
        <v>0.24</v>
      </c>
      <c r="D1237" s="17">
        <v>23</v>
      </c>
      <c r="E1237" s="17" t="s">
        <v>100</v>
      </c>
      <c r="F1237" s="17" t="s">
        <v>573</v>
      </c>
      <c r="G1237" s="17"/>
      <c r="H1237" s="18">
        <v>0.38307291666666665</v>
      </c>
      <c r="I1237" s="17" t="s">
        <v>1708</v>
      </c>
      <c r="J1237" s="17">
        <v>155.5</v>
      </c>
      <c r="K1237" s="17">
        <v>40.6</v>
      </c>
      <c r="L1237" s="17" t="s">
        <v>903</v>
      </c>
      <c r="M1237" s="17">
        <v>1406</v>
      </c>
    </row>
    <row r="1238" spans="1:13" x14ac:dyDescent="0.3">
      <c r="A1238" s="16" t="s">
        <v>1707</v>
      </c>
      <c r="B1238" s="17">
        <v>30.64</v>
      </c>
      <c r="C1238" s="17" t="s">
        <v>93</v>
      </c>
      <c r="D1238" s="17">
        <v>13.4</v>
      </c>
      <c r="E1238" s="17" t="s">
        <v>201</v>
      </c>
      <c r="F1238" s="17" t="s">
        <v>95</v>
      </c>
      <c r="G1238" s="17"/>
      <c r="H1238" s="18">
        <v>0.38307291666666665</v>
      </c>
      <c r="I1238" s="17" t="s">
        <v>1708</v>
      </c>
      <c r="J1238" s="17">
        <v>155.5</v>
      </c>
      <c r="K1238" s="17">
        <v>40.6</v>
      </c>
      <c r="L1238" s="17" t="s">
        <v>903</v>
      </c>
      <c r="M1238" s="17">
        <v>1406</v>
      </c>
    </row>
    <row r="1239" spans="1:13" x14ac:dyDescent="0.3">
      <c r="A1239" s="16" t="s">
        <v>1707</v>
      </c>
      <c r="B1239" s="17">
        <v>31.16</v>
      </c>
      <c r="C1239" s="17">
        <v>0.41</v>
      </c>
      <c r="D1239" s="17">
        <v>17</v>
      </c>
      <c r="E1239" s="17" t="s">
        <v>201</v>
      </c>
      <c r="F1239" s="17" t="s">
        <v>573</v>
      </c>
      <c r="G1239" s="17"/>
      <c r="H1239" s="18">
        <v>0.38307291666666665</v>
      </c>
      <c r="I1239" s="17" t="s">
        <v>1708</v>
      </c>
      <c r="J1239" s="17">
        <v>155.5</v>
      </c>
      <c r="K1239" s="17">
        <v>40.6</v>
      </c>
      <c r="L1239" s="17" t="s">
        <v>903</v>
      </c>
      <c r="M1239" s="17">
        <v>1406</v>
      </c>
    </row>
    <row r="1240" spans="1:13" x14ac:dyDescent="0.3">
      <c r="A1240" s="19" t="s">
        <v>1709</v>
      </c>
      <c r="B1240" s="20">
        <v>29.96</v>
      </c>
      <c r="C1240" s="20">
        <v>0.25</v>
      </c>
      <c r="D1240" s="20">
        <v>9.8000000000000007</v>
      </c>
      <c r="E1240" s="20" t="s">
        <v>100</v>
      </c>
      <c r="F1240" s="20" t="s">
        <v>104</v>
      </c>
      <c r="G1240" s="20" t="s">
        <v>85</v>
      </c>
      <c r="H1240" s="21">
        <v>0.38355902777777778</v>
      </c>
      <c r="I1240" s="20" t="s">
        <v>1710</v>
      </c>
      <c r="J1240" s="20">
        <v>252</v>
      </c>
      <c r="K1240" s="20">
        <v>16.399999999999999</v>
      </c>
      <c r="L1240" s="20" t="s">
        <v>1711</v>
      </c>
      <c r="M1240" s="20">
        <v>478</v>
      </c>
    </row>
    <row r="1241" spans="1:13" x14ac:dyDescent="0.3">
      <c r="A1241" s="19" t="s">
        <v>1709</v>
      </c>
      <c r="B1241" s="20">
        <v>30.75</v>
      </c>
      <c r="C1241" s="20" t="s">
        <v>93</v>
      </c>
      <c r="D1241" s="20">
        <v>14.1</v>
      </c>
      <c r="E1241" s="20" t="s">
        <v>201</v>
      </c>
      <c r="F1241" s="20" t="s">
        <v>95</v>
      </c>
      <c r="G1241" s="20"/>
      <c r="H1241" s="21">
        <v>0.38355902777777778</v>
      </c>
      <c r="I1241" s="20" t="s">
        <v>1710</v>
      </c>
      <c r="J1241" s="20">
        <v>252</v>
      </c>
      <c r="K1241" s="20">
        <v>16.399999999999999</v>
      </c>
      <c r="L1241" s="20" t="s">
        <v>1711</v>
      </c>
      <c r="M1241" s="20">
        <v>478</v>
      </c>
    </row>
    <row r="1242" spans="1:13" x14ac:dyDescent="0.3">
      <c r="A1242" s="16" t="s">
        <v>1712</v>
      </c>
      <c r="B1242" s="17">
        <v>31.8</v>
      </c>
      <c r="C1242" s="17">
        <v>0.3</v>
      </c>
      <c r="D1242" s="17">
        <v>22.9</v>
      </c>
      <c r="E1242" s="17" t="s">
        <v>100</v>
      </c>
      <c r="F1242" s="17" t="s">
        <v>104</v>
      </c>
      <c r="G1242" s="17" t="s">
        <v>85</v>
      </c>
      <c r="H1242" s="18">
        <v>0.38361574074074073</v>
      </c>
      <c r="I1242" s="17" t="s">
        <v>1713</v>
      </c>
      <c r="J1242" s="17">
        <v>189.1</v>
      </c>
      <c r="K1242" s="17">
        <v>43</v>
      </c>
      <c r="L1242" s="17" t="s">
        <v>694</v>
      </c>
      <c r="M1242" s="17">
        <v>1991</v>
      </c>
    </row>
    <row r="1243" spans="1:13" x14ac:dyDescent="0.3">
      <c r="A1243" s="19" t="s">
        <v>1714</v>
      </c>
      <c r="B1243" s="20">
        <v>31.59</v>
      </c>
      <c r="C1243" s="20">
        <v>0.14000000000000001</v>
      </c>
      <c r="D1243" s="20">
        <v>20.8</v>
      </c>
      <c r="E1243" s="20" t="s">
        <v>78</v>
      </c>
      <c r="F1243" s="20" t="s">
        <v>79</v>
      </c>
      <c r="G1243" s="20"/>
      <c r="H1243" s="21">
        <v>0.38439351851851855</v>
      </c>
      <c r="I1243" s="20" t="s">
        <v>1715</v>
      </c>
      <c r="J1243" s="20">
        <v>281.39999999999998</v>
      </c>
      <c r="K1243" s="20">
        <v>-10.3</v>
      </c>
      <c r="L1243" s="20" t="s">
        <v>1716</v>
      </c>
      <c r="M1243" s="20">
        <v>1683</v>
      </c>
    </row>
    <row r="1244" spans="1:13" x14ac:dyDescent="0.3">
      <c r="A1244" s="16" t="s">
        <v>1717</v>
      </c>
      <c r="B1244" s="17">
        <v>33.61</v>
      </c>
      <c r="C1244" s="17">
        <v>0.32</v>
      </c>
      <c r="D1244" s="17">
        <v>52.7</v>
      </c>
      <c r="E1244" s="17" t="s">
        <v>78</v>
      </c>
      <c r="F1244" s="17" t="s">
        <v>79</v>
      </c>
      <c r="G1244" s="17"/>
      <c r="H1244" s="18">
        <v>0.38517592592592592</v>
      </c>
      <c r="I1244" s="17" t="s">
        <v>1718</v>
      </c>
      <c r="J1244" s="17">
        <v>279.10000000000002</v>
      </c>
      <c r="K1244" s="17">
        <v>-8</v>
      </c>
      <c r="L1244" s="17" t="s">
        <v>1512</v>
      </c>
      <c r="M1244" s="17">
        <v>2697</v>
      </c>
    </row>
    <row r="1245" spans="1:13" x14ac:dyDescent="0.3">
      <c r="A1245" s="19" t="s">
        <v>1719</v>
      </c>
      <c r="B1245" s="20">
        <v>34.64</v>
      </c>
      <c r="C1245" s="20">
        <v>0.43</v>
      </c>
      <c r="D1245" s="20">
        <v>84.7</v>
      </c>
      <c r="E1245" s="20" t="s">
        <v>78</v>
      </c>
      <c r="F1245" s="20" t="s">
        <v>79</v>
      </c>
      <c r="G1245" s="20"/>
      <c r="H1245" s="21">
        <v>0.38561226851851854</v>
      </c>
      <c r="I1245" s="20" t="s">
        <v>1720</v>
      </c>
      <c r="J1245" s="20">
        <v>218.6</v>
      </c>
      <c r="K1245" s="20">
        <v>37.299999999999997</v>
      </c>
      <c r="L1245" s="20" t="s">
        <v>531</v>
      </c>
      <c r="M1245" s="20">
        <v>4852</v>
      </c>
    </row>
    <row r="1246" spans="1:13" x14ac:dyDescent="0.3">
      <c r="A1246" s="16" t="s">
        <v>1721</v>
      </c>
      <c r="B1246" s="23">
        <v>29.67</v>
      </c>
      <c r="C1246" s="17" t="s">
        <v>93</v>
      </c>
      <c r="D1246" s="17">
        <v>8.6</v>
      </c>
      <c r="E1246" s="17" t="s">
        <v>94</v>
      </c>
      <c r="F1246" s="17" t="s">
        <v>292</v>
      </c>
      <c r="G1246" s="17" t="s">
        <v>85</v>
      </c>
      <c r="H1246" s="18">
        <v>0.38741782407407405</v>
      </c>
      <c r="I1246" s="17" t="s">
        <v>1722</v>
      </c>
      <c r="J1246" s="17">
        <v>251.4</v>
      </c>
      <c r="K1246" s="17">
        <v>18.5</v>
      </c>
      <c r="L1246" s="17" t="s">
        <v>685</v>
      </c>
      <c r="M1246" s="17">
        <v>679</v>
      </c>
    </row>
    <row r="1247" spans="1:13" x14ac:dyDescent="0.3">
      <c r="A1247" s="16" t="s">
        <v>1721</v>
      </c>
      <c r="B1247" s="23">
        <v>30.04</v>
      </c>
      <c r="C1247" s="17" t="s">
        <v>93</v>
      </c>
      <c r="D1247" s="17">
        <v>10.199999999999999</v>
      </c>
      <c r="E1247" s="17" t="s">
        <v>94</v>
      </c>
      <c r="F1247" s="17" t="s">
        <v>292</v>
      </c>
      <c r="G1247" s="17" t="s">
        <v>293</v>
      </c>
      <c r="H1247" s="18">
        <v>0.38741782407407405</v>
      </c>
      <c r="I1247" s="17" t="s">
        <v>1722</v>
      </c>
      <c r="J1247" s="17">
        <v>251.4</v>
      </c>
      <c r="K1247" s="17">
        <v>18.5</v>
      </c>
      <c r="L1247" s="17" t="s">
        <v>685</v>
      </c>
      <c r="M1247" s="17">
        <v>679</v>
      </c>
    </row>
    <row r="1248" spans="1:13" x14ac:dyDescent="0.3">
      <c r="A1248" s="16" t="s">
        <v>1721</v>
      </c>
      <c r="B1248" s="17">
        <v>30.37</v>
      </c>
      <c r="C1248" s="17" t="s">
        <v>93</v>
      </c>
      <c r="D1248" s="17">
        <v>11.9</v>
      </c>
      <c r="E1248" s="17" t="s">
        <v>94</v>
      </c>
      <c r="F1248" s="17" t="s">
        <v>569</v>
      </c>
      <c r="G1248" s="17"/>
      <c r="H1248" s="18">
        <v>0.38741782407407405</v>
      </c>
      <c r="I1248" s="17" t="s">
        <v>1722</v>
      </c>
      <c r="J1248" s="17">
        <v>251.4</v>
      </c>
      <c r="K1248" s="17">
        <v>18.5</v>
      </c>
      <c r="L1248" s="17" t="s">
        <v>685</v>
      </c>
      <c r="M1248" s="17">
        <v>679</v>
      </c>
    </row>
    <row r="1249" spans="1:13" x14ac:dyDescent="0.3">
      <c r="A1249" s="19" t="s">
        <v>1723</v>
      </c>
      <c r="B1249" s="20">
        <v>29.37</v>
      </c>
      <c r="C1249" s="20">
        <v>0.36</v>
      </c>
      <c r="D1249" s="20">
        <v>7.48</v>
      </c>
      <c r="E1249" s="20" t="s">
        <v>100</v>
      </c>
      <c r="F1249" s="20" t="s">
        <v>104</v>
      </c>
      <c r="G1249" s="20" t="s">
        <v>85</v>
      </c>
      <c r="H1249" s="21">
        <v>0.38840972222222225</v>
      </c>
      <c r="I1249" s="20" t="s">
        <v>1724</v>
      </c>
      <c r="J1249" s="20">
        <v>144</v>
      </c>
      <c r="K1249" s="20">
        <v>38</v>
      </c>
      <c r="L1249" s="20" t="s">
        <v>1725</v>
      </c>
      <c r="M1249" s="20">
        <v>797</v>
      </c>
    </row>
    <row r="1250" spans="1:13" x14ac:dyDescent="0.3">
      <c r="A1250" s="16" t="s">
        <v>1726</v>
      </c>
      <c r="B1250" s="17">
        <v>29.79</v>
      </c>
      <c r="C1250" s="17" t="s">
        <v>93</v>
      </c>
      <c r="D1250" s="17">
        <v>9.08</v>
      </c>
      <c r="E1250" s="17" t="s">
        <v>90</v>
      </c>
      <c r="F1250" s="17" t="s">
        <v>106</v>
      </c>
      <c r="G1250" s="17"/>
      <c r="H1250" s="18">
        <v>0.38854166666666662</v>
      </c>
      <c r="I1250" s="17" t="s">
        <v>1727</v>
      </c>
      <c r="J1250" s="17">
        <v>207.4</v>
      </c>
      <c r="K1250" s="17">
        <v>41.8</v>
      </c>
      <c r="L1250" s="17" t="s">
        <v>1697</v>
      </c>
      <c r="M1250" s="17">
        <v>410</v>
      </c>
    </row>
    <row r="1251" spans="1:13" x14ac:dyDescent="0.3">
      <c r="A1251" s="16" t="s">
        <v>1728</v>
      </c>
      <c r="B1251" s="17">
        <v>29.5</v>
      </c>
      <c r="C1251" s="17">
        <v>0.2</v>
      </c>
      <c r="D1251" s="17">
        <v>7.9</v>
      </c>
      <c r="E1251" s="17" t="s">
        <v>193</v>
      </c>
      <c r="F1251" s="17" t="s">
        <v>481</v>
      </c>
      <c r="G1251" s="17"/>
      <c r="H1251" s="18">
        <v>0.38854166666666662</v>
      </c>
      <c r="I1251" s="17" t="s">
        <v>1727</v>
      </c>
      <c r="J1251" s="17">
        <v>207.4</v>
      </c>
      <c r="K1251" s="17">
        <v>41.8</v>
      </c>
      <c r="L1251" s="17" t="s">
        <v>1697</v>
      </c>
      <c r="M1251" s="17">
        <v>410</v>
      </c>
    </row>
    <row r="1252" spans="1:13" x14ac:dyDescent="0.3">
      <c r="A1252" s="19" t="s">
        <v>1729</v>
      </c>
      <c r="B1252" s="20">
        <v>30.58</v>
      </c>
      <c r="C1252" s="20">
        <v>0.06</v>
      </c>
      <c r="D1252" s="20">
        <v>13.1</v>
      </c>
      <c r="E1252" s="20" t="s">
        <v>83</v>
      </c>
      <c r="F1252" s="20" t="s">
        <v>1730</v>
      </c>
      <c r="G1252" s="20" t="s">
        <v>1731</v>
      </c>
      <c r="H1252" s="21">
        <v>0.3903078703703704</v>
      </c>
      <c r="I1252" s="20" t="s">
        <v>1732</v>
      </c>
      <c r="J1252" s="20">
        <v>166.9</v>
      </c>
      <c r="K1252" s="20">
        <v>44.2</v>
      </c>
      <c r="L1252" s="20" t="s">
        <v>1733</v>
      </c>
      <c r="M1252" s="20">
        <v>674</v>
      </c>
    </row>
    <row r="1253" spans="1:13" x14ac:dyDescent="0.3">
      <c r="A1253" s="19" t="s">
        <v>1729</v>
      </c>
      <c r="B1253" s="20">
        <v>30.74</v>
      </c>
      <c r="C1253" s="20">
        <v>0.23</v>
      </c>
      <c r="D1253" s="20">
        <v>14.1</v>
      </c>
      <c r="E1253" s="20" t="s">
        <v>83</v>
      </c>
      <c r="F1253" s="20" t="s">
        <v>1730</v>
      </c>
      <c r="G1253" s="20" t="s">
        <v>1734</v>
      </c>
      <c r="H1253" s="21">
        <v>0.3903078703703704</v>
      </c>
      <c r="I1253" s="20" t="s">
        <v>1732</v>
      </c>
      <c r="J1253" s="20">
        <v>166.9</v>
      </c>
      <c r="K1253" s="20">
        <v>44.2</v>
      </c>
      <c r="L1253" s="20" t="s">
        <v>1733</v>
      </c>
      <c r="M1253" s="20">
        <v>674</v>
      </c>
    </row>
    <row r="1254" spans="1:13" x14ac:dyDescent="0.3">
      <c r="A1254" s="19" t="s">
        <v>1729</v>
      </c>
      <c r="B1254" s="20">
        <v>30.75</v>
      </c>
      <c r="C1254" s="20">
        <v>0.06</v>
      </c>
      <c r="D1254" s="20">
        <v>14.1</v>
      </c>
      <c r="E1254" s="20" t="s">
        <v>83</v>
      </c>
      <c r="F1254" s="20" t="s">
        <v>419</v>
      </c>
      <c r="G1254" s="20"/>
      <c r="H1254" s="21">
        <v>0.3903078703703704</v>
      </c>
      <c r="I1254" s="20" t="s">
        <v>1732</v>
      </c>
      <c r="J1254" s="20">
        <v>166.9</v>
      </c>
      <c r="K1254" s="20">
        <v>44.2</v>
      </c>
      <c r="L1254" s="20" t="s">
        <v>1733</v>
      </c>
      <c r="M1254" s="20">
        <v>674</v>
      </c>
    </row>
    <row r="1255" spans="1:13" x14ac:dyDescent="0.3">
      <c r="A1255" s="19" t="s">
        <v>1729</v>
      </c>
      <c r="B1255" s="20">
        <v>30.87</v>
      </c>
      <c r="C1255" s="20" t="s">
        <v>93</v>
      </c>
      <c r="D1255" s="20">
        <v>14.9</v>
      </c>
      <c r="E1255" s="20" t="s">
        <v>94</v>
      </c>
      <c r="F1255" s="20" t="s">
        <v>292</v>
      </c>
      <c r="G1255" s="20" t="s">
        <v>293</v>
      </c>
      <c r="H1255" s="21">
        <v>0.3903078703703704</v>
      </c>
      <c r="I1255" s="20" t="s">
        <v>1732</v>
      </c>
      <c r="J1255" s="20">
        <v>166.9</v>
      </c>
      <c r="K1255" s="20">
        <v>44.2</v>
      </c>
      <c r="L1255" s="20" t="s">
        <v>1733</v>
      </c>
      <c r="M1255" s="20">
        <v>674</v>
      </c>
    </row>
    <row r="1256" spans="1:13" x14ac:dyDescent="0.3">
      <c r="A1256" s="19" t="s">
        <v>1729</v>
      </c>
      <c r="B1256" s="20">
        <v>31.25</v>
      </c>
      <c r="C1256" s="20" t="s">
        <v>93</v>
      </c>
      <c r="D1256" s="20">
        <v>17.8</v>
      </c>
      <c r="E1256" s="20" t="s">
        <v>94</v>
      </c>
      <c r="F1256" s="20" t="s">
        <v>292</v>
      </c>
      <c r="G1256" s="20" t="s">
        <v>85</v>
      </c>
      <c r="H1256" s="21">
        <v>0.3903078703703704</v>
      </c>
      <c r="I1256" s="20" t="s">
        <v>1732</v>
      </c>
      <c r="J1256" s="20">
        <v>166.9</v>
      </c>
      <c r="K1256" s="20">
        <v>44.2</v>
      </c>
      <c r="L1256" s="20" t="s">
        <v>1733</v>
      </c>
      <c r="M1256" s="20">
        <v>674</v>
      </c>
    </row>
    <row r="1257" spans="1:13" x14ac:dyDescent="0.3">
      <c r="A1257" s="19" t="s">
        <v>1729</v>
      </c>
      <c r="B1257" s="20">
        <v>31.74</v>
      </c>
      <c r="C1257" s="20" t="s">
        <v>93</v>
      </c>
      <c r="D1257" s="20">
        <v>22.3</v>
      </c>
      <c r="E1257" s="20" t="s">
        <v>94</v>
      </c>
      <c r="F1257" s="20" t="s">
        <v>95</v>
      </c>
      <c r="G1257" s="20"/>
      <c r="H1257" s="21">
        <v>0.3903078703703704</v>
      </c>
      <c r="I1257" s="20" t="s">
        <v>1732</v>
      </c>
      <c r="J1257" s="20">
        <v>166.9</v>
      </c>
      <c r="K1257" s="20">
        <v>44.2</v>
      </c>
      <c r="L1257" s="20" t="s">
        <v>1733</v>
      </c>
      <c r="M1257" s="20">
        <v>674</v>
      </c>
    </row>
    <row r="1258" spans="1:13" x14ac:dyDescent="0.3">
      <c r="A1258" s="16" t="s">
        <v>1735</v>
      </c>
      <c r="B1258" s="17">
        <v>32.94</v>
      </c>
      <c r="C1258" s="17">
        <v>0.12</v>
      </c>
      <c r="D1258" s="17">
        <v>38.700000000000003</v>
      </c>
      <c r="E1258" s="17" t="s">
        <v>78</v>
      </c>
      <c r="F1258" s="17" t="s">
        <v>79</v>
      </c>
      <c r="G1258" s="17"/>
      <c r="H1258" s="18">
        <v>0.39056597222222217</v>
      </c>
      <c r="I1258" s="17" t="s">
        <v>1736</v>
      </c>
      <c r="J1258" s="17">
        <v>280.2</v>
      </c>
      <c r="K1258" s="17">
        <v>-7.8</v>
      </c>
      <c r="L1258" s="17" t="s">
        <v>1737</v>
      </c>
      <c r="M1258" s="17">
        <v>1922</v>
      </c>
    </row>
    <row r="1259" spans="1:13" x14ac:dyDescent="0.3">
      <c r="A1259" s="19" t="s">
        <v>1738</v>
      </c>
      <c r="B1259" s="20">
        <v>32.89</v>
      </c>
      <c r="C1259" s="20">
        <v>0.2</v>
      </c>
      <c r="D1259" s="20">
        <v>37.799999999999997</v>
      </c>
      <c r="E1259" s="20" t="s">
        <v>100</v>
      </c>
      <c r="F1259" s="20" t="s">
        <v>104</v>
      </c>
      <c r="G1259" s="20" t="s">
        <v>85</v>
      </c>
      <c r="H1259" s="21">
        <v>0.39132175925925927</v>
      </c>
      <c r="I1259" s="20" t="s">
        <v>1739</v>
      </c>
      <c r="J1259" s="20">
        <v>253</v>
      </c>
      <c r="K1259" s="20">
        <v>18.899999999999999</v>
      </c>
      <c r="L1259" s="20" t="s">
        <v>1740</v>
      </c>
      <c r="M1259" s="20">
        <v>2401</v>
      </c>
    </row>
    <row r="1260" spans="1:13" x14ac:dyDescent="0.3">
      <c r="A1260" s="19" t="s">
        <v>1738</v>
      </c>
      <c r="B1260" s="20">
        <v>32.89</v>
      </c>
      <c r="C1260" s="20">
        <v>0.2</v>
      </c>
      <c r="D1260" s="20">
        <v>37.9</v>
      </c>
      <c r="E1260" s="20" t="s">
        <v>100</v>
      </c>
      <c r="F1260" s="20" t="s">
        <v>573</v>
      </c>
      <c r="G1260" s="20"/>
      <c r="H1260" s="21">
        <v>0.39132175925925927</v>
      </c>
      <c r="I1260" s="20" t="s">
        <v>1739</v>
      </c>
      <c r="J1260" s="20">
        <v>253</v>
      </c>
      <c r="K1260" s="20">
        <v>18.899999999999999</v>
      </c>
      <c r="L1260" s="20" t="s">
        <v>1740</v>
      </c>
      <c r="M1260" s="20">
        <v>2401</v>
      </c>
    </row>
    <row r="1261" spans="1:13" x14ac:dyDescent="0.3">
      <c r="A1261" s="19" t="s">
        <v>1738</v>
      </c>
      <c r="B1261" s="20">
        <v>32.49</v>
      </c>
      <c r="C1261" s="20">
        <v>0.41</v>
      </c>
      <c r="D1261" s="20">
        <v>31.5</v>
      </c>
      <c r="E1261" s="20" t="s">
        <v>201</v>
      </c>
      <c r="F1261" s="20" t="s">
        <v>573</v>
      </c>
      <c r="G1261" s="20"/>
      <c r="H1261" s="21">
        <v>0.39132175925925927</v>
      </c>
      <c r="I1261" s="20" t="s">
        <v>1739</v>
      </c>
      <c r="J1261" s="20">
        <v>253</v>
      </c>
      <c r="K1261" s="20">
        <v>18.899999999999999</v>
      </c>
      <c r="L1261" s="20" t="s">
        <v>1740</v>
      </c>
      <c r="M1261" s="20">
        <v>2401</v>
      </c>
    </row>
    <row r="1262" spans="1:13" x14ac:dyDescent="0.3">
      <c r="A1262" s="16" t="s">
        <v>1741</v>
      </c>
      <c r="B1262" s="23">
        <v>29.58</v>
      </c>
      <c r="C1262" s="17" t="s">
        <v>93</v>
      </c>
      <c r="D1262" s="17">
        <v>8.24</v>
      </c>
      <c r="E1262" s="17" t="s">
        <v>90</v>
      </c>
      <c r="F1262" s="17" t="s">
        <v>1545</v>
      </c>
      <c r="G1262" s="17"/>
      <c r="H1262" s="18">
        <v>0.39248726851851851</v>
      </c>
      <c r="I1262" s="17" t="s">
        <v>1742</v>
      </c>
      <c r="J1262" s="17">
        <v>144.69999999999999</v>
      </c>
      <c r="K1262" s="17">
        <v>38.9</v>
      </c>
      <c r="L1262" s="17" t="s">
        <v>639</v>
      </c>
      <c r="M1262" s="17">
        <v>735</v>
      </c>
    </row>
    <row r="1263" spans="1:13" x14ac:dyDescent="0.3">
      <c r="A1263" s="16" t="s">
        <v>1741</v>
      </c>
      <c r="B1263" s="17">
        <v>30.11</v>
      </c>
      <c r="C1263" s="17">
        <v>0.18</v>
      </c>
      <c r="D1263" s="17">
        <v>10.52</v>
      </c>
      <c r="E1263" s="17" t="s">
        <v>100</v>
      </c>
      <c r="F1263" s="17" t="s">
        <v>1743</v>
      </c>
      <c r="G1263" s="17"/>
      <c r="H1263" s="18">
        <v>0.39248726851851851</v>
      </c>
      <c r="I1263" s="17" t="s">
        <v>1742</v>
      </c>
      <c r="J1263" s="17">
        <v>144.69999999999999</v>
      </c>
      <c r="K1263" s="17">
        <v>38.9</v>
      </c>
      <c r="L1263" s="17" t="s">
        <v>639</v>
      </c>
      <c r="M1263" s="17">
        <v>735</v>
      </c>
    </row>
    <row r="1264" spans="1:13" x14ac:dyDescent="0.3">
      <c r="A1264" s="19" t="s">
        <v>1744</v>
      </c>
      <c r="B1264" s="20">
        <v>27.89</v>
      </c>
      <c r="C1264" s="20">
        <v>0.26</v>
      </c>
      <c r="D1264" s="20">
        <v>3.78</v>
      </c>
      <c r="E1264" s="20" t="s">
        <v>90</v>
      </c>
      <c r="F1264" s="20" t="s">
        <v>492</v>
      </c>
      <c r="G1264" s="20"/>
      <c r="H1264" s="21">
        <v>0.39318865740740744</v>
      </c>
      <c r="I1264" s="20" t="s">
        <v>1745</v>
      </c>
      <c r="J1264" s="20">
        <v>292</v>
      </c>
      <c r="K1264" s="20">
        <v>-18.399999999999999</v>
      </c>
      <c r="L1264" s="20" t="s">
        <v>1746</v>
      </c>
      <c r="M1264" s="20">
        <v>257</v>
      </c>
    </row>
    <row r="1265" spans="1:13" x14ac:dyDescent="0.3">
      <c r="A1265" s="16" t="s">
        <v>1747</v>
      </c>
      <c r="B1265" s="17">
        <v>31.7</v>
      </c>
      <c r="C1265" s="17">
        <v>0.21</v>
      </c>
      <c r="D1265" s="17">
        <v>21.9</v>
      </c>
      <c r="E1265" s="17" t="s">
        <v>100</v>
      </c>
      <c r="F1265" s="17" t="s">
        <v>104</v>
      </c>
      <c r="G1265" s="17" t="s">
        <v>85</v>
      </c>
      <c r="H1265" s="18">
        <v>0.39553935185185191</v>
      </c>
      <c r="I1265" s="17" t="s">
        <v>1748</v>
      </c>
      <c r="J1265" s="17">
        <v>151.5</v>
      </c>
      <c r="K1265" s="17">
        <v>41.8</v>
      </c>
      <c r="L1265" s="17" t="s">
        <v>1233</v>
      </c>
      <c r="M1265" s="17">
        <v>1633</v>
      </c>
    </row>
    <row r="1266" spans="1:13" x14ac:dyDescent="0.3">
      <c r="A1266" s="19" t="s">
        <v>1749</v>
      </c>
      <c r="B1266" s="20">
        <v>31.86</v>
      </c>
      <c r="C1266" s="20">
        <v>0.24</v>
      </c>
      <c r="D1266" s="20">
        <v>23.6</v>
      </c>
      <c r="E1266" s="20" t="s">
        <v>100</v>
      </c>
      <c r="F1266" s="20" t="s">
        <v>104</v>
      </c>
      <c r="G1266" s="20" t="s">
        <v>85</v>
      </c>
      <c r="H1266" s="21">
        <v>0.39603009259259259</v>
      </c>
      <c r="I1266" s="20" t="s">
        <v>1750</v>
      </c>
      <c r="J1266" s="20">
        <v>259.5</v>
      </c>
      <c r="K1266" s="20">
        <v>15.1</v>
      </c>
      <c r="L1266" s="20" t="s">
        <v>1751</v>
      </c>
      <c r="M1266" s="20">
        <v>2175</v>
      </c>
    </row>
    <row r="1267" spans="1:13" x14ac:dyDescent="0.3">
      <c r="A1267" s="16" t="s">
        <v>11</v>
      </c>
      <c r="B1267" s="17">
        <v>29.74</v>
      </c>
      <c r="C1267" s="17" t="s">
        <v>93</v>
      </c>
      <c r="D1267" s="17">
        <v>8.9</v>
      </c>
      <c r="E1267" s="17" t="s">
        <v>193</v>
      </c>
      <c r="F1267" s="17" t="s">
        <v>717</v>
      </c>
      <c r="G1267" s="17"/>
      <c r="H1267" s="18">
        <v>0.39733912037037039</v>
      </c>
      <c r="I1267" s="17" t="s">
        <v>1752</v>
      </c>
      <c r="J1267" s="17">
        <v>208.7</v>
      </c>
      <c r="K1267" s="17">
        <v>44.5</v>
      </c>
      <c r="L1267" s="17" t="s">
        <v>210</v>
      </c>
      <c r="M1267" s="17">
        <v>476</v>
      </c>
    </row>
    <row r="1268" spans="1:13" x14ac:dyDescent="0.3">
      <c r="A1268" s="16" t="s">
        <v>11</v>
      </c>
      <c r="B1268" s="17">
        <v>30</v>
      </c>
      <c r="C1268" s="17">
        <v>0.13</v>
      </c>
      <c r="D1268" s="17">
        <v>10</v>
      </c>
      <c r="E1268" s="17" t="s">
        <v>78</v>
      </c>
      <c r="F1268" s="17" t="s">
        <v>79</v>
      </c>
      <c r="G1268" s="17"/>
      <c r="H1268" s="18">
        <v>0.39733912037037039</v>
      </c>
      <c r="I1268" s="17" t="s">
        <v>1752</v>
      </c>
      <c r="J1268" s="17">
        <v>208.7</v>
      </c>
      <c r="K1268" s="17">
        <v>44.5</v>
      </c>
      <c r="L1268" s="17" t="s">
        <v>210</v>
      </c>
      <c r="M1268" s="17">
        <v>476</v>
      </c>
    </row>
    <row r="1269" spans="1:13" x14ac:dyDescent="0.3">
      <c r="A1269" s="16" t="s">
        <v>11</v>
      </c>
      <c r="B1269" s="17">
        <v>29.7</v>
      </c>
      <c r="C1269" s="17" t="s">
        <v>93</v>
      </c>
      <c r="D1269" s="17">
        <v>8.7100000000000009</v>
      </c>
      <c r="E1269" s="17" t="s">
        <v>94</v>
      </c>
      <c r="F1269" s="17" t="s">
        <v>292</v>
      </c>
      <c r="G1269" s="17" t="s">
        <v>293</v>
      </c>
      <c r="H1269" s="18">
        <v>0.39733912037037039</v>
      </c>
      <c r="I1269" s="17" t="s">
        <v>1752</v>
      </c>
      <c r="J1269" s="17">
        <v>208.7</v>
      </c>
      <c r="K1269" s="17">
        <v>44.5</v>
      </c>
      <c r="L1269" s="17" t="s">
        <v>210</v>
      </c>
      <c r="M1269" s="17">
        <v>476</v>
      </c>
    </row>
    <row r="1270" spans="1:13" x14ac:dyDescent="0.3">
      <c r="A1270" s="16" t="s">
        <v>11</v>
      </c>
      <c r="B1270" s="17">
        <v>29.72</v>
      </c>
      <c r="C1270" s="17" t="s">
        <v>93</v>
      </c>
      <c r="D1270" s="17">
        <v>8.7899999999999991</v>
      </c>
      <c r="E1270" s="17" t="s">
        <v>94</v>
      </c>
      <c r="F1270" s="17" t="s">
        <v>292</v>
      </c>
      <c r="G1270" s="17" t="s">
        <v>85</v>
      </c>
      <c r="H1270" s="18">
        <v>0.39733912037037039</v>
      </c>
      <c r="I1270" s="17" t="s">
        <v>1752</v>
      </c>
      <c r="J1270" s="17">
        <v>208.7</v>
      </c>
      <c r="K1270" s="17">
        <v>44.5</v>
      </c>
      <c r="L1270" s="17" t="s">
        <v>210</v>
      </c>
      <c r="M1270" s="17">
        <v>476</v>
      </c>
    </row>
    <row r="1271" spans="1:13" x14ac:dyDescent="0.3">
      <c r="A1271" s="16" t="s">
        <v>11</v>
      </c>
      <c r="B1271" s="17">
        <v>30.06</v>
      </c>
      <c r="C1271" s="17" t="s">
        <v>93</v>
      </c>
      <c r="D1271" s="17">
        <v>10.3</v>
      </c>
      <c r="E1271" s="17" t="s">
        <v>94</v>
      </c>
      <c r="F1271" s="17" t="s">
        <v>95</v>
      </c>
      <c r="G1271" s="17"/>
      <c r="H1271" s="18">
        <v>0.39733912037037039</v>
      </c>
      <c r="I1271" s="17" t="s">
        <v>1752</v>
      </c>
      <c r="J1271" s="17">
        <v>208.7</v>
      </c>
      <c r="K1271" s="17">
        <v>44.5</v>
      </c>
      <c r="L1271" s="17" t="s">
        <v>210</v>
      </c>
      <c r="M1271" s="17">
        <v>476</v>
      </c>
    </row>
    <row r="1272" spans="1:13" x14ac:dyDescent="0.3">
      <c r="A1272" s="20" t="s">
        <v>1753</v>
      </c>
      <c r="B1272" s="20">
        <v>29.36</v>
      </c>
      <c r="C1272" s="20">
        <v>0.2</v>
      </c>
      <c r="D1272" s="20">
        <v>7.45</v>
      </c>
      <c r="E1272" s="20" t="s">
        <v>193</v>
      </c>
      <c r="F1272" s="20" t="s">
        <v>481</v>
      </c>
      <c r="G1272" s="20"/>
      <c r="H1272" s="21">
        <v>0.39778819444444441</v>
      </c>
      <c r="I1272" s="20" t="s">
        <v>1754</v>
      </c>
      <c r="J1272" s="20">
        <v>208.8</v>
      </c>
      <c r="K1272" s="20">
        <v>44.7</v>
      </c>
      <c r="L1272" s="20" t="s">
        <v>639</v>
      </c>
      <c r="M1272" s="20">
        <v>368</v>
      </c>
    </row>
    <row r="1273" spans="1:13" x14ac:dyDescent="0.3">
      <c r="A1273" s="16" t="s">
        <v>1755</v>
      </c>
      <c r="B1273" s="17">
        <v>33.49</v>
      </c>
      <c r="C1273" s="17">
        <v>0.5</v>
      </c>
      <c r="D1273" s="17">
        <v>49.9</v>
      </c>
      <c r="E1273" s="17" t="s">
        <v>78</v>
      </c>
      <c r="F1273" s="17" t="s">
        <v>79</v>
      </c>
      <c r="G1273" s="17"/>
      <c r="H1273" s="18">
        <v>0.39916087962962959</v>
      </c>
      <c r="I1273" s="17" t="s">
        <v>1756</v>
      </c>
      <c r="J1273" s="17">
        <v>223.2</v>
      </c>
      <c r="K1273" s="17">
        <v>40.9</v>
      </c>
      <c r="L1273" s="17" t="s">
        <v>1587</v>
      </c>
      <c r="M1273" s="17">
        <v>2313</v>
      </c>
    </row>
    <row r="1274" spans="1:13" x14ac:dyDescent="0.3">
      <c r="A1274" s="19" t="s">
        <v>1757</v>
      </c>
      <c r="B1274" s="20">
        <v>33.04</v>
      </c>
      <c r="C1274" s="20">
        <v>0.26</v>
      </c>
      <c r="D1274" s="20">
        <v>40.6</v>
      </c>
      <c r="E1274" s="20" t="s">
        <v>78</v>
      </c>
      <c r="F1274" s="20" t="s">
        <v>79</v>
      </c>
      <c r="G1274" s="20"/>
      <c r="H1274" s="21">
        <v>0.39927777777777779</v>
      </c>
      <c r="I1274" s="20" t="s">
        <v>1758</v>
      </c>
      <c r="J1274" s="20">
        <v>208.7</v>
      </c>
      <c r="K1274" s="20">
        <v>45.2</v>
      </c>
      <c r="L1274" s="20" t="s">
        <v>1759</v>
      </c>
      <c r="M1274" s="20">
        <v>3649</v>
      </c>
    </row>
    <row r="1275" spans="1:13" x14ac:dyDescent="0.3">
      <c r="A1275" s="16" t="s">
        <v>1760</v>
      </c>
      <c r="B1275" s="17" t="s">
        <v>1761</v>
      </c>
      <c r="C1275" s="17">
        <v>0.24</v>
      </c>
      <c r="D1275" s="17">
        <v>30.2</v>
      </c>
      <c r="E1275" s="17" t="s">
        <v>113</v>
      </c>
      <c r="F1275" s="17" t="s">
        <v>222</v>
      </c>
      <c r="G1275" s="17" t="s">
        <v>1762</v>
      </c>
      <c r="H1275" s="18">
        <v>0.4005185185185185</v>
      </c>
      <c r="I1275" s="17" t="s">
        <v>1763</v>
      </c>
      <c r="J1275" s="17">
        <v>253.6</v>
      </c>
      <c r="K1275" s="17">
        <v>22.6</v>
      </c>
      <c r="L1275" s="17" t="s">
        <v>1764</v>
      </c>
      <c r="M1275" s="17">
        <v>2072</v>
      </c>
    </row>
    <row r="1276" spans="1:13" x14ac:dyDescent="0.3">
      <c r="A1276" s="16" t="s">
        <v>1760</v>
      </c>
      <c r="B1276" s="17">
        <v>32.64</v>
      </c>
      <c r="C1276" s="17">
        <v>0.14000000000000001</v>
      </c>
      <c r="D1276" s="17">
        <v>33.700000000000003</v>
      </c>
      <c r="E1276" s="17" t="s">
        <v>113</v>
      </c>
      <c r="F1276" s="17" t="s">
        <v>120</v>
      </c>
      <c r="G1276" s="17" t="s">
        <v>1765</v>
      </c>
      <c r="H1276" s="18">
        <v>0.4005185185185185</v>
      </c>
      <c r="I1276" s="17" t="s">
        <v>1763</v>
      </c>
      <c r="J1276" s="17">
        <v>253.6</v>
      </c>
      <c r="K1276" s="17">
        <v>22.6</v>
      </c>
      <c r="L1276" s="17" t="s">
        <v>1764</v>
      </c>
      <c r="M1276" s="17">
        <v>2072</v>
      </c>
    </row>
    <row r="1277" spans="1:13" x14ac:dyDescent="0.3">
      <c r="A1277" s="16" t="s">
        <v>1760</v>
      </c>
      <c r="B1277" s="17">
        <v>32.01</v>
      </c>
      <c r="C1277" s="17">
        <v>0.22</v>
      </c>
      <c r="D1277" s="17">
        <v>25.2</v>
      </c>
      <c r="E1277" s="17" t="s">
        <v>78</v>
      </c>
      <c r="F1277" s="17" t="s">
        <v>79</v>
      </c>
      <c r="G1277" s="17"/>
      <c r="H1277" s="18">
        <v>0.40051967592592591</v>
      </c>
      <c r="I1277" s="17" t="s">
        <v>1763</v>
      </c>
      <c r="J1277" s="17">
        <v>253.6</v>
      </c>
      <c r="K1277" s="17">
        <v>22.6</v>
      </c>
      <c r="L1277" s="17" t="s">
        <v>1764</v>
      </c>
      <c r="M1277" s="17">
        <v>2072</v>
      </c>
    </row>
    <row r="1278" spans="1:13" x14ac:dyDescent="0.3">
      <c r="A1278" s="19" t="s">
        <v>1766</v>
      </c>
      <c r="B1278" s="20" t="s">
        <v>973</v>
      </c>
      <c r="C1278" s="20">
        <v>0.15</v>
      </c>
      <c r="D1278" s="20">
        <v>258</v>
      </c>
      <c r="E1278" s="20" t="s">
        <v>113</v>
      </c>
      <c r="F1278" s="20" t="s">
        <v>119</v>
      </c>
      <c r="G1278" s="20" t="s">
        <v>1767</v>
      </c>
      <c r="H1278" s="21">
        <v>0.40188310185185183</v>
      </c>
      <c r="I1278" s="20" t="s">
        <v>1768</v>
      </c>
      <c r="J1278" s="20">
        <v>246.7</v>
      </c>
      <c r="K1278" s="20">
        <v>28.8</v>
      </c>
      <c r="L1278" s="20"/>
      <c r="M1278" s="25">
        <v>14998</v>
      </c>
    </row>
    <row r="1279" spans="1:13" x14ac:dyDescent="0.3">
      <c r="A1279" s="17" t="s">
        <v>1769</v>
      </c>
      <c r="B1279" s="17">
        <v>27.92</v>
      </c>
      <c r="C1279" s="17">
        <v>0.26</v>
      </c>
      <c r="D1279" s="17">
        <v>3.84</v>
      </c>
      <c r="E1279" s="17" t="s">
        <v>90</v>
      </c>
      <c r="F1279" s="17" t="s">
        <v>1524</v>
      </c>
      <c r="G1279" s="17" t="s">
        <v>85</v>
      </c>
      <c r="H1279" s="18">
        <v>0.40315162037037039</v>
      </c>
      <c r="I1279" s="17" t="s">
        <v>1770</v>
      </c>
      <c r="J1279" s="17">
        <v>140.69999999999999</v>
      </c>
      <c r="K1279" s="17">
        <v>38.700000000000003</v>
      </c>
      <c r="L1279" s="17" t="s">
        <v>1771</v>
      </c>
      <c r="M1279" s="17">
        <v>250</v>
      </c>
    </row>
    <row r="1280" spans="1:13" x14ac:dyDescent="0.3">
      <c r="A1280" s="17" t="s">
        <v>1769</v>
      </c>
      <c r="B1280" s="17">
        <v>28.85</v>
      </c>
      <c r="C1280" s="17">
        <v>0.39</v>
      </c>
      <c r="D1280" s="17">
        <v>5.89</v>
      </c>
      <c r="E1280" s="17" t="s">
        <v>193</v>
      </c>
      <c r="F1280" s="17" t="s">
        <v>194</v>
      </c>
      <c r="G1280" s="17"/>
      <c r="H1280" s="18">
        <v>0.40315162037037039</v>
      </c>
      <c r="I1280" s="17" t="s">
        <v>1770</v>
      </c>
      <c r="J1280" s="17">
        <v>140.69999999999999</v>
      </c>
      <c r="K1280" s="17">
        <v>38.700000000000003</v>
      </c>
      <c r="L1280" s="17" t="s">
        <v>1771</v>
      </c>
      <c r="M1280" s="17">
        <v>250</v>
      </c>
    </row>
    <row r="1281" spans="1:13" x14ac:dyDescent="0.3">
      <c r="A1281" s="19" t="s">
        <v>1772</v>
      </c>
      <c r="B1281" s="20">
        <v>32.659999999999997</v>
      </c>
      <c r="C1281" s="20">
        <v>0.15</v>
      </c>
      <c r="D1281" s="20">
        <v>34</v>
      </c>
      <c r="E1281" s="20" t="s">
        <v>100</v>
      </c>
      <c r="F1281" s="20" t="s">
        <v>520</v>
      </c>
      <c r="G1281" s="20" t="s">
        <v>85</v>
      </c>
      <c r="H1281" s="21">
        <v>0.40340162037037036</v>
      </c>
      <c r="I1281" s="20" t="s">
        <v>1773</v>
      </c>
      <c r="J1281" s="20">
        <v>230</v>
      </c>
      <c r="K1281" s="20">
        <v>39.700000000000003</v>
      </c>
      <c r="L1281" s="20" t="s">
        <v>1774</v>
      </c>
      <c r="M1281" s="20">
        <v>1830</v>
      </c>
    </row>
    <row r="1282" spans="1:13" x14ac:dyDescent="0.3">
      <c r="A1282" s="19" t="s">
        <v>1772</v>
      </c>
      <c r="B1282" s="20" t="s">
        <v>1775</v>
      </c>
      <c r="C1282" s="20">
        <v>0.17</v>
      </c>
      <c r="D1282" s="20">
        <v>30.4</v>
      </c>
      <c r="E1282" s="20" t="s">
        <v>113</v>
      </c>
      <c r="F1282" s="20" t="s">
        <v>222</v>
      </c>
      <c r="G1282" s="20" t="s">
        <v>1776</v>
      </c>
      <c r="H1282" s="21">
        <v>0.40340162037037036</v>
      </c>
      <c r="I1282" s="20" t="s">
        <v>1773</v>
      </c>
      <c r="J1282" s="20">
        <v>230</v>
      </c>
      <c r="K1282" s="20">
        <v>39.700000000000003</v>
      </c>
      <c r="L1282" s="20" t="s">
        <v>1774</v>
      </c>
      <c r="M1282" s="20">
        <v>1830</v>
      </c>
    </row>
    <row r="1283" spans="1:13" x14ac:dyDescent="0.3">
      <c r="A1283" s="19" t="s">
        <v>1772</v>
      </c>
      <c r="B1283" s="20">
        <v>32.840000000000003</v>
      </c>
      <c r="C1283" s="20">
        <v>0.14000000000000001</v>
      </c>
      <c r="D1283" s="20">
        <v>37</v>
      </c>
      <c r="E1283" s="20" t="s">
        <v>113</v>
      </c>
      <c r="F1283" s="20" t="s">
        <v>120</v>
      </c>
      <c r="G1283" s="20" t="s">
        <v>1777</v>
      </c>
      <c r="H1283" s="21">
        <v>0.40340162037037036</v>
      </c>
      <c r="I1283" s="20" t="s">
        <v>1773</v>
      </c>
      <c r="J1283" s="20">
        <v>230</v>
      </c>
      <c r="K1283" s="20">
        <v>39.700000000000003</v>
      </c>
      <c r="L1283" s="20" t="s">
        <v>1774</v>
      </c>
      <c r="M1283" s="20">
        <v>1830</v>
      </c>
    </row>
    <row r="1284" spans="1:13" x14ac:dyDescent="0.3">
      <c r="A1284" s="16" t="s">
        <v>1778</v>
      </c>
      <c r="B1284" s="17">
        <v>33.409999999999997</v>
      </c>
      <c r="C1284" s="17">
        <v>0.18</v>
      </c>
      <c r="D1284" s="17">
        <v>48.1</v>
      </c>
      <c r="E1284" s="17" t="s">
        <v>78</v>
      </c>
      <c r="F1284" s="17" t="s">
        <v>79</v>
      </c>
      <c r="G1284" s="17"/>
      <c r="H1284" s="18">
        <v>0.40397106481481476</v>
      </c>
      <c r="I1284" s="17" t="s">
        <v>1779</v>
      </c>
      <c r="J1284" s="17">
        <v>259.8</v>
      </c>
      <c r="K1284" s="17">
        <v>18.399999999999999</v>
      </c>
      <c r="L1284" s="17" t="s">
        <v>315</v>
      </c>
      <c r="M1284" s="17">
        <v>2314</v>
      </c>
    </row>
    <row r="1285" spans="1:13" x14ac:dyDescent="0.3">
      <c r="A1285" s="19" t="s">
        <v>1780</v>
      </c>
      <c r="B1285" s="20">
        <v>32.39</v>
      </c>
      <c r="C1285" s="20">
        <v>0.41</v>
      </c>
      <c r="D1285" s="20">
        <v>30.1</v>
      </c>
      <c r="E1285" s="20" t="s">
        <v>201</v>
      </c>
      <c r="F1285" s="20" t="s">
        <v>573</v>
      </c>
      <c r="G1285" s="20"/>
      <c r="H1285" s="21">
        <v>0.40455208333333337</v>
      </c>
      <c r="I1285" s="20" t="s">
        <v>1781</v>
      </c>
      <c r="J1285" s="20">
        <v>239.5</v>
      </c>
      <c r="K1285" s="20">
        <v>35</v>
      </c>
      <c r="L1285" s="20" t="s">
        <v>572</v>
      </c>
      <c r="M1285" s="20">
        <v>1893</v>
      </c>
    </row>
    <row r="1286" spans="1:13" x14ac:dyDescent="0.3">
      <c r="A1286" s="19" t="s">
        <v>1780</v>
      </c>
      <c r="B1286" s="20">
        <v>31.66</v>
      </c>
      <c r="C1286" s="20">
        <v>0.24</v>
      </c>
      <c r="D1286" s="20">
        <v>21.5</v>
      </c>
      <c r="E1286" s="20" t="s">
        <v>100</v>
      </c>
      <c r="F1286" s="20" t="s">
        <v>104</v>
      </c>
      <c r="G1286" s="20" t="s">
        <v>85</v>
      </c>
      <c r="H1286" s="21">
        <v>0.40455208333333337</v>
      </c>
      <c r="I1286" s="20" t="s">
        <v>1781</v>
      </c>
      <c r="J1286" s="20">
        <v>239.5</v>
      </c>
      <c r="K1286" s="20">
        <v>35</v>
      </c>
      <c r="L1286" s="20" t="s">
        <v>572</v>
      </c>
      <c r="M1286" s="20">
        <v>1893</v>
      </c>
    </row>
    <row r="1287" spans="1:13" x14ac:dyDescent="0.3">
      <c r="A1287" s="19" t="s">
        <v>1780</v>
      </c>
      <c r="B1287" s="20">
        <v>31.76</v>
      </c>
      <c r="C1287" s="20">
        <v>0.24</v>
      </c>
      <c r="D1287" s="20">
        <v>22.4</v>
      </c>
      <c r="E1287" s="20" t="s">
        <v>100</v>
      </c>
      <c r="F1287" s="20" t="s">
        <v>573</v>
      </c>
      <c r="G1287" s="20">
        <v>0</v>
      </c>
      <c r="H1287" s="21">
        <v>0.40455208333333337</v>
      </c>
      <c r="I1287" s="20" t="s">
        <v>1781</v>
      </c>
      <c r="J1287" s="20">
        <v>239.5</v>
      </c>
      <c r="K1287" s="20">
        <v>35</v>
      </c>
      <c r="L1287" s="20" t="s">
        <v>572</v>
      </c>
      <c r="M1287" s="20">
        <v>1893</v>
      </c>
    </row>
    <row r="1288" spans="1:13" x14ac:dyDescent="0.3">
      <c r="A1288" s="16" t="s">
        <v>1782</v>
      </c>
      <c r="B1288" s="17">
        <v>30.87</v>
      </c>
      <c r="C1288" s="17">
        <v>0.27</v>
      </c>
      <c r="D1288" s="17">
        <v>14.9</v>
      </c>
      <c r="E1288" s="17" t="s">
        <v>100</v>
      </c>
      <c r="F1288" s="17" t="s">
        <v>104</v>
      </c>
      <c r="G1288" s="17" t="s">
        <v>85</v>
      </c>
      <c r="H1288" s="18">
        <v>0.40457291666666667</v>
      </c>
      <c r="I1288" s="17" t="s">
        <v>1783</v>
      </c>
      <c r="J1288" s="17">
        <v>155.19999999999999</v>
      </c>
      <c r="K1288" s="17">
        <v>44.7</v>
      </c>
      <c r="L1288" s="17" t="s">
        <v>1784</v>
      </c>
      <c r="M1288" s="17">
        <v>1406</v>
      </c>
    </row>
    <row r="1289" spans="1:13" x14ac:dyDescent="0.3">
      <c r="A1289" s="19" t="s">
        <v>1785</v>
      </c>
      <c r="B1289" s="20" t="s">
        <v>1786</v>
      </c>
      <c r="C1289" s="20">
        <v>0.24</v>
      </c>
      <c r="D1289" s="20">
        <v>29.7</v>
      </c>
      <c r="E1289" s="20" t="s">
        <v>113</v>
      </c>
      <c r="F1289" s="20" t="s">
        <v>222</v>
      </c>
      <c r="G1289" s="20" t="s">
        <v>1787</v>
      </c>
      <c r="H1289" s="21">
        <v>0.40574074074074074</v>
      </c>
      <c r="I1289" s="20" t="s">
        <v>1788</v>
      </c>
      <c r="J1289" s="20">
        <v>255</v>
      </c>
      <c r="K1289" s="20">
        <v>23.7</v>
      </c>
      <c r="L1289" s="20" t="s">
        <v>1116</v>
      </c>
      <c r="M1289" s="20">
        <v>2106</v>
      </c>
    </row>
    <row r="1290" spans="1:13" x14ac:dyDescent="0.3">
      <c r="A1290" s="19" t="s">
        <v>1785</v>
      </c>
      <c r="B1290" s="20">
        <v>33.08</v>
      </c>
      <c r="C1290" s="20">
        <v>0.14000000000000001</v>
      </c>
      <c r="D1290" s="20">
        <v>41.3</v>
      </c>
      <c r="E1290" s="20" t="s">
        <v>113</v>
      </c>
      <c r="F1290" s="20" t="s">
        <v>120</v>
      </c>
      <c r="G1290" s="20" t="s">
        <v>1789</v>
      </c>
      <c r="H1290" s="21">
        <v>0.40574074074074074</v>
      </c>
      <c r="I1290" s="20" t="s">
        <v>1788</v>
      </c>
      <c r="J1290" s="20">
        <v>255</v>
      </c>
      <c r="K1290" s="20">
        <v>23.7</v>
      </c>
      <c r="L1290" s="20" t="s">
        <v>1116</v>
      </c>
      <c r="M1290" s="20">
        <v>2106</v>
      </c>
    </row>
    <row r="1291" spans="1:13" x14ac:dyDescent="0.3">
      <c r="A1291" s="16" t="s">
        <v>1790</v>
      </c>
      <c r="B1291" s="17">
        <v>27.88</v>
      </c>
      <c r="C1291" s="17" t="s">
        <v>93</v>
      </c>
      <c r="D1291" s="17">
        <v>3.77</v>
      </c>
      <c r="E1291" s="17" t="s">
        <v>90</v>
      </c>
      <c r="F1291" s="17" t="s">
        <v>1791</v>
      </c>
      <c r="G1291" s="17"/>
      <c r="H1291" s="18">
        <v>0.40610069444444447</v>
      </c>
      <c r="I1291" s="17" t="s">
        <v>1792</v>
      </c>
      <c r="J1291" s="17">
        <v>144.6</v>
      </c>
      <c r="K1291" s="17">
        <v>41</v>
      </c>
      <c r="L1291" s="17" t="s">
        <v>1793</v>
      </c>
      <c r="M1291" s="17" t="s">
        <v>149</v>
      </c>
    </row>
    <row r="1292" spans="1:13" x14ac:dyDescent="0.3">
      <c r="A1292" s="16" t="s">
        <v>1790</v>
      </c>
      <c r="B1292" s="17">
        <v>27.9</v>
      </c>
      <c r="C1292" s="17" t="s">
        <v>93</v>
      </c>
      <c r="D1292" s="17">
        <v>3.8</v>
      </c>
      <c r="E1292" s="17" t="s">
        <v>90</v>
      </c>
      <c r="F1292" s="17" t="s">
        <v>1794</v>
      </c>
      <c r="G1292" s="17"/>
      <c r="H1292" s="18">
        <v>0.40610069444444447</v>
      </c>
      <c r="I1292" s="17" t="s">
        <v>1792</v>
      </c>
      <c r="J1292" s="17">
        <v>144.6</v>
      </c>
      <c r="K1292" s="17">
        <v>41</v>
      </c>
      <c r="L1292" s="17" t="s">
        <v>1793</v>
      </c>
      <c r="M1292" s="17" t="s">
        <v>149</v>
      </c>
    </row>
    <row r="1293" spans="1:13" x14ac:dyDescent="0.3">
      <c r="A1293" s="19" t="s">
        <v>1795</v>
      </c>
      <c r="B1293" s="20">
        <v>27.66</v>
      </c>
      <c r="C1293" s="20">
        <v>0.16</v>
      </c>
      <c r="D1293" s="20">
        <v>3.4</v>
      </c>
      <c r="E1293" s="20" t="s">
        <v>90</v>
      </c>
      <c r="F1293" s="20" t="s">
        <v>1796</v>
      </c>
      <c r="G1293" s="20"/>
      <c r="H1293" s="21">
        <v>0.40636574074074078</v>
      </c>
      <c r="I1293" s="20" t="s">
        <v>1797</v>
      </c>
      <c r="J1293" s="20">
        <v>143.1</v>
      </c>
      <c r="K1293" s="20">
        <v>40.299999999999997</v>
      </c>
      <c r="L1293" s="20" t="s">
        <v>1798</v>
      </c>
      <c r="M1293" s="20" t="s">
        <v>149</v>
      </c>
    </row>
    <row r="1294" spans="1:13" x14ac:dyDescent="0.3">
      <c r="A1294" s="16" t="s">
        <v>1799</v>
      </c>
      <c r="B1294" s="17">
        <v>27.76</v>
      </c>
      <c r="C1294" s="17">
        <v>0.23</v>
      </c>
      <c r="D1294" s="17">
        <v>3.56</v>
      </c>
      <c r="E1294" s="17" t="s">
        <v>90</v>
      </c>
      <c r="F1294" s="17" t="s">
        <v>492</v>
      </c>
      <c r="G1294" s="17" t="s">
        <v>85</v>
      </c>
      <c r="H1294" s="18">
        <v>0.40781828703703704</v>
      </c>
      <c r="I1294" s="17" t="s">
        <v>1800</v>
      </c>
      <c r="J1294" s="17">
        <v>143.9</v>
      </c>
      <c r="K1294" s="17">
        <v>40.9</v>
      </c>
      <c r="L1294" s="17" t="s">
        <v>1801</v>
      </c>
      <c r="M1294" s="17">
        <v>106</v>
      </c>
    </row>
    <row r="1295" spans="1:13" x14ac:dyDescent="0.3">
      <c r="A1295" s="16" t="s">
        <v>1799</v>
      </c>
      <c r="B1295" s="17">
        <v>27.96</v>
      </c>
      <c r="C1295" s="17" t="s">
        <v>93</v>
      </c>
      <c r="D1295" s="17">
        <v>3.91</v>
      </c>
      <c r="E1295" s="17" t="s">
        <v>94</v>
      </c>
      <c r="F1295" s="17" t="s">
        <v>95</v>
      </c>
      <c r="G1295" s="17"/>
      <c r="H1295" s="18">
        <v>0.40781828703703704</v>
      </c>
      <c r="I1295" s="17" t="s">
        <v>1800</v>
      </c>
      <c r="J1295" s="17">
        <v>143.9</v>
      </c>
      <c r="K1295" s="17">
        <v>40.9</v>
      </c>
      <c r="L1295" s="17" t="s">
        <v>1801</v>
      </c>
      <c r="M1295" s="17">
        <v>106</v>
      </c>
    </row>
    <row r="1296" spans="1:13" x14ac:dyDescent="0.3">
      <c r="A1296" s="19" t="s">
        <v>1802</v>
      </c>
      <c r="B1296" s="20">
        <v>27.71</v>
      </c>
      <c r="C1296" s="20" t="s">
        <v>93</v>
      </c>
      <c r="D1296" s="20">
        <v>3.48</v>
      </c>
      <c r="E1296" s="20" t="s">
        <v>90</v>
      </c>
      <c r="F1296" s="20" t="s">
        <v>1791</v>
      </c>
      <c r="G1296" s="20"/>
      <c r="H1296" s="21">
        <v>0.40984375000000001</v>
      </c>
      <c r="I1296" s="20" t="s">
        <v>1803</v>
      </c>
      <c r="J1296" s="20">
        <v>144.19999999999999</v>
      </c>
      <c r="K1296" s="20">
        <v>41.4</v>
      </c>
      <c r="L1296" s="20" t="s">
        <v>1804</v>
      </c>
      <c r="M1296" s="20" t="s">
        <v>149</v>
      </c>
    </row>
    <row r="1297" spans="1:13" x14ac:dyDescent="0.3">
      <c r="A1297" s="17" t="s">
        <v>1805</v>
      </c>
      <c r="B1297" s="17">
        <v>29.26</v>
      </c>
      <c r="C1297" s="17">
        <v>0.2</v>
      </c>
      <c r="D1297" s="17">
        <v>7.11</v>
      </c>
      <c r="E1297" s="17" t="s">
        <v>193</v>
      </c>
      <c r="F1297" s="17" t="s">
        <v>481</v>
      </c>
      <c r="G1297" s="17"/>
      <c r="H1297" s="18">
        <v>0.4099814814814815</v>
      </c>
      <c r="I1297" s="17" t="s">
        <v>1806</v>
      </c>
      <c r="J1297" s="17">
        <v>195.4</v>
      </c>
      <c r="K1297" s="17">
        <v>50.6</v>
      </c>
      <c r="L1297" s="17" t="s">
        <v>585</v>
      </c>
      <c r="M1297" s="17">
        <v>480</v>
      </c>
    </row>
    <row r="1298" spans="1:13" x14ac:dyDescent="0.3">
      <c r="A1298" s="19" t="s">
        <v>1807</v>
      </c>
      <c r="B1298" s="20" t="s">
        <v>1808</v>
      </c>
      <c r="C1298" s="20">
        <v>0.19</v>
      </c>
      <c r="D1298" s="20">
        <v>28.2</v>
      </c>
      <c r="E1298" s="20" t="s">
        <v>113</v>
      </c>
      <c r="F1298" s="20" t="s">
        <v>222</v>
      </c>
      <c r="G1298" s="20" t="s">
        <v>1809</v>
      </c>
      <c r="H1298" s="21">
        <v>0.41038310185185184</v>
      </c>
      <c r="I1298" s="20" t="s">
        <v>1810</v>
      </c>
      <c r="J1298" s="20">
        <v>192.2</v>
      </c>
      <c r="K1298" s="20">
        <v>50.8</v>
      </c>
      <c r="L1298" s="20" t="s">
        <v>1811</v>
      </c>
      <c r="M1298" s="20">
        <v>1509</v>
      </c>
    </row>
    <row r="1299" spans="1:13" x14ac:dyDescent="0.3">
      <c r="A1299" s="19" t="s">
        <v>1807</v>
      </c>
      <c r="B1299" s="20">
        <v>32.71</v>
      </c>
      <c r="C1299" s="20">
        <v>0.14000000000000001</v>
      </c>
      <c r="D1299" s="20">
        <v>34.799999999999997</v>
      </c>
      <c r="E1299" s="20" t="s">
        <v>113</v>
      </c>
      <c r="F1299" s="20" t="s">
        <v>120</v>
      </c>
      <c r="G1299" s="20" t="s">
        <v>1812</v>
      </c>
      <c r="H1299" s="21">
        <v>0.41038310185185184</v>
      </c>
      <c r="I1299" s="20" t="s">
        <v>1810</v>
      </c>
      <c r="J1299" s="20">
        <v>192.2</v>
      </c>
      <c r="K1299" s="20">
        <v>50.8</v>
      </c>
      <c r="L1299" s="20" t="s">
        <v>1811</v>
      </c>
      <c r="M1299" s="20">
        <v>1509</v>
      </c>
    </row>
    <row r="1300" spans="1:13" x14ac:dyDescent="0.3">
      <c r="A1300" s="16" t="s">
        <v>1813</v>
      </c>
      <c r="B1300" s="17">
        <v>33.07</v>
      </c>
      <c r="C1300" s="17">
        <v>0.12</v>
      </c>
      <c r="D1300" s="17">
        <v>41.1</v>
      </c>
      <c r="E1300" s="17" t="s">
        <v>78</v>
      </c>
      <c r="F1300" s="17" t="s">
        <v>79</v>
      </c>
      <c r="G1300" s="17"/>
      <c r="H1300" s="18">
        <v>0.41059606481481481</v>
      </c>
      <c r="I1300" s="17" t="s">
        <v>1814</v>
      </c>
      <c r="J1300" s="17">
        <v>264.60000000000002</v>
      </c>
      <c r="K1300" s="17">
        <v>16.399999999999999</v>
      </c>
      <c r="L1300" s="17" t="s">
        <v>518</v>
      </c>
      <c r="M1300" s="17">
        <v>2466</v>
      </c>
    </row>
    <row r="1301" spans="1:13" x14ac:dyDescent="0.3">
      <c r="A1301" s="19" t="s">
        <v>1815</v>
      </c>
      <c r="B1301" s="20">
        <v>29.18</v>
      </c>
      <c r="C1301" s="20" t="s">
        <v>93</v>
      </c>
      <c r="D1301" s="20">
        <v>6.85</v>
      </c>
      <c r="E1301" s="20" t="s">
        <v>193</v>
      </c>
      <c r="F1301" s="20" t="s">
        <v>926</v>
      </c>
      <c r="G1301" s="20"/>
      <c r="H1301" s="21">
        <v>0.41061342592592592</v>
      </c>
      <c r="I1301" s="20" t="s">
        <v>1816</v>
      </c>
      <c r="J1301" s="20">
        <v>228.7</v>
      </c>
      <c r="K1301" s="20">
        <v>43.2</v>
      </c>
      <c r="L1301" s="20" t="s">
        <v>1817</v>
      </c>
      <c r="M1301" s="20">
        <v>429</v>
      </c>
    </row>
    <row r="1302" spans="1:13" x14ac:dyDescent="0.3">
      <c r="A1302" s="16" t="s">
        <v>1818</v>
      </c>
      <c r="B1302" s="17">
        <v>31.55</v>
      </c>
      <c r="C1302" s="17">
        <v>0.28000000000000003</v>
      </c>
      <c r="D1302" s="17">
        <v>20.399999999999999</v>
      </c>
      <c r="E1302" s="17" t="s">
        <v>100</v>
      </c>
      <c r="F1302" s="17" t="s">
        <v>101</v>
      </c>
      <c r="G1302" s="17" t="s">
        <v>85</v>
      </c>
      <c r="H1302" s="18">
        <v>0.41120601851851851</v>
      </c>
      <c r="I1302" s="17" t="s">
        <v>1819</v>
      </c>
      <c r="J1302" s="17">
        <v>199</v>
      </c>
      <c r="K1302" s="17">
        <v>50.7</v>
      </c>
      <c r="L1302" s="17" t="s">
        <v>1820</v>
      </c>
      <c r="M1302" s="17">
        <v>1485</v>
      </c>
    </row>
    <row r="1303" spans="1:13" x14ac:dyDescent="0.3">
      <c r="A1303" s="16" t="s">
        <v>1818</v>
      </c>
      <c r="B1303" s="17">
        <v>31.71</v>
      </c>
      <c r="C1303" s="17">
        <v>0.28000000000000003</v>
      </c>
      <c r="D1303" s="17">
        <v>22</v>
      </c>
      <c r="E1303" s="17" t="s">
        <v>100</v>
      </c>
      <c r="F1303" s="17" t="s">
        <v>104</v>
      </c>
      <c r="G1303" s="17" t="s">
        <v>85</v>
      </c>
      <c r="H1303" s="18">
        <v>0.41120601851851851</v>
      </c>
      <c r="I1303" s="17" t="s">
        <v>1819</v>
      </c>
      <c r="J1303" s="17">
        <v>199</v>
      </c>
      <c r="K1303" s="17">
        <v>50.7</v>
      </c>
      <c r="L1303" s="17" t="s">
        <v>1820</v>
      </c>
      <c r="M1303" s="17">
        <v>1485</v>
      </c>
    </row>
    <row r="1304" spans="1:13" x14ac:dyDescent="0.3">
      <c r="A1304" s="19" t="s">
        <v>1821</v>
      </c>
      <c r="B1304" s="20">
        <v>28.02</v>
      </c>
      <c r="C1304" s="20">
        <v>0.14000000000000001</v>
      </c>
      <c r="D1304" s="20">
        <v>4.0199999999999996</v>
      </c>
      <c r="E1304" s="20" t="s">
        <v>90</v>
      </c>
      <c r="F1304" s="20" t="s">
        <v>1524</v>
      </c>
      <c r="G1304" s="20" t="s">
        <v>85</v>
      </c>
      <c r="H1304" s="21">
        <v>0.41236689814814814</v>
      </c>
      <c r="I1304" s="20" t="s">
        <v>1822</v>
      </c>
      <c r="J1304" s="20">
        <v>142.30000000000001</v>
      </c>
      <c r="K1304" s="20">
        <v>40.799999999999997</v>
      </c>
      <c r="L1304" s="20" t="s">
        <v>1377</v>
      </c>
      <c r="M1304" s="20">
        <v>68</v>
      </c>
    </row>
    <row r="1305" spans="1:13" x14ac:dyDescent="0.3">
      <c r="A1305" s="16" t="s">
        <v>1823</v>
      </c>
      <c r="B1305" s="17">
        <v>32.69</v>
      </c>
      <c r="C1305" s="17">
        <v>0.08</v>
      </c>
      <c r="D1305" s="17">
        <v>34.5</v>
      </c>
      <c r="E1305" s="17" t="s">
        <v>78</v>
      </c>
      <c r="F1305" s="17" t="s">
        <v>79</v>
      </c>
      <c r="G1305" s="17"/>
      <c r="H1305" s="18">
        <v>0.4128310185185185</v>
      </c>
      <c r="I1305" s="17" t="s">
        <v>1824</v>
      </c>
      <c r="J1305" s="17">
        <v>260.2</v>
      </c>
      <c r="K1305" s="17">
        <v>22.1</v>
      </c>
      <c r="L1305" s="17" t="s">
        <v>713</v>
      </c>
      <c r="M1305" s="17">
        <v>2217</v>
      </c>
    </row>
    <row r="1306" spans="1:13" x14ac:dyDescent="0.3">
      <c r="A1306" s="19" t="s">
        <v>1825</v>
      </c>
      <c r="B1306" s="20">
        <v>30.27</v>
      </c>
      <c r="C1306" s="20">
        <v>0.25</v>
      </c>
      <c r="D1306" s="20">
        <v>11.3</v>
      </c>
      <c r="E1306" s="20" t="s">
        <v>100</v>
      </c>
      <c r="F1306" s="20" t="s">
        <v>101</v>
      </c>
      <c r="G1306" s="20" t="s">
        <v>85</v>
      </c>
      <c r="H1306" s="21">
        <v>0.41288078703703701</v>
      </c>
      <c r="I1306" s="20" t="s">
        <v>1826</v>
      </c>
      <c r="J1306" s="20">
        <v>262.10000000000002</v>
      </c>
      <c r="K1306" s="20">
        <v>20.2</v>
      </c>
      <c r="L1306" s="20" t="s">
        <v>1827</v>
      </c>
      <c r="M1306" s="20">
        <v>803</v>
      </c>
    </row>
    <row r="1307" spans="1:13" x14ac:dyDescent="0.3">
      <c r="A1307" s="19" t="s">
        <v>1825</v>
      </c>
      <c r="B1307" s="20">
        <v>30.43</v>
      </c>
      <c r="C1307" s="20">
        <v>0.25</v>
      </c>
      <c r="D1307" s="20">
        <v>12.2</v>
      </c>
      <c r="E1307" s="20" t="s">
        <v>100</v>
      </c>
      <c r="F1307" s="20" t="s">
        <v>104</v>
      </c>
      <c r="G1307" s="20" t="s">
        <v>85</v>
      </c>
      <c r="H1307" s="21">
        <v>0.41288078703703701</v>
      </c>
      <c r="I1307" s="20" t="s">
        <v>1826</v>
      </c>
      <c r="J1307" s="20">
        <v>262.10000000000002</v>
      </c>
      <c r="K1307" s="20">
        <v>20.2</v>
      </c>
      <c r="L1307" s="20" t="s">
        <v>1827</v>
      </c>
      <c r="M1307" s="20">
        <v>803</v>
      </c>
    </row>
    <row r="1308" spans="1:13" x14ac:dyDescent="0.3">
      <c r="A1308" s="17" t="s">
        <v>1828</v>
      </c>
      <c r="B1308" s="17">
        <v>27.55</v>
      </c>
      <c r="C1308" s="17">
        <v>0.2</v>
      </c>
      <c r="D1308" s="17">
        <v>3.24</v>
      </c>
      <c r="E1308" s="17" t="s">
        <v>83</v>
      </c>
      <c r="F1308" s="17" t="s">
        <v>256</v>
      </c>
      <c r="G1308" s="17" t="s">
        <v>1829</v>
      </c>
      <c r="H1308" s="18">
        <v>0.4135787037037037</v>
      </c>
      <c r="I1308" s="17" t="s">
        <v>1830</v>
      </c>
      <c r="J1308" s="17">
        <v>142.1</v>
      </c>
      <c r="K1308" s="17">
        <v>40.9</v>
      </c>
      <c r="L1308" s="17" t="s">
        <v>1831</v>
      </c>
      <c r="M1308" s="17">
        <v>69</v>
      </c>
    </row>
    <row r="1309" spans="1:13" x14ac:dyDescent="0.3">
      <c r="A1309" s="17" t="s">
        <v>1828</v>
      </c>
      <c r="B1309" s="17">
        <v>27.59</v>
      </c>
      <c r="C1309" s="17">
        <v>0.31</v>
      </c>
      <c r="D1309" s="17">
        <v>3.3</v>
      </c>
      <c r="E1309" s="17" t="s">
        <v>83</v>
      </c>
      <c r="F1309" s="17" t="s">
        <v>84</v>
      </c>
      <c r="G1309" s="17" t="s">
        <v>1832</v>
      </c>
      <c r="H1309" s="18">
        <v>0.4135787037037037</v>
      </c>
      <c r="I1309" s="17" t="s">
        <v>1830</v>
      </c>
      <c r="J1309" s="17">
        <v>142.1</v>
      </c>
      <c r="K1309" s="17">
        <v>40.9</v>
      </c>
      <c r="L1309" s="17" t="s">
        <v>1831</v>
      </c>
      <c r="M1309" s="17">
        <v>69</v>
      </c>
    </row>
    <row r="1310" spans="1:13" x14ac:dyDescent="0.3">
      <c r="A1310" s="17" t="s">
        <v>1828</v>
      </c>
      <c r="B1310" s="17">
        <v>27.6</v>
      </c>
      <c r="C1310" s="17">
        <v>0.2</v>
      </c>
      <c r="D1310" s="17">
        <v>3.31</v>
      </c>
      <c r="E1310" s="17" t="s">
        <v>83</v>
      </c>
      <c r="F1310" s="17" t="s">
        <v>282</v>
      </c>
      <c r="G1310" s="17"/>
      <c r="H1310" s="18">
        <v>0.4135787037037037</v>
      </c>
      <c r="I1310" s="17" t="s">
        <v>1830</v>
      </c>
      <c r="J1310" s="17">
        <v>142.1</v>
      </c>
      <c r="K1310" s="17">
        <v>40.9</v>
      </c>
      <c r="L1310" s="17" t="s">
        <v>1831</v>
      </c>
      <c r="M1310" s="17">
        <v>69</v>
      </c>
    </row>
    <row r="1311" spans="1:13" x14ac:dyDescent="0.3">
      <c r="A1311" s="17" t="s">
        <v>1828</v>
      </c>
      <c r="B1311" s="17">
        <v>27.66</v>
      </c>
      <c r="C1311" s="17">
        <v>0.08</v>
      </c>
      <c r="D1311" s="17">
        <v>3.4</v>
      </c>
      <c r="E1311" s="17" t="s">
        <v>83</v>
      </c>
      <c r="F1311" s="17" t="s">
        <v>266</v>
      </c>
      <c r="G1311" s="17" t="s">
        <v>267</v>
      </c>
      <c r="H1311" s="18">
        <v>0.4135787037037037</v>
      </c>
      <c r="I1311" s="17" t="s">
        <v>1830</v>
      </c>
      <c r="J1311" s="17">
        <v>142.1</v>
      </c>
      <c r="K1311" s="17">
        <v>40.9</v>
      </c>
      <c r="L1311" s="17" t="s">
        <v>1831</v>
      </c>
      <c r="M1311" s="17">
        <v>69</v>
      </c>
    </row>
    <row r="1312" spans="1:13" x14ac:dyDescent="0.3">
      <c r="A1312" s="17" t="s">
        <v>1828</v>
      </c>
      <c r="B1312" s="17">
        <v>27.66</v>
      </c>
      <c r="C1312" s="17">
        <v>0.09</v>
      </c>
      <c r="D1312" s="17">
        <v>3.4</v>
      </c>
      <c r="E1312" s="17" t="s">
        <v>83</v>
      </c>
      <c r="F1312" s="17" t="s">
        <v>262</v>
      </c>
      <c r="G1312" s="17" t="s">
        <v>263</v>
      </c>
      <c r="H1312" s="18">
        <v>0.4135787037037037</v>
      </c>
      <c r="I1312" s="17" t="s">
        <v>1830</v>
      </c>
      <c r="J1312" s="17">
        <v>142.1</v>
      </c>
      <c r="K1312" s="17">
        <v>40.9</v>
      </c>
      <c r="L1312" s="17" t="s">
        <v>1831</v>
      </c>
      <c r="M1312" s="17">
        <v>69</v>
      </c>
    </row>
    <row r="1313" spans="1:13" x14ac:dyDescent="0.3">
      <c r="A1313" s="17" t="s">
        <v>1828</v>
      </c>
      <c r="B1313" s="17">
        <v>27.7</v>
      </c>
      <c r="C1313" s="17">
        <v>0.16</v>
      </c>
      <c r="D1313" s="17">
        <v>3.47</v>
      </c>
      <c r="E1313" s="17" t="s">
        <v>83</v>
      </c>
      <c r="F1313" s="17" t="s">
        <v>266</v>
      </c>
      <c r="G1313" s="17" t="s">
        <v>271</v>
      </c>
      <c r="H1313" s="18">
        <v>0.4135787037037037</v>
      </c>
      <c r="I1313" s="17" t="s">
        <v>1830</v>
      </c>
      <c r="J1313" s="17">
        <v>142.1</v>
      </c>
      <c r="K1313" s="17">
        <v>40.9</v>
      </c>
      <c r="L1313" s="17" t="s">
        <v>1831</v>
      </c>
      <c r="M1313" s="17">
        <v>69</v>
      </c>
    </row>
    <row r="1314" spans="1:13" x14ac:dyDescent="0.3">
      <c r="A1314" s="17" t="s">
        <v>1828</v>
      </c>
      <c r="B1314" s="17">
        <v>27.72</v>
      </c>
      <c r="C1314" s="17">
        <v>0.11</v>
      </c>
      <c r="D1314" s="17">
        <v>3.5</v>
      </c>
      <c r="E1314" s="17" t="s">
        <v>83</v>
      </c>
      <c r="F1314" s="17" t="s">
        <v>256</v>
      </c>
      <c r="G1314" s="17" t="s">
        <v>1833</v>
      </c>
      <c r="H1314" s="18">
        <v>0.4135787037037037</v>
      </c>
      <c r="I1314" s="17" t="s">
        <v>1830</v>
      </c>
      <c r="J1314" s="17">
        <v>142.1</v>
      </c>
      <c r="K1314" s="17">
        <v>40.9</v>
      </c>
      <c r="L1314" s="17" t="s">
        <v>1831</v>
      </c>
      <c r="M1314" s="17">
        <v>69</v>
      </c>
    </row>
    <row r="1315" spans="1:13" x14ac:dyDescent="0.3">
      <c r="A1315" s="17" t="s">
        <v>1828</v>
      </c>
      <c r="B1315" s="17">
        <v>27.75</v>
      </c>
      <c r="C1315" s="17">
        <v>0.08</v>
      </c>
      <c r="D1315" s="17">
        <v>3.55</v>
      </c>
      <c r="E1315" s="17" t="s">
        <v>83</v>
      </c>
      <c r="F1315" s="17" t="s">
        <v>88</v>
      </c>
      <c r="G1315" s="17" t="s">
        <v>89</v>
      </c>
      <c r="H1315" s="18">
        <v>0.4135787037037037</v>
      </c>
      <c r="I1315" s="17" t="s">
        <v>1830</v>
      </c>
      <c r="J1315" s="17">
        <v>142.1</v>
      </c>
      <c r="K1315" s="17">
        <v>40.9</v>
      </c>
      <c r="L1315" s="17" t="s">
        <v>1831</v>
      </c>
      <c r="M1315" s="17">
        <v>69</v>
      </c>
    </row>
    <row r="1316" spans="1:13" x14ac:dyDescent="0.3">
      <c r="A1316" s="17" t="s">
        <v>1828</v>
      </c>
      <c r="B1316" s="17">
        <v>27.75</v>
      </c>
      <c r="C1316" s="17">
        <v>0.1</v>
      </c>
      <c r="D1316" s="17">
        <v>3.55</v>
      </c>
      <c r="E1316" s="17" t="s">
        <v>83</v>
      </c>
      <c r="F1316" s="17" t="s">
        <v>266</v>
      </c>
      <c r="G1316" s="17" t="s">
        <v>276</v>
      </c>
      <c r="H1316" s="18">
        <v>0.4135787037037037</v>
      </c>
      <c r="I1316" s="17" t="s">
        <v>1830</v>
      </c>
      <c r="J1316" s="17">
        <v>142.1</v>
      </c>
      <c r="K1316" s="17">
        <v>40.9</v>
      </c>
      <c r="L1316" s="17" t="s">
        <v>1831</v>
      </c>
      <c r="M1316" s="17">
        <v>69</v>
      </c>
    </row>
    <row r="1317" spans="1:13" x14ac:dyDescent="0.3">
      <c r="A1317" s="17" t="s">
        <v>1828</v>
      </c>
      <c r="B1317" s="17">
        <v>27.75</v>
      </c>
      <c r="C1317" s="17">
        <v>0.08</v>
      </c>
      <c r="D1317" s="17">
        <v>3.55</v>
      </c>
      <c r="E1317" s="17" t="s">
        <v>83</v>
      </c>
      <c r="F1317" s="17" t="s">
        <v>260</v>
      </c>
      <c r="G1317" s="17" t="s">
        <v>1834</v>
      </c>
      <c r="H1317" s="18">
        <v>0.4135787037037037</v>
      </c>
      <c r="I1317" s="17" t="s">
        <v>1830</v>
      </c>
      <c r="J1317" s="17">
        <v>142.1</v>
      </c>
      <c r="K1317" s="17">
        <v>40.9</v>
      </c>
      <c r="L1317" s="17" t="s">
        <v>1831</v>
      </c>
      <c r="M1317" s="17">
        <v>69</v>
      </c>
    </row>
    <row r="1318" spans="1:13" x14ac:dyDescent="0.3">
      <c r="A1318" s="17" t="s">
        <v>1828</v>
      </c>
      <c r="B1318" s="17">
        <v>27.79</v>
      </c>
      <c r="C1318" s="17">
        <v>0.28000000000000003</v>
      </c>
      <c r="D1318" s="17">
        <v>3.61</v>
      </c>
      <c r="E1318" s="17" t="s">
        <v>83</v>
      </c>
      <c r="F1318" s="17" t="s">
        <v>1835</v>
      </c>
      <c r="G1318" s="17" t="s">
        <v>1836</v>
      </c>
      <c r="H1318" s="18">
        <v>0.4135787037037037</v>
      </c>
      <c r="I1318" s="17" t="s">
        <v>1830</v>
      </c>
      <c r="J1318" s="17">
        <v>142.1</v>
      </c>
      <c r="K1318" s="17">
        <v>40.9</v>
      </c>
      <c r="L1318" s="17" t="s">
        <v>1831</v>
      </c>
      <c r="M1318" s="17">
        <v>69</v>
      </c>
    </row>
    <row r="1319" spans="1:13" x14ac:dyDescent="0.3">
      <c r="A1319" s="17" t="s">
        <v>1828</v>
      </c>
      <c r="B1319" s="17">
        <v>27.79</v>
      </c>
      <c r="C1319" s="17">
        <v>0.09</v>
      </c>
      <c r="D1319" s="17">
        <v>3.62</v>
      </c>
      <c r="E1319" s="17" t="s">
        <v>83</v>
      </c>
      <c r="F1319" s="17" t="s">
        <v>768</v>
      </c>
      <c r="G1319" s="17" t="s">
        <v>769</v>
      </c>
      <c r="H1319" s="18">
        <v>0.4135787037037037</v>
      </c>
      <c r="I1319" s="17" t="s">
        <v>1830</v>
      </c>
      <c r="J1319" s="17">
        <v>142.1</v>
      </c>
      <c r="K1319" s="17">
        <v>40.9</v>
      </c>
      <c r="L1319" s="17" t="s">
        <v>1831</v>
      </c>
      <c r="M1319" s="17">
        <v>69</v>
      </c>
    </row>
    <row r="1320" spans="1:13" x14ac:dyDescent="0.3">
      <c r="A1320" s="17" t="s">
        <v>1828</v>
      </c>
      <c r="B1320" s="17">
        <v>27.8</v>
      </c>
      <c r="C1320" s="17">
        <v>0.09</v>
      </c>
      <c r="D1320" s="17">
        <v>3.63</v>
      </c>
      <c r="E1320" s="17" t="s">
        <v>83</v>
      </c>
      <c r="F1320" s="17" t="s">
        <v>419</v>
      </c>
      <c r="G1320" s="17"/>
      <c r="H1320" s="18">
        <v>0.4135787037037037</v>
      </c>
      <c r="I1320" s="17" t="s">
        <v>1830</v>
      </c>
      <c r="J1320" s="17">
        <v>142.1</v>
      </c>
      <c r="K1320" s="17">
        <v>40.9</v>
      </c>
      <c r="L1320" s="17" t="s">
        <v>1831</v>
      </c>
      <c r="M1320" s="17">
        <v>69</v>
      </c>
    </row>
    <row r="1321" spans="1:13" x14ac:dyDescent="0.3">
      <c r="A1321" s="17" t="s">
        <v>1828</v>
      </c>
      <c r="B1321" s="17">
        <v>27.8</v>
      </c>
      <c r="C1321" s="17">
        <v>0.09</v>
      </c>
      <c r="D1321" s="17">
        <v>3.63</v>
      </c>
      <c r="E1321" s="17" t="s">
        <v>83</v>
      </c>
      <c r="F1321" s="17" t="s">
        <v>768</v>
      </c>
      <c r="G1321" s="17" t="s">
        <v>770</v>
      </c>
      <c r="H1321" s="18">
        <v>0.4135787037037037</v>
      </c>
      <c r="I1321" s="17" t="s">
        <v>1830</v>
      </c>
      <c r="J1321" s="17">
        <v>142.1</v>
      </c>
      <c r="K1321" s="17">
        <v>40.9</v>
      </c>
      <c r="L1321" s="17" t="s">
        <v>1831</v>
      </c>
      <c r="M1321" s="17">
        <v>69</v>
      </c>
    </row>
    <row r="1322" spans="1:13" x14ac:dyDescent="0.3">
      <c r="A1322" s="17" t="s">
        <v>1828</v>
      </c>
      <c r="B1322" s="17">
        <v>27.8</v>
      </c>
      <c r="C1322" s="17">
        <v>0.08</v>
      </c>
      <c r="D1322" s="17">
        <v>3.63</v>
      </c>
      <c r="E1322" s="17" t="s">
        <v>83</v>
      </c>
      <c r="F1322" s="17" t="s">
        <v>260</v>
      </c>
      <c r="G1322" s="17" t="s">
        <v>1837</v>
      </c>
      <c r="H1322" s="18">
        <v>0.4135787037037037</v>
      </c>
      <c r="I1322" s="17" t="s">
        <v>1830</v>
      </c>
      <c r="J1322" s="17">
        <v>142.1</v>
      </c>
      <c r="K1322" s="17">
        <v>40.9</v>
      </c>
      <c r="L1322" s="17" t="s">
        <v>1831</v>
      </c>
      <c r="M1322" s="17">
        <v>69</v>
      </c>
    </row>
    <row r="1323" spans="1:13" x14ac:dyDescent="0.3">
      <c r="A1323" s="17" t="s">
        <v>1828</v>
      </c>
      <c r="B1323" s="17">
        <v>27.8</v>
      </c>
      <c r="C1323" s="17">
        <v>0.08</v>
      </c>
      <c r="D1323" s="17">
        <v>3.63</v>
      </c>
      <c r="E1323" s="17" t="s">
        <v>83</v>
      </c>
      <c r="F1323" s="17" t="s">
        <v>1838</v>
      </c>
      <c r="G1323" s="17" t="s">
        <v>1839</v>
      </c>
      <c r="H1323" s="18">
        <v>0.4135787037037037</v>
      </c>
      <c r="I1323" s="17" t="s">
        <v>1830</v>
      </c>
      <c r="J1323" s="17">
        <v>142.1</v>
      </c>
      <c r="K1323" s="17">
        <v>40.9</v>
      </c>
      <c r="L1323" s="17" t="s">
        <v>1831</v>
      </c>
      <c r="M1323" s="17">
        <v>69</v>
      </c>
    </row>
    <row r="1324" spans="1:13" x14ac:dyDescent="0.3">
      <c r="A1324" s="17" t="s">
        <v>1828</v>
      </c>
      <c r="B1324" s="17">
        <v>27.82</v>
      </c>
      <c r="C1324" s="17">
        <v>0.09</v>
      </c>
      <c r="D1324" s="17">
        <v>3.66</v>
      </c>
      <c r="E1324" s="17" t="s">
        <v>83</v>
      </c>
      <c r="F1324" s="17" t="s">
        <v>768</v>
      </c>
      <c r="G1324" s="17" t="s">
        <v>772</v>
      </c>
      <c r="H1324" s="18">
        <v>0.4135787037037037</v>
      </c>
      <c r="I1324" s="17" t="s">
        <v>1830</v>
      </c>
      <c r="J1324" s="17">
        <v>142.1</v>
      </c>
      <c r="K1324" s="17">
        <v>40.9</v>
      </c>
      <c r="L1324" s="17" t="s">
        <v>1831</v>
      </c>
      <c r="M1324" s="17">
        <v>69</v>
      </c>
    </row>
    <row r="1325" spans="1:13" x14ac:dyDescent="0.3">
      <c r="A1325" s="17" t="s">
        <v>1828</v>
      </c>
      <c r="B1325" s="17">
        <v>27.85</v>
      </c>
      <c r="C1325" s="17">
        <v>0.1</v>
      </c>
      <c r="D1325" s="17">
        <v>3.72</v>
      </c>
      <c r="E1325" s="17" t="s">
        <v>83</v>
      </c>
      <c r="F1325" s="17" t="s">
        <v>768</v>
      </c>
      <c r="G1325" s="17" t="s">
        <v>774</v>
      </c>
      <c r="H1325" s="18">
        <v>0.4135787037037037</v>
      </c>
      <c r="I1325" s="17" t="s">
        <v>1830</v>
      </c>
      <c r="J1325" s="17">
        <v>142.1</v>
      </c>
      <c r="K1325" s="17">
        <v>40.9</v>
      </c>
      <c r="L1325" s="17" t="s">
        <v>1831</v>
      </c>
      <c r="M1325" s="17">
        <v>69</v>
      </c>
    </row>
    <row r="1326" spans="1:13" x14ac:dyDescent="0.3">
      <c r="A1326" s="17" t="s">
        <v>1828</v>
      </c>
      <c r="B1326" s="17">
        <v>27.87</v>
      </c>
      <c r="C1326" s="17">
        <v>0.1</v>
      </c>
      <c r="D1326" s="17">
        <v>3.74</v>
      </c>
      <c r="E1326" s="17" t="s">
        <v>83</v>
      </c>
      <c r="F1326" s="17" t="s">
        <v>768</v>
      </c>
      <c r="G1326" s="17" t="s">
        <v>773</v>
      </c>
      <c r="H1326" s="18">
        <v>0.4135787037037037</v>
      </c>
      <c r="I1326" s="17" t="s">
        <v>1830</v>
      </c>
      <c r="J1326" s="17">
        <v>142.1</v>
      </c>
      <c r="K1326" s="17">
        <v>40.9</v>
      </c>
      <c r="L1326" s="17" t="s">
        <v>1831</v>
      </c>
      <c r="M1326" s="17">
        <v>69</v>
      </c>
    </row>
    <row r="1327" spans="1:13" x14ac:dyDescent="0.3">
      <c r="A1327" s="17" t="s">
        <v>1828</v>
      </c>
      <c r="B1327" s="17">
        <v>27.89</v>
      </c>
      <c r="C1327" s="17">
        <v>0.09</v>
      </c>
      <c r="D1327" s="17">
        <v>3.78</v>
      </c>
      <c r="E1327" s="17" t="s">
        <v>83</v>
      </c>
      <c r="F1327" s="17" t="s">
        <v>768</v>
      </c>
      <c r="G1327" s="17" t="s">
        <v>776</v>
      </c>
      <c r="H1327" s="18">
        <v>0.4135787037037037</v>
      </c>
      <c r="I1327" s="17" t="s">
        <v>1830</v>
      </c>
      <c r="J1327" s="17">
        <v>142.1</v>
      </c>
      <c r="K1327" s="17">
        <v>40.9</v>
      </c>
      <c r="L1327" s="17" t="s">
        <v>1831</v>
      </c>
      <c r="M1327" s="17">
        <v>69</v>
      </c>
    </row>
    <row r="1328" spans="1:13" x14ac:dyDescent="0.3">
      <c r="A1328" s="17" t="s">
        <v>1828</v>
      </c>
      <c r="B1328" s="17">
        <v>27.94</v>
      </c>
      <c r="C1328" s="17">
        <v>0.1</v>
      </c>
      <c r="D1328" s="17">
        <v>3.87</v>
      </c>
      <c r="E1328" s="17" t="s">
        <v>83</v>
      </c>
      <c r="F1328" s="17" t="s">
        <v>768</v>
      </c>
      <c r="G1328" s="17" t="s">
        <v>778</v>
      </c>
      <c r="H1328" s="18">
        <v>0.4135787037037037</v>
      </c>
      <c r="I1328" s="17" t="s">
        <v>1830</v>
      </c>
      <c r="J1328" s="17">
        <v>142.1</v>
      </c>
      <c r="K1328" s="17">
        <v>40.9</v>
      </c>
      <c r="L1328" s="17" t="s">
        <v>1831</v>
      </c>
      <c r="M1328" s="17">
        <v>69</v>
      </c>
    </row>
    <row r="1329" spans="1:13" x14ac:dyDescent="0.3">
      <c r="A1329" s="17" t="s">
        <v>1828</v>
      </c>
      <c r="B1329" s="17">
        <v>28.12</v>
      </c>
      <c r="C1329" s="17">
        <v>0.05</v>
      </c>
      <c r="D1329" s="17">
        <v>4.21</v>
      </c>
      <c r="E1329" s="17" t="s">
        <v>83</v>
      </c>
      <c r="F1329" s="17" t="s">
        <v>283</v>
      </c>
      <c r="G1329" s="17" t="s">
        <v>265</v>
      </c>
      <c r="H1329" s="18">
        <v>0.4135787037037037</v>
      </c>
      <c r="I1329" s="17" t="s">
        <v>1830</v>
      </c>
      <c r="J1329" s="17">
        <v>142.1</v>
      </c>
      <c r="K1329" s="17">
        <v>40.9</v>
      </c>
      <c r="L1329" s="17" t="s">
        <v>1831</v>
      </c>
      <c r="M1329" s="17">
        <v>69</v>
      </c>
    </row>
    <row r="1330" spans="1:13" x14ac:dyDescent="0.3">
      <c r="A1330" s="17" t="s">
        <v>1828</v>
      </c>
      <c r="B1330" s="17">
        <v>28.2</v>
      </c>
      <c r="C1330" s="17">
        <v>0.05</v>
      </c>
      <c r="D1330" s="17">
        <v>4.37</v>
      </c>
      <c r="E1330" s="17" t="s">
        <v>83</v>
      </c>
      <c r="F1330" s="17" t="s">
        <v>283</v>
      </c>
      <c r="G1330" s="17" t="s">
        <v>284</v>
      </c>
      <c r="H1330" s="18">
        <v>0.4135787037037037</v>
      </c>
      <c r="I1330" s="17" t="s">
        <v>1830</v>
      </c>
      <c r="J1330" s="17">
        <v>142.1</v>
      </c>
      <c r="K1330" s="17">
        <v>40.9</v>
      </c>
      <c r="L1330" s="17" t="s">
        <v>1831</v>
      </c>
      <c r="M1330" s="17">
        <v>69</v>
      </c>
    </row>
    <row r="1331" spans="1:13" x14ac:dyDescent="0.3">
      <c r="A1331" s="17" t="s">
        <v>1828</v>
      </c>
      <c r="B1331" s="17">
        <v>28.4</v>
      </c>
      <c r="C1331" s="17" t="s">
        <v>93</v>
      </c>
      <c r="D1331" s="17">
        <v>4.79</v>
      </c>
      <c r="E1331" s="17" t="s">
        <v>83</v>
      </c>
      <c r="F1331" s="17" t="s">
        <v>277</v>
      </c>
      <c r="G1331" s="17" t="s">
        <v>278</v>
      </c>
      <c r="H1331" s="18">
        <v>0.4135787037037037</v>
      </c>
      <c r="I1331" s="17" t="s">
        <v>1830</v>
      </c>
      <c r="J1331" s="17">
        <v>142.1</v>
      </c>
      <c r="K1331" s="17">
        <v>40.9</v>
      </c>
      <c r="L1331" s="17" t="s">
        <v>1831</v>
      </c>
      <c r="M1331" s="17">
        <v>69</v>
      </c>
    </row>
    <row r="1332" spans="1:13" x14ac:dyDescent="0.3">
      <c r="A1332" s="17" t="s">
        <v>1828</v>
      </c>
      <c r="B1332" s="17">
        <v>28.03</v>
      </c>
      <c r="C1332" s="17">
        <v>0.12</v>
      </c>
      <c r="D1332" s="17">
        <v>4.04</v>
      </c>
      <c r="E1332" s="17" t="s">
        <v>90</v>
      </c>
      <c r="F1332" s="17" t="s">
        <v>88</v>
      </c>
      <c r="G1332" s="17"/>
      <c r="H1332" s="18">
        <v>0.4135787037037037</v>
      </c>
      <c r="I1332" s="17" t="s">
        <v>1830</v>
      </c>
      <c r="J1332" s="17">
        <v>142.1</v>
      </c>
      <c r="K1332" s="17">
        <v>40.9</v>
      </c>
      <c r="L1332" s="17" t="s">
        <v>1831</v>
      </c>
      <c r="M1332" s="17">
        <v>69</v>
      </c>
    </row>
    <row r="1333" spans="1:13" x14ac:dyDescent="0.3">
      <c r="A1333" s="17" t="s">
        <v>1828</v>
      </c>
      <c r="B1333" s="17">
        <v>27.7</v>
      </c>
      <c r="C1333" s="17">
        <v>0.09</v>
      </c>
      <c r="D1333" s="17">
        <v>3.47</v>
      </c>
      <c r="E1333" s="17" t="s">
        <v>235</v>
      </c>
      <c r="F1333" s="17" t="s">
        <v>288</v>
      </c>
      <c r="G1333" s="17"/>
      <c r="H1333" s="18">
        <v>0.4135787037037037</v>
      </c>
      <c r="I1333" s="17" t="s">
        <v>1830</v>
      </c>
      <c r="J1333" s="17">
        <v>142.1</v>
      </c>
      <c r="K1333" s="17">
        <v>40.9</v>
      </c>
      <c r="L1333" s="17" t="s">
        <v>1831</v>
      </c>
      <c r="M1333" s="17">
        <v>69</v>
      </c>
    </row>
    <row r="1334" spans="1:13" x14ac:dyDescent="0.3">
      <c r="A1334" s="17" t="s">
        <v>1828</v>
      </c>
      <c r="B1334" s="17">
        <v>27.72</v>
      </c>
      <c r="C1334" s="17">
        <v>0.25</v>
      </c>
      <c r="D1334" s="17">
        <v>3.5</v>
      </c>
      <c r="E1334" s="17" t="s">
        <v>235</v>
      </c>
      <c r="F1334" s="17" t="s">
        <v>1840</v>
      </c>
      <c r="G1334" s="17" t="s">
        <v>1841</v>
      </c>
      <c r="H1334" s="18">
        <v>0.4135787037037037</v>
      </c>
      <c r="I1334" s="17" t="s">
        <v>1830</v>
      </c>
      <c r="J1334" s="17">
        <v>142.1</v>
      </c>
      <c r="K1334" s="17">
        <v>40.9</v>
      </c>
      <c r="L1334" s="17" t="s">
        <v>1831</v>
      </c>
      <c r="M1334" s="17">
        <v>69</v>
      </c>
    </row>
    <row r="1335" spans="1:13" x14ac:dyDescent="0.3">
      <c r="A1335" s="17" t="s">
        <v>1828</v>
      </c>
      <c r="B1335" s="17">
        <v>27.5</v>
      </c>
      <c r="C1335" s="17">
        <v>0.3</v>
      </c>
      <c r="D1335" s="17">
        <v>3.2</v>
      </c>
      <c r="E1335" s="17" t="s">
        <v>289</v>
      </c>
      <c r="F1335" s="17" t="s">
        <v>1842</v>
      </c>
      <c r="G1335" s="17"/>
      <c r="H1335" s="18">
        <v>0.4135787037037037</v>
      </c>
      <c r="I1335" s="17" t="s">
        <v>1830</v>
      </c>
      <c r="J1335" s="17">
        <v>142.1</v>
      </c>
      <c r="K1335" s="17">
        <v>40.9</v>
      </c>
      <c r="L1335" s="17" t="s">
        <v>1831</v>
      </c>
      <c r="M1335" s="17">
        <v>69</v>
      </c>
    </row>
    <row r="1336" spans="1:13" x14ac:dyDescent="0.3">
      <c r="A1336" s="17" t="s">
        <v>1828</v>
      </c>
      <c r="B1336" s="17">
        <v>28.5</v>
      </c>
      <c r="C1336" s="17">
        <v>0.5</v>
      </c>
      <c r="D1336" s="17">
        <v>5</v>
      </c>
      <c r="E1336" s="17" t="s">
        <v>289</v>
      </c>
      <c r="F1336" s="17" t="s">
        <v>370</v>
      </c>
      <c r="G1336" s="17"/>
      <c r="H1336" s="18">
        <v>0.4135787037037037</v>
      </c>
      <c r="I1336" s="17" t="s">
        <v>1830</v>
      </c>
      <c r="J1336" s="17">
        <v>142.1</v>
      </c>
      <c r="K1336" s="17">
        <v>40.9</v>
      </c>
      <c r="L1336" s="17" t="s">
        <v>1831</v>
      </c>
      <c r="M1336" s="17">
        <v>69</v>
      </c>
    </row>
    <row r="1337" spans="1:13" x14ac:dyDescent="0.3">
      <c r="A1337" s="17" t="s">
        <v>1828</v>
      </c>
      <c r="B1337" s="17">
        <v>27.8</v>
      </c>
      <c r="C1337" s="17">
        <v>0.26</v>
      </c>
      <c r="D1337" s="17">
        <v>3.63</v>
      </c>
      <c r="E1337" s="17" t="s">
        <v>100</v>
      </c>
      <c r="F1337" s="17" t="s">
        <v>101</v>
      </c>
      <c r="G1337" s="17" t="s">
        <v>85</v>
      </c>
      <c r="H1337" s="18">
        <v>0.4135787037037037</v>
      </c>
      <c r="I1337" s="17" t="s">
        <v>1830</v>
      </c>
      <c r="J1337" s="17">
        <v>142.1</v>
      </c>
      <c r="K1337" s="17">
        <v>40.9</v>
      </c>
      <c r="L1337" s="17" t="s">
        <v>1831</v>
      </c>
      <c r="M1337" s="17">
        <v>69</v>
      </c>
    </row>
    <row r="1338" spans="1:13" x14ac:dyDescent="0.3">
      <c r="A1338" s="17" t="s">
        <v>1828</v>
      </c>
      <c r="B1338" s="17">
        <v>27.96</v>
      </c>
      <c r="C1338" s="17">
        <v>0.26</v>
      </c>
      <c r="D1338" s="17">
        <v>3.91</v>
      </c>
      <c r="E1338" s="17" t="s">
        <v>100</v>
      </c>
      <c r="F1338" s="17" t="s">
        <v>104</v>
      </c>
      <c r="G1338" s="17" t="s">
        <v>85</v>
      </c>
      <c r="H1338" s="18">
        <v>0.4135787037037037</v>
      </c>
      <c r="I1338" s="17" t="s">
        <v>1830</v>
      </c>
      <c r="J1338" s="17">
        <v>142.1</v>
      </c>
      <c r="K1338" s="17">
        <v>40.9</v>
      </c>
      <c r="L1338" s="17" t="s">
        <v>1831</v>
      </c>
      <c r="M1338" s="17">
        <v>69</v>
      </c>
    </row>
    <row r="1339" spans="1:13" x14ac:dyDescent="0.3">
      <c r="A1339" s="17" t="s">
        <v>1828</v>
      </c>
      <c r="B1339" s="17">
        <v>27.7</v>
      </c>
      <c r="C1339" s="17">
        <v>0.09</v>
      </c>
      <c r="D1339" s="17">
        <v>3.47</v>
      </c>
      <c r="E1339" s="17" t="s">
        <v>78</v>
      </c>
      <c r="F1339" s="17" t="s">
        <v>79</v>
      </c>
      <c r="G1339" s="17"/>
      <c r="H1339" s="18">
        <v>0.4135787037037037</v>
      </c>
      <c r="I1339" s="17" t="s">
        <v>1830</v>
      </c>
      <c r="J1339" s="17">
        <v>142.1</v>
      </c>
      <c r="K1339" s="17">
        <v>40.9</v>
      </c>
      <c r="L1339" s="17" t="s">
        <v>1831</v>
      </c>
      <c r="M1339" s="17">
        <v>69</v>
      </c>
    </row>
    <row r="1340" spans="1:13" x14ac:dyDescent="0.3">
      <c r="A1340" s="17" t="s">
        <v>1828</v>
      </c>
      <c r="B1340" s="17">
        <v>27.71</v>
      </c>
      <c r="C1340" s="17" t="s">
        <v>93</v>
      </c>
      <c r="D1340" s="17">
        <v>3.48</v>
      </c>
      <c r="E1340" s="17" t="s">
        <v>94</v>
      </c>
      <c r="F1340" s="17" t="s">
        <v>292</v>
      </c>
      <c r="G1340" s="17" t="s">
        <v>293</v>
      </c>
      <c r="H1340" s="18">
        <v>0.4135787037037037</v>
      </c>
      <c r="I1340" s="17" t="s">
        <v>1830</v>
      </c>
      <c r="J1340" s="17">
        <v>142.1</v>
      </c>
      <c r="K1340" s="17">
        <v>40.9</v>
      </c>
      <c r="L1340" s="17" t="s">
        <v>1831</v>
      </c>
      <c r="M1340" s="17">
        <v>69</v>
      </c>
    </row>
    <row r="1341" spans="1:13" x14ac:dyDescent="0.3">
      <c r="A1341" s="17" t="s">
        <v>1828</v>
      </c>
      <c r="B1341" s="17">
        <v>27.95</v>
      </c>
      <c r="C1341" s="17" t="s">
        <v>93</v>
      </c>
      <c r="D1341" s="17">
        <v>3.89</v>
      </c>
      <c r="E1341" s="17" t="s">
        <v>94</v>
      </c>
      <c r="F1341" s="17" t="s">
        <v>292</v>
      </c>
      <c r="G1341" s="17" t="s">
        <v>85</v>
      </c>
      <c r="H1341" s="18">
        <v>0.4135787037037037</v>
      </c>
      <c r="I1341" s="17" t="s">
        <v>1830</v>
      </c>
      <c r="J1341" s="17">
        <v>142.1</v>
      </c>
      <c r="K1341" s="17">
        <v>40.9</v>
      </c>
      <c r="L1341" s="17" t="s">
        <v>1831</v>
      </c>
      <c r="M1341" s="17">
        <v>69</v>
      </c>
    </row>
    <row r="1342" spans="1:13" x14ac:dyDescent="0.3">
      <c r="A1342" s="17" t="s">
        <v>1828</v>
      </c>
      <c r="B1342" s="17">
        <v>28.57</v>
      </c>
      <c r="C1342" s="17" t="s">
        <v>93</v>
      </c>
      <c r="D1342" s="17">
        <v>5.18</v>
      </c>
      <c r="E1342" s="17" t="s">
        <v>94</v>
      </c>
      <c r="F1342" s="17" t="s">
        <v>95</v>
      </c>
      <c r="G1342" s="17"/>
      <c r="H1342" s="18">
        <v>0.4135787037037037</v>
      </c>
      <c r="I1342" s="17" t="s">
        <v>1830</v>
      </c>
      <c r="J1342" s="17">
        <v>142.1</v>
      </c>
      <c r="K1342" s="17">
        <v>40.9</v>
      </c>
      <c r="L1342" s="17" t="s">
        <v>1831</v>
      </c>
      <c r="M1342" s="17">
        <v>69</v>
      </c>
    </row>
    <row r="1343" spans="1:13" x14ac:dyDescent="0.3">
      <c r="A1343" s="17" t="s">
        <v>1828</v>
      </c>
      <c r="B1343" s="23">
        <v>27.71</v>
      </c>
      <c r="C1343" s="17" t="s">
        <v>93</v>
      </c>
      <c r="D1343" s="17">
        <v>3.48</v>
      </c>
      <c r="E1343" s="17" t="s">
        <v>170</v>
      </c>
      <c r="F1343" s="17" t="s">
        <v>1843</v>
      </c>
      <c r="G1343" s="17" t="s">
        <v>1844</v>
      </c>
      <c r="H1343" s="18">
        <v>0.4135787037037037</v>
      </c>
      <c r="I1343" s="17" t="s">
        <v>1830</v>
      </c>
      <c r="J1343" s="17">
        <v>142.1</v>
      </c>
      <c r="K1343" s="17">
        <v>40.9</v>
      </c>
      <c r="L1343" s="17" t="s">
        <v>1831</v>
      </c>
      <c r="M1343" s="17">
        <v>69</v>
      </c>
    </row>
    <row r="1344" spans="1:13" x14ac:dyDescent="0.3">
      <c r="A1344" s="17" t="s">
        <v>1828</v>
      </c>
      <c r="B1344" s="23">
        <v>26.9</v>
      </c>
      <c r="C1344" s="17" t="s">
        <v>93</v>
      </c>
      <c r="D1344" s="17">
        <v>2.4</v>
      </c>
      <c r="E1344" s="17" t="s">
        <v>756</v>
      </c>
      <c r="F1344" s="17" t="s">
        <v>757</v>
      </c>
      <c r="G1344" s="17" t="s">
        <v>1844</v>
      </c>
      <c r="H1344" s="18">
        <v>0.4135787037037037</v>
      </c>
      <c r="I1344" s="17" t="s">
        <v>1830</v>
      </c>
      <c r="J1344" s="17">
        <v>142.1</v>
      </c>
      <c r="K1344" s="17">
        <v>40.9</v>
      </c>
      <c r="L1344" s="17" t="s">
        <v>1831</v>
      </c>
      <c r="M1344" s="17">
        <v>69</v>
      </c>
    </row>
    <row r="1345" spans="1:13" x14ac:dyDescent="0.3">
      <c r="A1345" s="17" t="s">
        <v>1828</v>
      </c>
      <c r="B1345" s="17">
        <v>27.75</v>
      </c>
      <c r="C1345" s="17" t="s">
        <v>93</v>
      </c>
      <c r="D1345" s="17">
        <v>3.55</v>
      </c>
      <c r="E1345" s="17" t="s">
        <v>1845</v>
      </c>
      <c r="F1345" s="17" t="s">
        <v>1846</v>
      </c>
      <c r="G1345" s="17"/>
      <c r="H1345" s="18">
        <v>0.4135787037037037</v>
      </c>
      <c r="I1345" s="17" t="s">
        <v>1830</v>
      </c>
      <c r="J1345" s="17">
        <v>142.1</v>
      </c>
      <c r="K1345" s="17">
        <v>40.9</v>
      </c>
      <c r="L1345" s="17" t="s">
        <v>1831</v>
      </c>
      <c r="M1345" s="17">
        <v>69</v>
      </c>
    </row>
    <row r="1346" spans="1:13" x14ac:dyDescent="0.3">
      <c r="A1346" s="17" t="s">
        <v>1828</v>
      </c>
      <c r="B1346" s="17">
        <v>26.67</v>
      </c>
      <c r="C1346" s="17">
        <v>0.25</v>
      </c>
      <c r="D1346" s="17">
        <v>3.4</v>
      </c>
      <c r="E1346" s="17" t="s">
        <v>610</v>
      </c>
      <c r="F1346" s="17" t="s">
        <v>1847</v>
      </c>
      <c r="G1346" s="17" t="s">
        <v>1848</v>
      </c>
      <c r="H1346" s="18">
        <v>0.4135787037037037</v>
      </c>
      <c r="I1346" s="17" t="s">
        <v>1830</v>
      </c>
      <c r="J1346" s="17">
        <v>142.1</v>
      </c>
      <c r="K1346" s="17">
        <v>40.9</v>
      </c>
      <c r="L1346" s="17" t="s">
        <v>1831</v>
      </c>
      <c r="M1346" s="17">
        <v>69</v>
      </c>
    </row>
    <row r="1347" spans="1:13" x14ac:dyDescent="0.3">
      <c r="A1347" s="17" t="s">
        <v>1828</v>
      </c>
      <c r="B1347" s="17">
        <v>27.69</v>
      </c>
      <c r="C1347" s="17">
        <v>0.27</v>
      </c>
      <c r="D1347" s="17">
        <v>3.5</v>
      </c>
      <c r="E1347" s="17" t="s">
        <v>610</v>
      </c>
      <c r="F1347" s="17" t="s">
        <v>1847</v>
      </c>
      <c r="G1347" s="17" t="s">
        <v>1849</v>
      </c>
      <c r="H1347" s="18">
        <v>0.4135787037037037</v>
      </c>
      <c r="I1347" s="17" t="s">
        <v>1830</v>
      </c>
      <c r="J1347" s="17">
        <v>142.1</v>
      </c>
      <c r="K1347" s="17">
        <v>40.9</v>
      </c>
      <c r="L1347" s="17" t="s">
        <v>1831</v>
      </c>
      <c r="M1347" s="17">
        <v>69</v>
      </c>
    </row>
    <row r="1348" spans="1:13" x14ac:dyDescent="0.3">
      <c r="A1348" s="20" t="s">
        <v>1850</v>
      </c>
      <c r="B1348" s="20">
        <v>27.95</v>
      </c>
      <c r="C1348" s="20">
        <v>0.14000000000000001</v>
      </c>
      <c r="D1348" s="20">
        <v>3.89</v>
      </c>
      <c r="E1348" s="20" t="s">
        <v>90</v>
      </c>
      <c r="F1348" s="20" t="s">
        <v>1851</v>
      </c>
      <c r="G1348" s="20"/>
      <c r="H1348" s="21">
        <v>0.4137986111111111</v>
      </c>
      <c r="I1348" s="20" t="s">
        <v>1852</v>
      </c>
      <c r="J1348" s="20">
        <v>141.4</v>
      </c>
      <c r="K1348" s="20">
        <v>40.6</v>
      </c>
      <c r="L1348" s="20" t="s">
        <v>1853</v>
      </c>
      <c r="M1348" s="20">
        <v>323</v>
      </c>
    </row>
    <row r="1349" spans="1:13" x14ac:dyDescent="0.3">
      <c r="A1349" s="17" t="s">
        <v>1854</v>
      </c>
      <c r="B1349" s="17">
        <v>28.85</v>
      </c>
      <c r="C1349" s="17">
        <v>0.2</v>
      </c>
      <c r="D1349" s="17">
        <v>5.89</v>
      </c>
      <c r="E1349" s="17" t="s">
        <v>193</v>
      </c>
      <c r="F1349" s="17" t="s">
        <v>481</v>
      </c>
      <c r="G1349" s="17"/>
      <c r="H1349" s="18">
        <v>0.41441782407407407</v>
      </c>
      <c r="I1349" s="17" t="s">
        <v>1855</v>
      </c>
      <c r="J1349" s="17">
        <v>199.9</v>
      </c>
      <c r="K1349" s="17">
        <v>51.6</v>
      </c>
      <c r="L1349" s="17" t="s">
        <v>1856</v>
      </c>
      <c r="M1349" s="17">
        <v>454</v>
      </c>
    </row>
    <row r="1350" spans="1:13" x14ac:dyDescent="0.3">
      <c r="A1350" s="19" t="s">
        <v>1857</v>
      </c>
      <c r="B1350" s="20">
        <v>27.78</v>
      </c>
      <c r="C1350" s="20" t="s">
        <v>93</v>
      </c>
      <c r="D1350" s="20">
        <v>3.6</v>
      </c>
      <c r="E1350" s="20" t="s">
        <v>90</v>
      </c>
      <c r="F1350" s="20" t="s">
        <v>1791</v>
      </c>
      <c r="G1350" s="20"/>
      <c r="H1350" s="21">
        <v>0.41461921296296295</v>
      </c>
      <c r="I1350" s="20" t="s">
        <v>1858</v>
      </c>
      <c r="J1350" s="20">
        <v>142.5</v>
      </c>
      <c r="K1350" s="20">
        <v>41.3</v>
      </c>
      <c r="L1350" s="20" t="s">
        <v>177</v>
      </c>
      <c r="M1350" s="20">
        <v>-30</v>
      </c>
    </row>
    <row r="1351" spans="1:13" x14ac:dyDescent="0.3">
      <c r="A1351" s="19" t="s">
        <v>1857</v>
      </c>
      <c r="B1351" s="20">
        <v>27.61</v>
      </c>
      <c r="C1351" s="20">
        <v>0.17</v>
      </c>
      <c r="D1351" s="20">
        <v>3.3</v>
      </c>
      <c r="E1351" s="20" t="s">
        <v>100</v>
      </c>
      <c r="F1351" s="20" t="s">
        <v>731</v>
      </c>
      <c r="G1351" s="20" t="s">
        <v>732</v>
      </c>
      <c r="H1351" s="21">
        <v>0.41461921296296295</v>
      </c>
      <c r="I1351" s="20" t="s">
        <v>1858</v>
      </c>
      <c r="J1351" s="20">
        <v>142.5</v>
      </c>
      <c r="K1351" s="20">
        <v>41.3</v>
      </c>
      <c r="L1351" s="20" t="s">
        <v>177</v>
      </c>
      <c r="M1351" s="20">
        <v>-30</v>
      </c>
    </row>
    <row r="1352" spans="1:13" x14ac:dyDescent="0.3">
      <c r="A1352" s="17" t="s">
        <v>1859</v>
      </c>
      <c r="B1352" s="23">
        <v>27.84</v>
      </c>
      <c r="C1352" s="17" t="s">
        <v>93</v>
      </c>
      <c r="D1352" s="17">
        <v>3.7</v>
      </c>
      <c r="E1352" s="17" t="s">
        <v>90</v>
      </c>
      <c r="F1352" s="17" t="s">
        <v>1523</v>
      </c>
      <c r="G1352" s="17"/>
      <c r="H1352" s="18">
        <v>0.41495370370370371</v>
      </c>
      <c r="I1352" s="17" t="s">
        <v>1860</v>
      </c>
      <c r="J1352" s="17">
        <v>142</v>
      </c>
      <c r="K1352" s="17">
        <v>41.1</v>
      </c>
      <c r="L1352" s="17" t="s">
        <v>585</v>
      </c>
      <c r="M1352" s="17">
        <v>154</v>
      </c>
    </row>
    <row r="1353" spans="1:13" x14ac:dyDescent="0.3">
      <c r="A1353" s="17" t="s">
        <v>1859</v>
      </c>
      <c r="B1353" s="17">
        <v>27.11</v>
      </c>
      <c r="C1353" s="17">
        <v>0.39</v>
      </c>
      <c r="D1353" s="17">
        <v>2.64</v>
      </c>
      <c r="E1353" s="17" t="s">
        <v>193</v>
      </c>
      <c r="F1353" s="17" t="s">
        <v>194</v>
      </c>
      <c r="G1353" s="17"/>
      <c r="H1353" s="18">
        <v>0.41495370370370371</v>
      </c>
      <c r="I1353" s="17" t="s">
        <v>1860</v>
      </c>
      <c r="J1353" s="17">
        <v>142</v>
      </c>
      <c r="K1353" s="17">
        <v>41.1</v>
      </c>
      <c r="L1353" s="17" t="s">
        <v>585</v>
      </c>
      <c r="M1353" s="17">
        <v>154</v>
      </c>
    </row>
    <row r="1354" spans="1:13" x14ac:dyDescent="0.3">
      <c r="A1354" s="19" t="s">
        <v>1861</v>
      </c>
      <c r="B1354" s="20">
        <v>27.94</v>
      </c>
      <c r="C1354" s="20">
        <v>0.12</v>
      </c>
      <c r="D1354" s="20">
        <v>3.87</v>
      </c>
      <c r="E1354" s="20" t="s">
        <v>90</v>
      </c>
      <c r="F1354" s="20" t="s">
        <v>1524</v>
      </c>
      <c r="G1354" s="20" t="s">
        <v>85</v>
      </c>
      <c r="H1354" s="21">
        <v>0.4149606481481482</v>
      </c>
      <c r="I1354" s="20" t="s">
        <v>1862</v>
      </c>
      <c r="J1354" s="20">
        <v>141.69999999999999</v>
      </c>
      <c r="K1354" s="20">
        <v>40.9</v>
      </c>
      <c r="L1354" s="20"/>
      <c r="M1354" s="25">
        <v>207</v>
      </c>
    </row>
    <row r="1355" spans="1:13" x14ac:dyDescent="0.3">
      <c r="A1355" s="16" t="s">
        <v>1863</v>
      </c>
      <c r="B1355" s="17">
        <v>32.729999999999997</v>
      </c>
      <c r="C1355" s="17">
        <v>0.3</v>
      </c>
      <c r="D1355" s="17">
        <v>35.200000000000003</v>
      </c>
      <c r="E1355" s="17" t="s">
        <v>100</v>
      </c>
      <c r="F1355" s="17" t="s">
        <v>104</v>
      </c>
      <c r="G1355" s="17" t="s">
        <v>85</v>
      </c>
      <c r="H1355" s="18">
        <v>0.4155625</v>
      </c>
      <c r="I1355" s="17" t="s">
        <v>1864</v>
      </c>
      <c r="J1355" s="17">
        <v>261.8</v>
      </c>
      <c r="K1355" s="17">
        <v>21.8</v>
      </c>
      <c r="L1355" s="17" t="s">
        <v>1865</v>
      </c>
      <c r="M1355" s="17">
        <v>2283</v>
      </c>
    </row>
    <row r="1356" spans="1:13" x14ac:dyDescent="0.3">
      <c r="A1356" s="16" t="s">
        <v>1863</v>
      </c>
      <c r="B1356" s="17">
        <v>32.89</v>
      </c>
      <c r="C1356" s="17">
        <v>0.3</v>
      </c>
      <c r="D1356" s="17">
        <v>37.799999999999997</v>
      </c>
      <c r="E1356" s="17" t="s">
        <v>100</v>
      </c>
      <c r="F1356" s="17" t="s">
        <v>573</v>
      </c>
      <c r="G1356" s="17"/>
      <c r="H1356" s="18">
        <v>0.4155625</v>
      </c>
      <c r="I1356" s="17" t="s">
        <v>1864</v>
      </c>
      <c r="J1356" s="17">
        <v>261.8</v>
      </c>
      <c r="K1356" s="17">
        <v>21.8</v>
      </c>
      <c r="L1356" s="17" t="s">
        <v>1865</v>
      </c>
      <c r="M1356" s="17">
        <v>2283</v>
      </c>
    </row>
    <row r="1357" spans="1:13" x14ac:dyDescent="0.3">
      <c r="A1357" s="16" t="s">
        <v>1863</v>
      </c>
      <c r="B1357" s="17">
        <v>32.96</v>
      </c>
      <c r="C1357" s="17">
        <v>0.41</v>
      </c>
      <c r="D1357" s="17">
        <v>39.1</v>
      </c>
      <c r="E1357" s="17" t="s">
        <v>201</v>
      </c>
      <c r="F1357" s="17" t="s">
        <v>573</v>
      </c>
      <c r="G1357" s="17"/>
      <c r="H1357" s="18">
        <v>0.4155625</v>
      </c>
      <c r="I1357" s="17" t="s">
        <v>1864</v>
      </c>
      <c r="J1357" s="17">
        <v>261.8</v>
      </c>
      <c r="K1357" s="17">
        <v>21.8</v>
      </c>
      <c r="L1357" s="17" t="s">
        <v>1865</v>
      </c>
      <c r="M1357" s="17">
        <v>2283</v>
      </c>
    </row>
    <row r="1358" spans="1:13" x14ac:dyDescent="0.3">
      <c r="A1358" s="19" t="s">
        <v>1866</v>
      </c>
      <c r="B1358" s="20">
        <v>32.72</v>
      </c>
      <c r="C1358" s="20">
        <v>0.21</v>
      </c>
      <c r="D1358" s="20">
        <v>35</v>
      </c>
      <c r="E1358" s="20" t="s">
        <v>100</v>
      </c>
      <c r="F1358" s="20" t="s">
        <v>104</v>
      </c>
      <c r="G1358" s="20" t="s">
        <v>85</v>
      </c>
      <c r="H1358" s="21">
        <v>0.41607291666666663</v>
      </c>
      <c r="I1358" s="20" t="s">
        <v>1867</v>
      </c>
      <c r="J1358" s="20">
        <v>266.89999999999998</v>
      </c>
      <c r="K1358" s="20">
        <v>16.3</v>
      </c>
      <c r="L1358" s="20" t="s">
        <v>649</v>
      </c>
      <c r="M1358" s="20">
        <v>2452</v>
      </c>
    </row>
    <row r="1359" spans="1:13" x14ac:dyDescent="0.3">
      <c r="A1359" s="19" t="s">
        <v>1866</v>
      </c>
      <c r="B1359" s="20">
        <v>32.799999999999997</v>
      </c>
      <c r="C1359" s="20">
        <v>0.21</v>
      </c>
      <c r="D1359" s="20">
        <v>36.299999999999997</v>
      </c>
      <c r="E1359" s="20" t="s">
        <v>100</v>
      </c>
      <c r="F1359" s="20" t="s">
        <v>573</v>
      </c>
      <c r="G1359" s="20"/>
      <c r="H1359" s="21">
        <v>0.41607291666666663</v>
      </c>
      <c r="I1359" s="20" t="s">
        <v>1867</v>
      </c>
      <c r="J1359" s="20">
        <v>266.89999999999998</v>
      </c>
      <c r="K1359" s="20">
        <v>16.3</v>
      </c>
      <c r="L1359" s="20" t="s">
        <v>649</v>
      </c>
      <c r="M1359" s="20">
        <v>2452</v>
      </c>
    </row>
    <row r="1360" spans="1:13" x14ac:dyDescent="0.3">
      <c r="A1360" s="19" t="s">
        <v>1866</v>
      </c>
      <c r="B1360" s="20">
        <v>33.19</v>
      </c>
      <c r="C1360" s="20">
        <v>0.41</v>
      </c>
      <c r="D1360" s="20">
        <v>43.4</v>
      </c>
      <c r="E1360" s="20" t="s">
        <v>201</v>
      </c>
      <c r="F1360" s="20" t="s">
        <v>573</v>
      </c>
      <c r="G1360" s="20"/>
      <c r="H1360" s="21">
        <v>0.41607291666666663</v>
      </c>
      <c r="I1360" s="20" t="s">
        <v>1867</v>
      </c>
      <c r="J1360" s="20">
        <v>266.89999999999998</v>
      </c>
      <c r="K1360" s="20">
        <v>16.3</v>
      </c>
      <c r="L1360" s="20" t="s">
        <v>649</v>
      </c>
      <c r="M1360" s="20">
        <v>2452</v>
      </c>
    </row>
    <row r="1361" spans="1:13" x14ac:dyDescent="0.3">
      <c r="A1361" s="17" t="s">
        <v>1868</v>
      </c>
      <c r="B1361" s="17">
        <v>24.47</v>
      </c>
      <c r="C1361" s="17">
        <v>0.1</v>
      </c>
      <c r="D1361" s="17">
        <v>0.78300000000000003</v>
      </c>
      <c r="E1361" s="17" t="s">
        <v>83</v>
      </c>
      <c r="F1361" s="17" t="s">
        <v>1869</v>
      </c>
      <c r="G1361" s="17" t="s">
        <v>1870</v>
      </c>
      <c r="H1361" s="18">
        <v>0.41627893518518522</v>
      </c>
      <c r="I1361" s="17" t="s">
        <v>1871</v>
      </c>
      <c r="J1361" s="17">
        <v>196.9</v>
      </c>
      <c r="K1361" s="17">
        <v>52.4</v>
      </c>
      <c r="L1361" s="17" t="s">
        <v>108</v>
      </c>
      <c r="M1361" s="17">
        <v>-19</v>
      </c>
    </row>
    <row r="1362" spans="1:13" x14ac:dyDescent="0.3">
      <c r="A1362" s="17" t="s">
        <v>1868</v>
      </c>
      <c r="B1362" s="17">
        <v>24.49</v>
      </c>
      <c r="C1362" s="17">
        <v>0.03</v>
      </c>
      <c r="D1362" s="17">
        <v>0.79100000000000004</v>
      </c>
      <c r="E1362" s="17" t="s">
        <v>83</v>
      </c>
      <c r="F1362" s="17" t="s">
        <v>355</v>
      </c>
      <c r="G1362" s="17"/>
      <c r="H1362" s="18">
        <v>0.41627893518518522</v>
      </c>
      <c r="I1362" s="17" t="s">
        <v>1871</v>
      </c>
      <c r="J1362" s="17">
        <v>196.9</v>
      </c>
      <c r="K1362" s="17">
        <v>52.4</v>
      </c>
      <c r="L1362" s="17" t="s">
        <v>108</v>
      </c>
      <c r="M1362" s="17">
        <v>-19</v>
      </c>
    </row>
    <row r="1363" spans="1:13" x14ac:dyDescent="0.3">
      <c r="A1363" s="17" t="s">
        <v>1868</v>
      </c>
      <c r="B1363" s="17">
        <v>24.61</v>
      </c>
      <c r="C1363" s="17">
        <v>0.04</v>
      </c>
      <c r="D1363" s="17">
        <v>0.83599999999999997</v>
      </c>
      <c r="E1363" s="17" t="s">
        <v>83</v>
      </c>
      <c r="F1363" s="17" t="s">
        <v>355</v>
      </c>
      <c r="G1363" s="17"/>
      <c r="H1363" s="18">
        <v>0.41627893518518522</v>
      </c>
      <c r="I1363" s="17" t="s">
        <v>1871</v>
      </c>
      <c r="J1363" s="17">
        <v>196.9</v>
      </c>
      <c r="K1363" s="17">
        <v>52.4</v>
      </c>
      <c r="L1363" s="17" t="s">
        <v>108</v>
      </c>
      <c r="M1363" s="17">
        <v>-19</v>
      </c>
    </row>
    <row r="1364" spans="1:13" x14ac:dyDescent="0.3">
      <c r="A1364" s="17" t="s">
        <v>1868</v>
      </c>
      <c r="B1364" s="17">
        <v>26.74</v>
      </c>
      <c r="C1364" s="17" t="s">
        <v>93</v>
      </c>
      <c r="D1364" s="17">
        <v>2.23</v>
      </c>
      <c r="E1364" s="17" t="s">
        <v>83</v>
      </c>
      <c r="F1364" s="17" t="s">
        <v>1872</v>
      </c>
      <c r="G1364" s="17">
        <v>4</v>
      </c>
      <c r="H1364" s="18">
        <v>0.41627893518518522</v>
      </c>
      <c r="I1364" s="17" t="s">
        <v>1871</v>
      </c>
      <c r="J1364" s="17">
        <v>196.9</v>
      </c>
      <c r="K1364" s="17">
        <v>52.4</v>
      </c>
      <c r="L1364" s="17" t="s">
        <v>108</v>
      </c>
      <c r="M1364" s="17">
        <v>-19</v>
      </c>
    </row>
    <row r="1365" spans="1:13" x14ac:dyDescent="0.3">
      <c r="A1365" s="17" t="s">
        <v>1868</v>
      </c>
      <c r="B1365" s="17">
        <v>24.2</v>
      </c>
      <c r="C1365" s="17">
        <v>0.2</v>
      </c>
      <c r="D1365" s="17">
        <v>0.69199999999999995</v>
      </c>
      <c r="E1365" s="17" t="s">
        <v>90</v>
      </c>
      <c r="F1365" s="17" t="s">
        <v>1873</v>
      </c>
      <c r="G1365" s="17"/>
      <c r="H1365" s="18">
        <v>0.41627893518518522</v>
      </c>
      <c r="I1365" s="17" t="s">
        <v>1871</v>
      </c>
      <c r="J1365" s="17">
        <v>196.9</v>
      </c>
      <c r="K1365" s="17">
        <v>52.4</v>
      </c>
      <c r="L1365" s="17" t="s">
        <v>108</v>
      </c>
      <c r="M1365" s="17">
        <v>-19</v>
      </c>
    </row>
    <row r="1366" spans="1:13" x14ac:dyDescent="0.3">
      <c r="A1366" s="17" t="s">
        <v>1868</v>
      </c>
      <c r="B1366" s="17">
        <v>24.53</v>
      </c>
      <c r="C1366" s="17">
        <v>0.06</v>
      </c>
      <c r="D1366" s="17">
        <v>0.80500000000000005</v>
      </c>
      <c r="E1366" s="17" t="s">
        <v>90</v>
      </c>
      <c r="F1366" s="17" t="s">
        <v>355</v>
      </c>
      <c r="G1366" s="17"/>
      <c r="H1366" s="18">
        <v>0.41627893518518522</v>
      </c>
      <c r="I1366" s="17" t="s">
        <v>1871</v>
      </c>
      <c r="J1366" s="17">
        <v>196.9</v>
      </c>
      <c r="K1366" s="17">
        <v>52.4</v>
      </c>
      <c r="L1366" s="17" t="s">
        <v>108</v>
      </c>
      <c r="M1366" s="17">
        <v>-19</v>
      </c>
    </row>
    <row r="1367" spans="1:13" x14ac:dyDescent="0.3">
      <c r="A1367" s="17" t="s">
        <v>1868</v>
      </c>
      <c r="B1367" s="17">
        <v>24.51</v>
      </c>
      <c r="C1367" s="17">
        <v>0.12</v>
      </c>
      <c r="D1367" s="17">
        <v>0.79800000000000004</v>
      </c>
      <c r="E1367" s="17" t="s">
        <v>202</v>
      </c>
      <c r="F1367" s="17" t="s">
        <v>1874</v>
      </c>
      <c r="G1367" s="17">
        <v>8</v>
      </c>
      <c r="H1367" s="18">
        <v>0.41627893518518522</v>
      </c>
      <c r="I1367" s="17" t="s">
        <v>1871</v>
      </c>
      <c r="J1367" s="17">
        <v>196.9</v>
      </c>
      <c r="K1367" s="17">
        <v>52.4</v>
      </c>
      <c r="L1367" s="17" t="s">
        <v>108</v>
      </c>
      <c r="M1367" s="17">
        <v>-19</v>
      </c>
    </row>
    <row r="1368" spans="1:13" x14ac:dyDescent="0.3">
      <c r="A1368" s="17" t="s">
        <v>1868</v>
      </c>
      <c r="B1368" s="17">
        <v>24.52</v>
      </c>
      <c r="C1368" s="17">
        <v>0.09</v>
      </c>
      <c r="D1368" s="17">
        <v>0.80200000000000005</v>
      </c>
      <c r="E1368" s="17" t="s">
        <v>202</v>
      </c>
      <c r="F1368" s="17" t="s">
        <v>355</v>
      </c>
      <c r="G1368" s="17"/>
      <c r="H1368" s="18">
        <v>0.41627893518518522</v>
      </c>
      <c r="I1368" s="17" t="s">
        <v>1871</v>
      </c>
      <c r="J1368" s="17">
        <v>196.9</v>
      </c>
      <c r="K1368" s="17">
        <v>52.4</v>
      </c>
      <c r="L1368" s="17" t="s">
        <v>108</v>
      </c>
      <c r="M1368" s="17">
        <v>-19</v>
      </c>
    </row>
    <row r="1369" spans="1:13" x14ac:dyDescent="0.3">
      <c r="A1369" s="17" t="s">
        <v>1868</v>
      </c>
      <c r="B1369" s="17">
        <v>24.6</v>
      </c>
      <c r="C1369" s="17" t="s">
        <v>93</v>
      </c>
      <c r="D1369" s="17">
        <v>0.83199999999999996</v>
      </c>
      <c r="E1369" s="17" t="s">
        <v>202</v>
      </c>
      <c r="F1369" s="17" t="s">
        <v>1875</v>
      </c>
      <c r="G1369" s="17"/>
      <c r="H1369" s="18">
        <v>0.41627893518518522</v>
      </c>
      <c r="I1369" s="17" t="s">
        <v>1871</v>
      </c>
      <c r="J1369" s="17">
        <v>196.9</v>
      </c>
      <c r="K1369" s="17">
        <v>52.4</v>
      </c>
      <c r="L1369" s="17" t="s">
        <v>108</v>
      </c>
      <c r="M1369" s="17">
        <v>-19</v>
      </c>
    </row>
    <row r="1370" spans="1:13" x14ac:dyDescent="0.3">
      <c r="A1370" s="17" t="s">
        <v>1868</v>
      </c>
      <c r="B1370" s="17">
        <v>24.43</v>
      </c>
      <c r="C1370" s="17">
        <v>0.15</v>
      </c>
      <c r="D1370" s="17">
        <v>0.76900000000000002</v>
      </c>
      <c r="E1370" s="17" t="s">
        <v>401</v>
      </c>
      <c r="F1370" s="17" t="s">
        <v>355</v>
      </c>
      <c r="G1370" s="17"/>
      <c r="H1370" s="18">
        <v>0.41627893518518522</v>
      </c>
      <c r="I1370" s="17" t="s">
        <v>1871</v>
      </c>
      <c r="J1370" s="17">
        <v>196.9</v>
      </c>
      <c r="K1370" s="17">
        <v>52.4</v>
      </c>
      <c r="L1370" s="17" t="s">
        <v>108</v>
      </c>
      <c r="M1370" s="17">
        <v>-19</v>
      </c>
    </row>
    <row r="1371" spans="1:13" x14ac:dyDescent="0.3">
      <c r="A1371" s="19" t="s">
        <v>1876</v>
      </c>
      <c r="B1371" s="20">
        <v>32.380000000000003</v>
      </c>
      <c r="C1371" s="20">
        <v>0.31</v>
      </c>
      <c r="D1371" s="20">
        <v>29.9</v>
      </c>
      <c r="E1371" s="20" t="s">
        <v>78</v>
      </c>
      <c r="F1371" s="20" t="s">
        <v>79</v>
      </c>
      <c r="G1371" s="20"/>
      <c r="H1371" s="21">
        <v>0.41639699074074077</v>
      </c>
      <c r="I1371" s="20" t="s">
        <v>1877</v>
      </c>
      <c r="J1371" s="20">
        <v>263</v>
      </c>
      <c r="K1371" s="20">
        <v>20.9</v>
      </c>
      <c r="L1371" s="20" t="s">
        <v>1384</v>
      </c>
      <c r="M1371" s="20">
        <v>2409</v>
      </c>
    </row>
    <row r="1372" spans="1:13" x14ac:dyDescent="0.3">
      <c r="A1372" s="16" t="s">
        <v>1878</v>
      </c>
      <c r="B1372" s="17">
        <v>25.63</v>
      </c>
      <c r="C1372" s="17">
        <v>0.21</v>
      </c>
      <c r="D1372" s="17">
        <v>1.34</v>
      </c>
      <c r="E1372" s="17" t="s">
        <v>83</v>
      </c>
      <c r="F1372" s="17" t="s">
        <v>88</v>
      </c>
      <c r="G1372" s="17" t="s">
        <v>89</v>
      </c>
      <c r="H1372" s="18">
        <v>0.41666782407407404</v>
      </c>
      <c r="I1372" s="17" t="s">
        <v>1879</v>
      </c>
      <c r="J1372" s="17">
        <v>233.2</v>
      </c>
      <c r="K1372" s="17">
        <v>43.8</v>
      </c>
      <c r="L1372" s="17" t="s">
        <v>87</v>
      </c>
      <c r="M1372" s="17">
        <v>168</v>
      </c>
    </row>
    <row r="1373" spans="1:13" x14ac:dyDescent="0.3">
      <c r="A1373" s="16" t="s">
        <v>1878</v>
      </c>
      <c r="B1373" s="17">
        <v>25.63</v>
      </c>
      <c r="C1373" s="17">
        <v>0.21</v>
      </c>
      <c r="D1373" s="17">
        <v>1.34</v>
      </c>
      <c r="E1373" s="17" t="s">
        <v>83</v>
      </c>
      <c r="F1373" s="17" t="s">
        <v>1880</v>
      </c>
      <c r="G1373" s="17" t="s">
        <v>1881</v>
      </c>
      <c r="H1373" s="18">
        <v>0.41666782407407404</v>
      </c>
      <c r="I1373" s="17" t="s">
        <v>1879</v>
      </c>
      <c r="J1373" s="17">
        <v>233.2</v>
      </c>
      <c r="K1373" s="17">
        <v>43.8</v>
      </c>
      <c r="L1373" s="17" t="s">
        <v>87</v>
      </c>
      <c r="M1373" s="17">
        <v>168</v>
      </c>
    </row>
    <row r="1374" spans="1:13" x14ac:dyDescent="0.3">
      <c r="A1374" s="16" t="s">
        <v>1878</v>
      </c>
      <c r="B1374" s="17">
        <v>25.64</v>
      </c>
      <c r="C1374" s="17" t="s">
        <v>93</v>
      </c>
      <c r="D1374" s="17">
        <v>1.34</v>
      </c>
      <c r="E1374" s="17" t="s">
        <v>83</v>
      </c>
      <c r="F1374" s="17" t="s">
        <v>84</v>
      </c>
      <c r="G1374" s="17" t="s">
        <v>293</v>
      </c>
      <c r="H1374" s="18">
        <v>0.41666782407407404</v>
      </c>
      <c r="I1374" s="17" t="s">
        <v>1879</v>
      </c>
      <c r="J1374" s="17">
        <v>233.2</v>
      </c>
      <c r="K1374" s="17">
        <v>43.8</v>
      </c>
      <c r="L1374" s="17" t="s">
        <v>87</v>
      </c>
      <c r="M1374" s="17">
        <v>168</v>
      </c>
    </row>
    <row r="1375" spans="1:13" x14ac:dyDescent="0.3">
      <c r="A1375" s="16" t="s">
        <v>1878</v>
      </c>
      <c r="B1375" s="17">
        <v>25.69</v>
      </c>
      <c r="C1375" s="17">
        <v>0.27</v>
      </c>
      <c r="D1375" s="17">
        <v>1.37</v>
      </c>
      <c r="E1375" s="17" t="s">
        <v>83</v>
      </c>
      <c r="F1375" s="17" t="s">
        <v>1882</v>
      </c>
      <c r="G1375" s="17" t="s">
        <v>1883</v>
      </c>
      <c r="H1375" s="18">
        <v>0.41666782407407404</v>
      </c>
      <c r="I1375" s="17" t="s">
        <v>1879</v>
      </c>
      <c r="J1375" s="17">
        <v>233.2</v>
      </c>
      <c r="K1375" s="17">
        <v>43.8</v>
      </c>
      <c r="L1375" s="17" t="s">
        <v>87</v>
      </c>
      <c r="M1375" s="17">
        <v>168</v>
      </c>
    </row>
    <row r="1376" spans="1:13" x14ac:dyDescent="0.3">
      <c r="A1376" s="16" t="s">
        <v>1878</v>
      </c>
      <c r="B1376" s="17">
        <v>25.8</v>
      </c>
      <c r="C1376" s="17">
        <v>0.26</v>
      </c>
      <c r="D1376" s="17">
        <v>1.45</v>
      </c>
      <c r="E1376" s="17" t="s">
        <v>83</v>
      </c>
      <c r="F1376" s="17" t="s">
        <v>262</v>
      </c>
      <c r="G1376" s="17" t="s">
        <v>263</v>
      </c>
      <c r="H1376" s="18">
        <v>0.41666782407407404</v>
      </c>
      <c r="I1376" s="17" t="s">
        <v>1879</v>
      </c>
      <c r="J1376" s="17">
        <v>233.2</v>
      </c>
      <c r="K1376" s="17">
        <v>43.8</v>
      </c>
      <c r="L1376" s="17" t="s">
        <v>87</v>
      </c>
      <c r="M1376" s="17">
        <v>168</v>
      </c>
    </row>
    <row r="1377" spans="1:13" x14ac:dyDescent="0.3">
      <c r="A1377" s="16" t="s">
        <v>1878</v>
      </c>
      <c r="B1377" s="17">
        <v>25.9</v>
      </c>
      <c r="C1377" s="17">
        <v>0.12</v>
      </c>
      <c r="D1377" s="17">
        <v>1.51</v>
      </c>
      <c r="E1377" s="17" t="s">
        <v>83</v>
      </c>
      <c r="F1377" s="17" t="s">
        <v>283</v>
      </c>
      <c r="G1377" s="17" t="s">
        <v>284</v>
      </c>
      <c r="H1377" s="18">
        <v>0.41666782407407404</v>
      </c>
      <c r="I1377" s="17" t="s">
        <v>1879</v>
      </c>
      <c r="J1377" s="17">
        <v>233.2</v>
      </c>
      <c r="K1377" s="17">
        <v>43.8</v>
      </c>
      <c r="L1377" s="17" t="s">
        <v>87</v>
      </c>
      <c r="M1377" s="17">
        <v>168</v>
      </c>
    </row>
    <row r="1378" spans="1:13" x14ac:dyDescent="0.3">
      <c r="A1378" s="16" t="s">
        <v>1878</v>
      </c>
      <c r="B1378" s="17">
        <v>25.94</v>
      </c>
      <c r="C1378" s="17">
        <v>0.12</v>
      </c>
      <c r="D1378" s="17">
        <v>1.54</v>
      </c>
      <c r="E1378" s="17" t="s">
        <v>83</v>
      </c>
      <c r="F1378" s="17" t="s">
        <v>283</v>
      </c>
      <c r="G1378" s="17" t="s">
        <v>265</v>
      </c>
      <c r="H1378" s="18">
        <v>0.41666782407407404</v>
      </c>
      <c r="I1378" s="17" t="s">
        <v>1879</v>
      </c>
      <c r="J1378" s="17">
        <v>233.2</v>
      </c>
      <c r="K1378" s="17">
        <v>43.8</v>
      </c>
      <c r="L1378" s="17" t="s">
        <v>87</v>
      </c>
      <c r="M1378" s="17">
        <v>168</v>
      </c>
    </row>
    <row r="1379" spans="1:13" x14ac:dyDescent="0.3">
      <c r="A1379" s="16" t="s">
        <v>1878</v>
      </c>
      <c r="B1379" s="17">
        <v>26.72</v>
      </c>
      <c r="C1379" s="17">
        <v>0.3</v>
      </c>
      <c r="D1379" s="17">
        <v>2.21</v>
      </c>
      <c r="E1379" s="17" t="s">
        <v>83</v>
      </c>
      <c r="F1379" s="17" t="s">
        <v>266</v>
      </c>
      <c r="G1379" s="17" t="s">
        <v>267</v>
      </c>
      <c r="H1379" s="18">
        <v>0.41666782407407404</v>
      </c>
      <c r="I1379" s="17" t="s">
        <v>1879</v>
      </c>
      <c r="J1379" s="17">
        <v>233.2</v>
      </c>
      <c r="K1379" s="17">
        <v>43.8</v>
      </c>
      <c r="L1379" s="17" t="s">
        <v>87</v>
      </c>
      <c r="M1379" s="17">
        <v>168</v>
      </c>
    </row>
    <row r="1380" spans="1:13" x14ac:dyDescent="0.3">
      <c r="A1380" s="16" t="s">
        <v>1878</v>
      </c>
      <c r="B1380" s="17">
        <v>26.76</v>
      </c>
      <c r="C1380" s="17">
        <v>0.35</v>
      </c>
      <c r="D1380" s="17">
        <v>2.25</v>
      </c>
      <c r="E1380" s="17" t="s">
        <v>83</v>
      </c>
      <c r="F1380" s="17" t="s">
        <v>266</v>
      </c>
      <c r="G1380" s="17" t="s">
        <v>271</v>
      </c>
      <c r="H1380" s="18">
        <v>0.41666782407407404</v>
      </c>
      <c r="I1380" s="17" t="s">
        <v>1879</v>
      </c>
      <c r="J1380" s="17">
        <v>233.2</v>
      </c>
      <c r="K1380" s="17">
        <v>43.8</v>
      </c>
      <c r="L1380" s="17" t="s">
        <v>87</v>
      </c>
      <c r="M1380" s="17">
        <v>168</v>
      </c>
    </row>
    <row r="1381" spans="1:13" x14ac:dyDescent="0.3">
      <c r="A1381" s="16" t="s">
        <v>1878</v>
      </c>
      <c r="B1381" s="17">
        <v>26.77</v>
      </c>
      <c r="C1381" s="17">
        <v>0.18</v>
      </c>
      <c r="D1381" s="17">
        <v>2.2599999999999998</v>
      </c>
      <c r="E1381" s="17" t="s">
        <v>83</v>
      </c>
      <c r="F1381" s="17" t="s">
        <v>1884</v>
      </c>
      <c r="G1381" s="17" t="s">
        <v>276</v>
      </c>
      <c r="H1381" s="18">
        <v>0.41666782407407404</v>
      </c>
      <c r="I1381" s="17" t="s">
        <v>1879</v>
      </c>
      <c r="J1381" s="17">
        <v>233.2</v>
      </c>
      <c r="K1381" s="17">
        <v>43.8</v>
      </c>
      <c r="L1381" s="17" t="s">
        <v>87</v>
      </c>
      <c r="M1381" s="17">
        <v>168</v>
      </c>
    </row>
    <row r="1382" spans="1:13" x14ac:dyDescent="0.3">
      <c r="A1382" s="16" t="s">
        <v>1878</v>
      </c>
      <c r="B1382" s="17">
        <v>25.63</v>
      </c>
      <c r="C1382" s="17">
        <v>0.04</v>
      </c>
      <c r="D1382" s="17">
        <v>1.34</v>
      </c>
      <c r="E1382" s="17" t="s">
        <v>90</v>
      </c>
      <c r="F1382" s="17" t="s">
        <v>88</v>
      </c>
      <c r="G1382" s="17"/>
      <c r="H1382" s="18">
        <v>0.41666782407407404</v>
      </c>
      <c r="I1382" s="17" t="s">
        <v>1879</v>
      </c>
      <c r="J1382" s="17">
        <v>233.2</v>
      </c>
      <c r="K1382" s="17">
        <v>43.8</v>
      </c>
      <c r="L1382" s="17" t="s">
        <v>87</v>
      </c>
      <c r="M1382" s="17">
        <v>168</v>
      </c>
    </row>
    <row r="1383" spans="1:13" x14ac:dyDescent="0.3">
      <c r="A1383" s="16" t="s">
        <v>1878</v>
      </c>
      <c r="B1383" s="17">
        <v>25.63</v>
      </c>
      <c r="C1383" s="17">
        <v>0.04</v>
      </c>
      <c r="D1383" s="17">
        <v>1.34</v>
      </c>
      <c r="E1383" s="17" t="s">
        <v>90</v>
      </c>
      <c r="F1383" s="17" t="s">
        <v>910</v>
      </c>
      <c r="G1383" s="17"/>
      <c r="H1383" s="18">
        <v>0.41666782407407404</v>
      </c>
      <c r="I1383" s="17" t="s">
        <v>1879</v>
      </c>
      <c r="J1383" s="17">
        <v>233.2</v>
      </c>
      <c r="K1383" s="17">
        <v>43.8</v>
      </c>
      <c r="L1383" s="17" t="s">
        <v>87</v>
      </c>
      <c r="M1383" s="17">
        <v>168</v>
      </c>
    </row>
    <row r="1384" spans="1:13" x14ac:dyDescent="0.3">
      <c r="A1384" s="16" t="s">
        <v>1878</v>
      </c>
      <c r="B1384" s="17">
        <v>25.66</v>
      </c>
      <c r="C1384" s="17">
        <v>0.13</v>
      </c>
      <c r="D1384" s="17">
        <v>1.36</v>
      </c>
      <c r="E1384" s="17" t="s">
        <v>90</v>
      </c>
      <c r="F1384" s="17" t="s">
        <v>189</v>
      </c>
      <c r="G1384" s="17"/>
      <c r="H1384" s="18">
        <v>0.41666782407407404</v>
      </c>
      <c r="I1384" s="17" t="s">
        <v>1879</v>
      </c>
      <c r="J1384" s="17">
        <v>233.2</v>
      </c>
      <c r="K1384" s="17">
        <v>43.8</v>
      </c>
      <c r="L1384" s="17" t="s">
        <v>87</v>
      </c>
      <c r="M1384" s="17">
        <v>168</v>
      </c>
    </row>
    <row r="1385" spans="1:13" x14ac:dyDescent="0.3">
      <c r="A1385" s="16" t="s">
        <v>1878</v>
      </c>
      <c r="B1385" s="23">
        <v>26.5</v>
      </c>
      <c r="C1385" s="17"/>
      <c r="D1385" s="17">
        <v>2</v>
      </c>
      <c r="E1385" s="17" t="s">
        <v>235</v>
      </c>
      <c r="F1385" s="17" t="s">
        <v>1885</v>
      </c>
      <c r="G1385" s="17"/>
      <c r="H1385" s="18">
        <v>0.41666782407407404</v>
      </c>
      <c r="I1385" s="17" t="s">
        <v>1879</v>
      </c>
      <c r="J1385" s="17">
        <v>233.2</v>
      </c>
      <c r="K1385" s="17">
        <v>43.8</v>
      </c>
      <c r="L1385" s="17" t="s">
        <v>87</v>
      </c>
      <c r="M1385" s="17">
        <v>168</v>
      </c>
    </row>
    <row r="1386" spans="1:13" x14ac:dyDescent="0.3">
      <c r="A1386" s="19" t="s">
        <v>1886</v>
      </c>
      <c r="B1386" s="20">
        <v>27.96</v>
      </c>
      <c r="C1386" s="20">
        <v>0.19</v>
      </c>
      <c r="D1386" s="20">
        <v>3.91</v>
      </c>
      <c r="E1386" s="20" t="s">
        <v>90</v>
      </c>
      <c r="F1386" s="20" t="s">
        <v>1796</v>
      </c>
      <c r="G1386" s="20"/>
      <c r="H1386" s="21">
        <v>0.41685069444444439</v>
      </c>
      <c r="I1386" s="20" t="s">
        <v>1887</v>
      </c>
      <c r="J1386" s="20">
        <v>148.4</v>
      </c>
      <c r="K1386" s="20">
        <v>44.6</v>
      </c>
      <c r="L1386" s="20" t="s">
        <v>1888</v>
      </c>
      <c r="M1386" s="20" t="s">
        <v>149</v>
      </c>
    </row>
    <row r="1387" spans="1:13" x14ac:dyDescent="0.3">
      <c r="A1387" s="16" t="s">
        <v>1889</v>
      </c>
      <c r="B1387" s="17">
        <v>32.64</v>
      </c>
      <c r="C1387" s="17">
        <v>0.93</v>
      </c>
      <c r="D1387" s="17">
        <v>33.700000000000003</v>
      </c>
      <c r="E1387" s="17" t="s">
        <v>100</v>
      </c>
      <c r="F1387" s="17" t="s">
        <v>104</v>
      </c>
      <c r="G1387" s="17" t="s">
        <v>85</v>
      </c>
      <c r="H1387" s="18">
        <v>0.41726967592592595</v>
      </c>
      <c r="I1387" s="17" t="s">
        <v>1890</v>
      </c>
      <c r="J1387" s="17">
        <v>158</v>
      </c>
      <c r="K1387" s="17">
        <v>48.2</v>
      </c>
      <c r="L1387" s="17" t="s">
        <v>1202</v>
      </c>
      <c r="M1387" s="17">
        <v>1273</v>
      </c>
    </row>
    <row r="1388" spans="1:13" x14ac:dyDescent="0.3">
      <c r="A1388" s="19" t="s">
        <v>1891</v>
      </c>
      <c r="B1388" s="20">
        <v>25.05</v>
      </c>
      <c r="C1388" s="20" t="s">
        <v>93</v>
      </c>
      <c r="D1388" s="20">
        <v>1.02</v>
      </c>
      <c r="E1388" s="20" t="s">
        <v>83</v>
      </c>
      <c r="F1388" s="20" t="s">
        <v>1892</v>
      </c>
      <c r="G1388" s="20"/>
      <c r="H1388" s="21">
        <v>0.41882986111111115</v>
      </c>
      <c r="I1388" s="20" t="s">
        <v>1893</v>
      </c>
      <c r="J1388" s="20">
        <v>262.10000000000002</v>
      </c>
      <c r="K1388" s="20">
        <v>23.1</v>
      </c>
      <c r="L1388" s="20" t="s">
        <v>1894</v>
      </c>
      <c r="M1388" s="20">
        <v>194</v>
      </c>
    </row>
    <row r="1389" spans="1:13" x14ac:dyDescent="0.3">
      <c r="A1389" s="19" t="s">
        <v>1891</v>
      </c>
      <c r="B1389" s="20">
        <v>25.1</v>
      </c>
      <c r="C1389" s="20">
        <v>0.16</v>
      </c>
      <c r="D1389" s="20">
        <v>1.05</v>
      </c>
      <c r="E1389" s="20" t="s">
        <v>83</v>
      </c>
      <c r="F1389" s="20" t="s">
        <v>266</v>
      </c>
      <c r="G1389" s="20" t="s">
        <v>276</v>
      </c>
      <c r="H1389" s="21">
        <v>0.41882986111111115</v>
      </c>
      <c r="I1389" s="20" t="s">
        <v>1893</v>
      </c>
      <c r="J1389" s="20">
        <v>262.10000000000002</v>
      </c>
      <c r="K1389" s="20">
        <v>23.1</v>
      </c>
      <c r="L1389" s="20" t="s">
        <v>1894</v>
      </c>
      <c r="M1389" s="20">
        <v>194</v>
      </c>
    </row>
    <row r="1390" spans="1:13" x14ac:dyDescent="0.3">
      <c r="A1390" s="19" t="s">
        <v>1891</v>
      </c>
      <c r="B1390" s="20">
        <v>25.2</v>
      </c>
      <c r="C1390" s="20">
        <v>0.31</v>
      </c>
      <c r="D1390" s="20">
        <v>1.1000000000000001</v>
      </c>
      <c r="E1390" s="20" t="s">
        <v>83</v>
      </c>
      <c r="F1390" s="20" t="s">
        <v>266</v>
      </c>
      <c r="G1390" s="20" t="s">
        <v>271</v>
      </c>
      <c r="H1390" s="21">
        <v>0.41882986111111115</v>
      </c>
      <c r="I1390" s="20" t="s">
        <v>1893</v>
      </c>
      <c r="J1390" s="20">
        <v>262.10000000000002</v>
      </c>
      <c r="K1390" s="20">
        <v>23.1</v>
      </c>
      <c r="L1390" s="20" t="s">
        <v>1894</v>
      </c>
      <c r="M1390" s="20">
        <v>194</v>
      </c>
    </row>
    <row r="1391" spans="1:13" x14ac:dyDescent="0.3">
      <c r="A1391" s="19" t="s">
        <v>1891</v>
      </c>
      <c r="B1391" s="20">
        <v>25.2</v>
      </c>
      <c r="C1391" s="20">
        <v>0.04</v>
      </c>
      <c r="D1391" s="20">
        <v>1.1000000000000001</v>
      </c>
      <c r="E1391" s="20" t="s">
        <v>83</v>
      </c>
      <c r="F1391" s="20" t="s">
        <v>283</v>
      </c>
      <c r="G1391" s="20" t="s">
        <v>265</v>
      </c>
      <c r="H1391" s="21">
        <v>0.41882986111111115</v>
      </c>
      <c r="I1391" s="20" t="s">
        <v>1893</v>
      </c>
      <c r="J1391" s="20">
        <v>262.10000000000002</v>
      </c>
      <c r="K1391" s="20">
        <v>23.1</v>
      </c>
      <c r="L1391" s="20" t="s">
        <v>1894</v>
      </c>
      <c r="M1391" s="20">
        <v>194</v>
      </c>
    </row>
    <row r="1392" spans="1:13" x14ac:dyDescent="0.3">
      <c r="A1392" s="19" t="s">
        <v>1891</v>
      </c>
      <c r="B1392" s="20">
        <v>25.26</v>
      </c>
      <c r="C1392" s="20">
        <v>0.22</v>
      </c>
      <c r="D1392" s="20">
        <v>1.1299999999999999</v>
      </c>
      <c r="E1392" s="20" t="s">
        <v>83</v>
      </c>
      <c r="F1392" s="20" t="s">
        <v>370</v>
      </c>
      <c r="G1392" s="20" t="s">
        <v>1895</v>
      </c>
      <c r="H1392" s="21">
        <v>0.41882986111111115</v>
      </c>
      <c r="I1392" s="20" t="s">
        <v>1893</v>
      </c>
      <c r="J1392" s="20">
        <v>262.10000000000002</v>
      </c>
      <c r="K1392" s="20">
        <v>23.1</v>
      </c>
      <c r="L1392" s="20" t="s">
        <v>1894</v>
      </c>
      <c r="M1392" s="20">
        <v>194</v>
      </c>
    </row>
    <row r="1393" spans="1:13" x14ac:dyDescent="0.3">
      <c r="A1393" s="19" t="s">
        <v>1891</v>
      </c>
      <c r="B1393" s="20">
        <v>25.27</v>
      </c>
      <c r="C1393" s="20">
        <v>0.12</v>
      </c>
      <c r="D1393" s="20">
        <v>1.1299999999999999</v>
      </c>
      <c r="E1393" s="20" t="s">
        <v>83</v>
      </c>
      <c r="F1393" s="20" t="s">
        <v>262</v>
      </c>
      <c r="G1393" s="20" t="s">
        <v>263</v>
      </c>
      <c r="H1393" s="21">
        <v>0.41882986111111115</v>
      </c>
      <c r="I1393" s="20" t="s">
        <v>1893</v>
      </c>
      <c r="J1393" s="20">
        <v>262.10000000000002</v>
      </c>
      <c r="K1393" s="20">
        <v>23.1</v>
      </c>
      <c r="L1393" s="20" t="s">
        <v>1894</v>
      </c>
      <c r="M1393" s="20">
        <v>194</v>
      </c>
    </row>
    <row r="1394" spans="1:13" x14ac:dyDescent="0.3">
      <c r="A1394" s="19" t="s">
        <v>1891</v>
      </c>
      <c r="B1394" s="20">
        <v>25.3</v>
      </c>
      <c r="C1394" s="20">
        <v>0.04</v>
      </c>
      <c r="D1394" s="20">
        <v>1.1499999999999999</v>
      </c>
      <c r="E1394" s="20" t="s">
        <v>83</v>
      </c>
      <c r="F1394" s="20" t="s">
        <v>283</v>
      </c>
      <c r="G1394" s="20" t="s">
        <v>284</v>
      </c>
      <c r="H1394" s="21">
        <v>0.41882986111111115</v>
      </c>
      <c r="I1394" s="20" t="s">
        <v>1893</v>
      </c>
      <c r="J1394" s="20">
        <v>262.10000000000002</v>
      </c>
      <c r="K1394" s="20">
        <v>23.1</v>
      </c>
      <c r="L1394" s="20" t="s">
        <v>1894</v>
      </c>
      <c r="M1394" s="20">
        <v>194</v>
      </c>
    </row>
    <row r="1395" spans="1:13" x14ac:dyDescent="0.3">
      <c r="A1395" s="19" t="s">
        <v>1891</v>
      </c>
      <c r="B1395" s="20">
        <v>25.38</v>
      </c>
      <c r="C1395" s="20">
        <v>0.22</v>
      </c>
      <c r="D1395" s="20">
        <v>1.19</v>
      </c>
      <c r="E1395" s="20" t="s">
        <v>83</v>
      </c>
      <c r="F1395" s="20" t="s">
        <v>266</v>
      </c>
      <c r="G1395" s="20" t="s">
        <v>267</v>
      </c>
      <c r="H1395" s="21">
        <v>0.41882986111111115</v>
      </c>
      <c r="I1395" s="20" t="s">
        <v>1893</v>
      </c>
      <c r="J1395" s="20">
        <v>262.10000000000002</v>
      </c>
      <c r="K1395" s="20">
        <v>23.1</v>
      </c>
      <c r="L1395" s="20" t="s">
        <v>1894</v>
      </c>
      <c r="M1395" s="20">
        <v>194</v>
      </c>
    </row>
    <row r="1396" spans="1:13" x14ac:dyDescent="0.3">
      <c r="A1396" s="19" t="s">
        <v>1891</v>
      </c>
      <c r="B1396" s="20">
        <v>25.5</v>
      </c>
      <c r="C1396" s="20">
        <v>0.2</v>
      </c>
      <c r="D1396" s="20">
        <v>1.26</v>
      </c>
      <c r="E1396" s="20" t="s">
        <v>83</v>
      </c>
      <c r="F1396" s="20" t="s">
        <v>1896</v>
      </c>
      <c r="G1396" s="20" t="s">
        <v>1897</v>
      </c>
      <c r="H1396" s="21">
        <v>0.41882986111111115</v>
      </c>
      <c r="I1396" s="20" t="s">
        <v>1893</v>
      </c>
      <c r="J1396" s="20">
        <v>262.10000000000002</v>
      </c>
      <c r="K1396" s="20">
        <v>23.1</v>
      </c>
      <c r="L1396" s="20" t="s">
        <v>1894</v>
      </c>
      <c r="M1396" s="20">
        <v>194</v>
      </c>
    </row>
    <row r="1397" spans="1:13" x14ac:dyDescent="0.3">
      <c r="A1397" s="19" t="s">
        <v>1891</v>
      </c>
      <c r="B1397" s="20">
        <v>25.54</v>
      </c>
      <c r="C1397" s="20">
        <v>0.05</v>
      </c>
      <c r="D1397" s="20">
        <v>1.28</v>
      </c>
      <c r="E1397" s="20" t="s">
        <v>83</v>
      </c>
      <c r="F1397" s="20" t="s">
        <v>1898</v>
      </c>
      <c r="G1397" s="20" t="s">
        <v>1899</v>
      </c>
      <c r="H1397" s="21">
        <v>0.41882986111111115</v>
      </c>
      <c r="I1397" s="20" t="s">
        <v>1893</v>
      </c>
      <c r="J1397" s="20">
        <v>262.10000000000002</v>
      </c>
      <c r="K1397" s="20">
        <v>23.1</v>
      </c>
      <c r="L1397" s="20" t="s">
        <v>1894</v>
      </c>
      <c r="M1397" s="20">
        <v>194</v>
      </c>
    </row>
    <row r="1398" spans="1:13" x14ac:dyDescent="0.3">
      <c r="A1398" s="19" t="s">
        <v>1891</v>
      </c>
      <c r="B1398" s="20">
        <v>25.54</v>
      </c>
      <c r="C1398" s="20">
        <v>0.28000000000000003</v>
      </c>
      <c r="D1398" s="20">
        <v>1.28</v>
      </c>
      <c r="E1398" s="20" t="s">
        <v>83</v>
      </c>
      <c r="F1398" s="20" t="s">
        <v>88</v>
      </c>
      <c r="G1398" s="20" t="s">
        <v>89</v>
      </c>
      <c r="H1398" s="21">
        <v>0.41882986111111115</v>
      </c>
      <c r="I1398" s="20" t="s">
        <v>1893</v>
      </c>
      <c r="J1398" s="20">
        <v>262.10000000000002</v>
      </c>
      <c r="K1398" s="20">
        <v>23.1</v>
      </c>
      <c r="L1398" s="20" t="s">
        <v>1894</v>
      </c>
      <c r="M1398" s="20">
        <v>194</v>
      </c>
    </row>
    <row r="1399" spans="1:13" x14ac:dyDescent="0.3">
      <c r="A1399" s="19" t="s">
        <v>1891</v>
      </c>
      <c r="B1399" s="20">
        <v>25.57</v>
      </c>
      <c r="C1399" s="20">
        <v>0.02</v>
      </c>
      <c r="D1399" s="20">
        <v>1.3</v>
      </c>
      <c r="E1399" s="20" t="s">
        <v>83</v>
      </c>
      <c r="F1399" s="20" t="s">
        <v>1900</v>
      </c>
      <c r="G1399" s="20" t="s">
        <v>1901</v>
      </c>
      <c r="H1399" s="21">
        <v>0.41882986111111115</v>
      </c>
      <c r="I1399" s="20" t="s">
        <v>1893</v>
      </c>
      <c r="J1399" s="20">
        <v>262.10000000000002</v>
      </c>
      <c r="K1399" s="20">
        <v>23.1</v>
      </c>
      <c r="L1399" s="20" t="s">
        <v>1894</v>
      </c>
      <c r="M1399" s="20">
        <v>194</v>
      </c>
    </row>
    <row r="1400" spans="1:13" x14ac:dyDescent="0.3">
      <c r="A1400" s="19" t="s">
        <v>1891</v>
      </c>
      <c r="B1400" s="20">
        <v>25.67</v>
      </c>
      <c r="C1400" s="20">
        <v>0.16</v>
      </c>
      <c r="D1400" s="20">
        <v>1.36</v>
      </c>
      <c r="E1400" s="20" t="s">
        <v>83</v>
      </c>
      <c r="F1400" s="20" t="s">
        <v>1902</v>
      </c>
      <c r="G1400" s="20" t="s">
        <v>1903</v>
      </c>
      <c r="H1400" s="21">
        <v>0.41882986111111115</v>
      </c>
      <c r="I1400" s="20" t="s">
        <v>1893</v>
      </c>
      <c r="J1400" s="20">
        <v>262.10000000000002</v>
      </c>
      <c r="K1400" s="20">
        <v>23.1</v>
      </c>
      <c r="L1400" s="20" t="s">
        <v>1894</v>
      </c>
      <c r="M1400" s="20">
        <v>194</v>
      </c>
    </row>
    <row r="1401" spans="1:13" x14ac:dyDescent="0.3">
      <c r="A1401" s="19" t="s">
        <v>1891</v>
      </c>
      <c r="B1401" s="20">
        <v>25.94</v>
      </c>
      <c r="C1401" s="20" t="s">
        <v>93</v>
      </c>
      <c r="D1401" s="20">
        <v>1.54</v>
      </c>
      <c r="E1401" s="20" t="s">
        <v>83</v>
      </c>
      <c r="F1401" s="20" t="s">
        <v>84</v>
      </c>
      <c r="G1401" s="20" t="s">
        <v>1904</v>
      </c>
      <c r="H1401" s="21">
        <v>0.41882986111111115</v>
      </c>
      <c r="I1401" s="20" t="s">
        <v>1893</v>
      </c>
      <c r="J1401" s="20">
        <v>262.10000000000002</v>
      </c>
      <c r="K1401" s="20">
        <v>23.1</v>
      </c>
      <c r="L1401" s="20" t="s">
        <v>1894</v>
      </c>
      <c r="M1401" s="20">
        <v>194</v>
      </c>
    </row>
    <row r="1402" spans="1:13" x14ac:dyDescent="0.3">
      <c r="A1402" s="19" t="s">
        <v>1891</v>
      </c>
      <c r="B1402" s="20">
        <v>25.45</v>
      </c>
      <c r="C1402" s="20">
        <v>0.15</v>
      </c>
      <c r="D1402" s="20">
        <v>1.23</v>
      </c>
      <c r="E1402" s="20" t="s">
        <v>90</v>
      </c>
      <c r="F1402" s="20" t="s">
        <v>1905</v>
      </c>
      <c r="G1402" s="20"/>
      <c r="H1402" s="21">
        <v>0.41882986111111115</v>
      </c>
      <c r="I1402" s="20" t="s">
        <v>1893</v>
      </c>
      <c r="J1402" s="20">
        <v>262.10000000000002</v>
      </c>
      <c r="K1402" s="20">
        <v>23.1</v>
      </c>
      <c r="L1402" s="20" t="s">
        <v>1894</v>
      </c>
      <c r="M1402" s="20">
        <v>194</v>
      </c>
    </row>
    <row r="1403" spans="1:13" x14ac:dyDescent="0.3">
      <c r="A1403" s="19" t="s">
        <v>1891</v>
      </c>
      <c r="B1403" s="20">
        <v>25.52</v>
      </c>
      <c r="C1403" s="20">
        <v>0.05</v>
      </c>
      <c r="D1403" s="20">
        <v>1.27</v>
      </c>
      <c r="E1403" s="20" t="s">
        <v>90</v>
      </c>
      <c r="F1403" s="20" t="s">
        <v>88</v>
      </c>
      <c r="G1403" s="20"/>
      <c r="H1403" s="21">
        <v>0.41882986111111115</v>
      </c>
      <c r="I1403" s="20" t="s">
        <v>1893</v>
      </c>
      <c r="J1403" s="20">
        <v>262.10000000000002</v>
      </c>
      <c r="K1403" s="20">
        <v>23.1</v>
      </c>
      <c r="L1403" s="20" t="s">
        <v>1894</v>
      </c>
      <c r="M1403" s="20">
        <v>194</v>
      </c>
    </row>
    <row r="1404" spans="1:13" x14ac:dyDescent="0.3">
      <c r="A1404" s="19" t="s">
        <v>1891</v>
      </c>
      <c r="B1404" s="20">
        <v>25.52</v>
      </c>
      <c r="C1404" s="20">
        <v>0.06</v>
      </c>
      <c r="D1404" s="20">
        <v>1.27</v>
      </c>
      <c r="E1404" s="20" t="s">
        <v>90</v>
      </c>
      <c r="F1404" s="20" t="s">
        <v>910</v>
      </c>
      <c r="G1404" s="20"/>
      <c r="H1404" s="21">
        <v>0.41882986111111115</v>
      </c>
      <c r="I1404" s="20" t="s">
        <v>1893</v>
      </c>
      <c r="J1404" s="20">
        <v>262.10000000000002</v>
      </c>
      <c r="K1404" s="20">
        <v>23.1</v>
      </c>
      <c r="L1404" s="20" t="s">
        <v>1894</v>
      </c>
      <c r="M1404" s="20">
        <v>194</v>
      </c>
    </row>
    <row r="1405" spans="1:13" x14ac:dyDescent="0.3">
      <c r="A1405" s="19" t="s">
        <v>1891</v>
      </c>
      <c r="B1405" s="20">
        <v>25.62</v>
      </c>
      <c r="C1405" s="20">
        <v>0.13</v>
      </c>
      <c r="D1405" s="20">
        <v>1.33</v>
      </c>
      <c r="E1405" s="20" t="s">
        <v>90</v>
      </c>
      <c r="F1405" s="20" t="s">
        <v>189</v>
      </c>
      <c r="G1405" s="20"/>
      <c r="H1405" s="21">
        <v>0.41882986111111115</v>
      </c>
      <c r="I1405" s="20" t="s">
        <v>1893</v>
      </c>
      <c r="J1405" s="20">
        <v>262.10000000000002</v>
      </c>
      <c r="K1405" s="20">
        <v>23.1</v>
      </c>
      <c r="L1405" s="20" t="s">
        <v>1894</v>
      </c>
      <c r="M1405" s="20">
        <v>194</v>
      </c>
    </row>
    <row r="1406" spans="1:13" x14ac:dyDescent="0.3">
      <c r="A1406" s="19" t="s">
        <v>1891</v>
      </c>
      <c r="B1406" s="20">
        <v>25.96</v>
      </c>
      <c r="C1406" s="20">
        <v>0.4</v>
      </c>
      <c r="D1406" s="20">
        <v>1.6</v>
      </c>
      <c r="E1406" s="20" t="s">
        <v>235</v>
      </c>
      <c r="F1406" s="20" t="s">
        <v>1906</v>
      </c>
      <c r="G1406" s="20" t="s">
        <v>1907</v>
      </c>
      <c r="H1406" s="21">
        <v>0.41882986111111115</v>
      </c>
      <c r="I1406" s="20" t="s">
        <v>1893</v>
      </c>
      <c r="J1406" s="20">
        <v>262.10000000000002</v>
      </c>
      <c r="K1406" s="20">
        <v>23.1</v>
      </c>
      <c r="L1406" s="20" t="s">
        <v>1894</v>
      </c>
      <c r="M1406" s="20">
        <v>194</v>
      </c>
    </row>
    <row r="1407" spans="1:13" x14ac:dyDescent="0.3">
      <c r="A1407" s="19" t="s">
        <v>1891</v>
      </c>
      <c r="B1407" s="20">
        <v>25.68</v>
      </c>
      <c r="C1407" s="20" t="s">
        <v>93</v>
      </c>
      <c r="D1407" s="20">
        <v>1.37</v>
      </c>
      <c r="E1407" s="20" t="s">
        <v>94</v>
      </c>
      <c r="F1407" s="20" t="s">
        <v>95</v>
      </c>
      <c r="G1407" s="20"/>
      <c r="H1407" s="21">
        <v>0.41882986111111115</v>
      </c>
      <c r="I1407" s="20" t="s">
        <v>1893</v>
      </c>
      <c r="J1407" s="20">
        <v>262.10000000000002</v>
      </c>
      <c r="K1407" s="20">
        <v>23.1</v>
      </c>
      <c r="L1407" s="20" t="s">
        <v>1894</v>
      </c>
      <c r="M1407" s="20">
        <v>194</v>
      </c>
    </row>
    <row r="1408" spans="1:13" x14ac:dyDescent="0.3">
      <c r="A1408" s="16" t="s">
        <v>1908</v>
      </c>
      <c r="B1408" s="23">
        <v>27.91</v>
      </c>
      <c r="C1408" s="17" t="s">
        <v>93</v>
      </c>
      <c r="D1408" s="17">
        <v>3.82</v>
      </c>
      <c r="E1408" s="17" t="s">
        <v>90</v>
      </c>
      <c r="F1408" s="17" t="s">
        <v>492</v>
      </c>
      <c r="G1408" s="17"/>
      <c r="H1408" s="18">
        <v>0.41897106481481483</v>
      </c>
      <c r="I1408" s="17" t="s">
        <v>1909</v>
      </c>
      <c r="J1408" s="17">
        <v>141.9</v>
      </c>
      <c r="K1408" s="17">
        <v>41.7</v>
      </c>
      <c r="L1408" s="17" t="s">
        <v>1910</v>
      </c>
      <c r="M1408" s="17">
        <v>120</v>
      </c>
    </row>
    <row r="1409" spans="1:13" x14ac:dyDescent="0.3">
      <c r="A1409" s="16" t="s">
        <v>1908</v>
      </c>
      <c r="B1409" s="17">
        <v>27.93</v>
      </c>
      <c r="C1409" s="17">
        <v>0.14000000000000001</v>
      </c>
      <c r="D1409" s="17">
        <v>3.85</v>
      </c>
      <c r="E1409" s="17" t="s">
        <v>90</v>
      </c>
      <c r="F1409" s="17" t="s">
        <v>1911</v>
      </c>
      <c r="G1409" s="17"/>
      <c r="H1409" s="18">
        <v>0.41897106481481483</v>
      </c>
      <c r="I1409" s="17" t="s">
        <v>1909</v>
      </c>
      <c r="J1409" s="17">
        <v>141.9</v>
      </c>
      <c r="K1409" s="17">
        <v>41.7</v>
      </c>
      <c r="L1409" s="17" t="s">
        <v>1910</v>
      </c>
      <c r="M1409" s="17">
        <v>120</v>
      </c>
    </row>
    <row r="1410" spans="1:13" x14ac:dyDescent="0.3">
      <c r="A1410" s="16" t="s">
        <v>1908</v>
      </c>
      <c r="B1410" s="17">
        <v>28.03</v>
      </c>
      <c r="C1410" s="17">
        <v>0.13</v>
      </c>
      <c r="D1410" s="17">
        <v>4.04</v>
      </c>
      <c r="E1410" s="17" t="s">
        <v>100</v>
      </c>
      <c r="F1410" s="17" t="s">
        <v>104</v>
      </c>
      <c r="G1410" s="17" t="s">
        <v>85</v>
      </c>
      <c r="H1410" s="18">
        <v>0.41897106481481483</v>
      </c>
      <c r="I1410" s="17" t="s">
        <v>1909</v>
      </c>
      <c r="J1410" s="17">
        <v>141.9</v>
      </c>
      <c r="K1410" s="17">
        <v>41.7</v>
      </c>
      <c r="L1410" s="17" t="s">
        <v>1910</v>
      </c>
      <c r="M1410" s="17">
        <v>120</v>
      </c>
    </row>
    <row r="1411" spans="1:13" x14ac:dyDescent="0.3">
      <c r="A1411" s="16" t="s">
        <v>1908</v>
      </c>
      <c r="B1411" s="17">
        <v>28.11</v>
      </c>
      <c r="C1411" s="17" t="s">
        <v>93</v>
      </c>
      <c r="D1411" s="17">
        <v>4.1900000000000004</v>
      </c>
      <c r="E1411" s="17" t="s">
        <v>94</v>
      </c>
      <c r="F1411" s="17" t="s">
        <v>95</v>
      </c>
      <c r="G1411" s="17"/>
      <c r="H1411" s="18">
        <v>0.41897106481481483</v>
      </c>
      <c r="I1411" s="17" t="s">
        <v>1909</v>
      </c>
      <c r="J1411" s="17">
        <v>141.9</v>
      </c>
      <c r="K1411" s="17">
        <v>41.7</v>
      </c>
      <c r="L1411" s="17" t="s">
        <v>1910</v>
      </c>
      <c r="M1411" s="17">
        <v>120</v>
      </c>
    </row>
    <row r="1412" spans="1:13" x14ac:dyDescent="0.3">
      <c r="A1412" s="19" t="s">
        <v>1912</v>
      </c>
      <c r="B1412" s="20" t="s">
        <v>1913</v>
      </c>
      <c r="C1412" s="20">
        <v>0.22</v>
      </c>
      <c r="D1412" s="20">
        <v>181</v>
      </c>
      <c r="E1412" s="20" t="s">
        <v>113</v>
      </c>
      <c r="F1412" s="20" t="s">
        <v>222</v>
      </c>
      <c r="G1412" s="20" t="s">
        <v>1914</v>
      </c>
      <c r="H1412" s="21">
        <v>0.41916087962962961</v>
      </c>
      <c r="I1412" s="20" t="s">
        <v>1915</v>
      </c>
      <c r="J1412" s="20">
        <v>268.39999999999998</v>
      </c>
      <c r="K1412" s="20">
        <v>15.9</v>
      </c>
      <c r="L1412" s="20" t="s">
        <v>1916</v>
      </c>
      <c r="M1412" s="20">
        <v>20310</v>
      </c>
    </row>
    <row r="1413" spans="1:13" ht="28.8" x14ac:dyDescent="0.3">
      <c r="A1413" s="19" t="s">
        <v>1912</v>
      </c>
      <c r="B1413" s="20" t="s">
        <v>1917</v>
      </c>
      <c r="C1413" s="20">
        <v>6.3E-2</v>
      </c>
      <c r="D1413" s="20">
        <v>207</v>
      </c>
      <c r="E1413" s="20" t="s">
        <v>113</v>
      </c>
      <c r="F1413" s="20" t="s">
        <v>114</v>
      </c>
      <c r="G1413" s="20" t="s">
        <v>1914</v>
      </c>
      <c r="H1413" s="21">
        <v>0.41916087962962961</v>
      </c>
      <c r="I1413" s="20" t="s">
        <v>1915</v>
      </c>
      <c r="J1413" s="20">
        <v>268.39999999999998</v>
      </c>
      <c r="K1413" s="20">
        <v>15.9</v>
      </c>
      <c r="L1413" s="20" t="s">
        <v>1916</v>
      </c>
      <c r="M1413" s="20">
        <v>20310</v>
      </c>
    </row>
    <row r="1414" spans="1:13" ht="28.8" x14ac:dyDescent="0.3">
      <c r="A1414" s="19" t="s">
        <v>1912</v>
      </c>
      <c r="B1414" s="20" t="s">
        <v>1918</v>
      </c>
      <c r="C1414" s="20">
        <v>0.06</v>
      </c>
      <c r="D1414" s="20">
        <v>217</v>
      </c>
      <c r="E1414" s="20" t="s">
        <v>113</v>
      </c>
      <c r="F1414" s="20" t="s">
        <v>227</v>
      </c>
      <c r="G1414" s="20" t="s">
        <v>1914</v>
      </c>
      <c r="H1414" s="21">
        <v>0.41916087962962961</v>
      </c>
      <c r="I1414" s="20" t="s">
        <v>1915</v>
      </c>
      <c r="J1414" s="20">
        <v>268.39999999999998</v>
      </c>
      <c r="K1414" s="20">
        <v>15.9</v>
      </c>
      <c r="L1414" s="20" t="s">
        <v>1916</v>
      </c>
      <c r="M1414" s="20">
        <v>20310</v>
      </c>
    </row>
    <row r="1415" spans="1:13" x14ac:dyDescent="0.3">
      <c r="A1415" s="19" t="s">
        <v>1912</v>
      </c>
      <c r="B1415" s="20" t="s">
        <v>1919</v>
      </c>
      <c r="C1415" s="20">
        <v>0.19</v>
      </c>
      <c r="D1415" s="20">
        <v>243</v>
      </c>
      <c r="E1415" s="20" t="s">
        <v>113</v>
      </c>
      <c r="F1415" s="20" t="s">
        <v>119</v>
      </c>
      <c r="G1415" s="20" t="s">
        <v>1914</v>
      </c>
      <c r="H1415" s="21">
        <v>0.41916087962962961</v>
      </c>
      <c r="I1415" s="20" t="s">
        <v>1915</v>
      </c>
      <c r="J1415" s="20">
        <v>268.39999999999998</v>
      </c>
      <c r="K1415" s="20">
        <v>15.9</v>
      </c>
      <c r="L1415" s="20" t="s">
        <v>1916</v>
      </c>
      <c r="M1415" s="20">
        <v>20310</v>
      </c>
    </row>
    <row r="1416" spans="1:13" x14ac:dyDescent="0.3">
      <c r="A1416" s="19" t="s">
        <v>1912</v>
      </c>
      <c r="B1416" s="20">
        <v>37.1</v>
      </c>
      <c r="C1416" s="20">
        <v>0.14000000000000001</v>
      </c>
      <c r="D1416" s="20">
        <v>263</v>
      </c>
      <c r="E1416" s="20" t="s">
        <v>113</v>
      </c>
      <c r="F1416" s="20" t="s">
        <v>120</v>
      </c>
      <c r="G1416" s="20" t="s">
        <v>1920</v>
      </c>
      <c r="H1416" s="21">
        <v>0.41916087962962961</v>
      </c>
      <c r="I1416" s="20" t="s">
        <v>1915</v>
      </c>
      <c r="J1416" s="20">
        <v>268.39999999999998</v>
      </c>
      <c r="K1416" s="20">
        <v>15.9</v>
      </c>
      <c r="L1416" s="20" t="s">
        <v>1916</v>
      </c>
      <c r="M1416" s="20">
        <v>20310</v>
      </c>
    </row>
    <row r="1417" spans="1:13" x14ac:dyDescent="0.3">
      <c r="A1417" s="16" t="s">
        <v>1921</v>
      </c>
      <c r="B1417" s="17">
        <v>27.91</v>
      </c>
      <c r="C1417" s="17">
        <v>0.24</v>
      </c>
      <c r="D1417" s="17">
        <v>3.82</v>
      </c>
      <c r="E1417" s="17" t="s">
        <v>90</v>
      </c>
      <c r="F1417" s="17" t="s">
        <v>1524</v>
      </c>
      <c r="G1417" s="17" t="s">
        <v>85</v>
      </c>
      <c r="H1417" s="18">
        <v>0.41923611111111114</v>
      </c>
      <c r="I1417" s="17" t="s">
        <v>1922</v>
      </c>
      <c r="J1417" s="17">
        <v>141.9</v>
      </c>
      <c r="K1417" s="17">
        <v>41.7</v>
      </c>
      <c r="L1417" s="17" t="s">
        <v>1377</v>
      </c>
      <c r="M1417" s="17">
        <v>106</v>
      </c>
    </row>
    <row r="1418" spans="1:13" x14ac:dyDescent="0.3">
      <c r="A1418" s="16" t="s">
        <v>1921</v>
      </c>
      <c r="B1418" s="17">
        <v>27.76</v>
      </c>
      <c r="C1418" s="17" t="s">
        <v>93</v>
      </c>
      <c r="D1418" s="17">
        <v>3.56</v>
      </c>
      <c r="E1418" s="17" t="s">
        <v>193</v>
      </c>
      <c r="F1418" s="17" t="s">
        <v>1923</v>
      </c>
      <c r="G1418" s="17"/>
      <c r="H1418" s="18">
        <v>0.41923611111111114</v>
      </c>
      <c r="I1418" s="17" t="s">
        <v>1922</v>
      </c>
      <c r="J1418" s="17">
        <v>141.9</v>
      </c>
      <c r="K1418" s="17">
        <v>41.7</v>
      </c>
      <c r="L1418" s="17" t="s">
        <v>1377</v>
      </c>
      <c r="M1418" s="17">
        <v>106</v>
      </c>
    </row>
    <row r="1419" spans="1:13" x14ac:dyDescent="0.3">
      <c r="A1419" s="19" t="s">
        <v>1924</v>
      </c>
      <c r="B1419" s="20">
        <v>32.79</v>
      </c>
      <c r="C1419" s="20">
        <v>0.14000000000000001</v>
      </c>
      <c r="D1419" s="20">
        <v>36.1</v>
      </c>
      <c r="E1419" s="20" t="s">
        <v>78</v>
      </c>
      <c r="F1419" s="20" t="s">
        <v>79</v>
      </c>
      <c r="G1419" s="20"/>
      <c r="H1419" s="21">
        <v>0.41935069444444445</v>
      </c>
      <c r="I1419" s="20" t="s">
        <v>1925</v>
      </c>
      <c r="J1419" s="20">
        <v>263.2</v>
      </c>
      <c r="K1419" s="20">
        <v>22.1</v>
      </c>
      <c r="L1419" s="20" t="s">
        <v>545</v>
      </c>
      <c r="M1419" s="20">
        <v>2574</v>
      </c>
    </row>
    <row r="1420" spans="1:13" x14ac:dyDescent="0.3">
      <c r="A1420" s="16" t="s">
        <v>1926</v>
      </c>
      <c r="B1420" s="23">
        <v>25.6</v>
      </c>
      <c r="C1420" s="17" t="s">
        <v>93</v>
      </c>
      <c r="D1420" s="17">
        <v>1.32</v>
      </c>
      <c r="E1420" s="17" t="s">
        <v>90</v>
      </c>
      <c r="F1420" s="17" t="s">
        <v>1927</v>
      </c>
      <c r="G1420" s="17"/>
      <c r="H1420" s="18">
        <v>0.41948958333333336</v>
      </c>
      <c r="I1420" s="17" t="s">
        <v>1928</v>
      </c>
      <c r="J1420" s="17">
        <v>263.10000000000002</v>
      </c>
      <c r="K1420" s="17">
        <v>22.3</v>
      </c>
      <c r="L1420" s="17" t="s">
        <v>1929</v>
      </c>
      <c r="M1420" s="17">
        <v>150</v>
      </c>
    </row>
    <row r="1421" spans="1:13" x14ac:dyDescent="0.3">
      <c r="A1421" s="16" t="s">
        <v>1926</v>
      </c>
      <c r="B1421" s="17">
        <v>25.98</v>
      </c>
      <c r="C1421" s="17">
        <v>0.1</v>
      </c>
      <c r="D1421" s="17">
        <v>1.57</v>
      </c>
      <c r="E1421" s="17" t="s">
        <v>90</v>
      </c>
      <c r="F1421" s="17" t="s">
        <v>1930</v>
      </c>
      <c r="G1421" s="17"/>
      <c r="H1421" s="18">
        <v>0.41948958333333336</v>
      </c>
      <c r="I1421" s="17" t="s">
        <v>1928</v>
      </c>
      <c r="J1421" s="17">
        <v>263.10000000000002</v>
      </c>
      <c r="K1421" s="17">
        <v>22.3</v>
      </c>
      <c r="L1421" s="17" t="s">
        <v>1929</v>
      </c>
      <c r="M1421" s="17">
        <v>150</v>
      </c>
    </row>
    <row r="1422" spans="1:13" x14ac:dyDescent="0.3">
      <c r="A1422" s="19" t="s">
        <v>1931</v>
      </c>
      <c r="B1422" s="20">
        <v>27.89</v>
      </c>
      <c r="C1422" s="20" t="s">
        <v>93</v>
      </c>
      <c r="D1422" s="20">
        <v>3.78</v>
      </c>
      <c r="E1422" s="20" t="s">
        <v>90</v>
      </c>
      <c r="F1422" s="20" t="s">
        <v>1791</v>
      </c>
      <c r="G1422" s="20"/>
      <c r="H1422" s="21">
        <v>0.41992013888888891</v>
      </c>
      <c r="I1422" s="20" t="s">
        <v>1932</v>
      </c>
      <c r="J1422" s="20">
        <v>142.30000000000001</v>
      </c>
      <c r="K1422" s="20">
        <v>42</v>
      </c>
      <c r="L1422" s="20" t="s">
        <v>1793</v>
      </c>
      <c r="M1422" s="20" t="s">
        <v>149</v>
      </c>
    </row>
    <row r="1423" spans="1:13" x14ac:dyDescent="0.3">
      <c r="A1423" s="19" t="s">
        <v>1931</v>
      </c>
      <c r="B1423" s="20">
        <v>28</v>
      </c>
      <c r="C1423" s="20" t="s">
        <v>93</v>
      </c>
      <c r="D1423" s="20">
        <v>3.98</v>
      </c>
      <c r="E1423" s="20" t="s">
        <v>90</v>
      </c>
      <c r="F1423" s="20" t="s">
        <v>1794</v>
      </c>
      <c r="G1423" s="20"/>
      <c r="H1423" s="21">
        <v>0.41992013888888891</v>
      </c>
      <c r="I1423" s="20" t="s">
        <v>1932</v>
      </c>
      <c r="J1423" s="20">
        <v>142.30000000000001</v>
      </c>
      <c r="K1423" s="20">
        <v>42</v>
      </c>
      <c r="L1423" s="20" t="s">
        <v>1793</v>
      </c>
      <c r="M1423" s="20" t="s">
        <v>149</v>
      </c>
    </row>
    <row r="1424" spans="1:13" x14ac:dyDescent="0.3">
      <c r="A1424" s="16" t="s">
        <v>1933</v>
      </c>
      <c r="B1424" s="17">
        <v>29.26</v>
      </c>
      <c r="C1424" s="17">
        <v>0.2</v>
      </c>
      <c r="D1424" s="17">
        <v>7.11</v>
      </c>
      <c r="E1424" s="17" t="s">
        <v>193</v>
      </c>
      <c r="F1424" s="17" t="s">
        <v>481</v>
      </c>
      <c r="G1424" s="17"/>
      <c r="H1424" s="18">
        <v>0.41992013888888891</v>
      </c>
      <c r="I1424" s="17" t="s">
        <v>1934</v>
      </c>
      <c r="J1424" s="17">
        <v>199.4</v>
      </c>
      <c r="K1424" s="17">
        <v>53.4</v>
      </c>
      <c r="L1424" s="17" t="s">
        <v>1817</v>
      </c>
      <c r="M1424" s="17">
        <v>450</v>
      </c>
    </row>
    <row r="1425" spans="1:13" x14ac:dyDescent="0.3">
      <c r="A1425" s="20" t="s">
        <v>1935</v>
      </c>
      <c r="B1425" s="20">
        <v>27.72</v>
      </c>
      <c r="C1425" s="20" t="s">
        <v>93</v>
      </c>
      <c r="D1425" s="20">
        <v>3.5</v>
      </c>
      <c r="E1425" s="20" t="s">
        <v>90</v>
      </c>
      <c r="F1425" s="20" t="s">
        <v>1791</v>
      </c>
      <c r="G1425" s="20"/>
      <c r="H1425" s="21">
        <v>0.42021296296296295</v>
      </c>
      <c r="I1425" s="20" t="s">
        <v>1936</v>
      </c>
      <c r="J1425" s="20">
        <v>144.1</v>
      </c>
      <c r="K1425" s="20">
        <v>43.1</v>
      </c>
      <c r="L1425" s="20" t="s">
        <v>639</v>
      </c>
      <c r="M1425" s="20">
        <v>-26</v>
      </c>
    </row>
    <row r="1426" spans="1:13" x14ac:dyDescent="0.3">
      <c r="A1426" s="16" t="s">
        <v>1937</v>
      </c>
      <c r="B1426" s="17">
        <v>30.02</v>
      </c>
      <c r="C1426" s="17">
        <v>0.15</v>
      </c>
      <c r="D1426" s="17">
        <v>10.1</v>
      </c>
      <c r="E1426" s="17" t="s">
        <v>235</v>
      </c>
      <c r="F1426" s="17" t="s">
        <v>288</v>
      </c>
      <c r="G1426" s="17"/>
      <c r="H1426" s="18">
        <v>0.42029976851851852</v>
      </c>
      <c r="I1426" s="17" t="s">
        <v>1938</v>
      </c>
      <c r="J1426" s="17">
        <v>247.8</v>
      </c>
      <c r="K1426" s="17">
        <v>36.799999999999997</v>
      </c>
      <c r="L1426" s="17" t="s">
        <v>507</v>
      </c>
      <c r="M1426" s="17">
        <v>492</v>
      </c>
    </row>
    <row r="1427" spans="1:13" x14ac:dyDescent="0.3">
      <c r="A1427" s="16" t="s">
        <v>1937</v>
      </c>
      <c r="B1427" s="17">
        <v>29.8</v>
      </c>
      <c r="C1427" s="17">
        <v>0.3</v>
      </c>
      <c r="D1427" s="17">
        <v>9.1199999999999992</v>
      </c>
      <c r="E1427" s="17" t="s">
        <v>289</v>
      </c>
      <c r="F1427" s="17" t="s">
        <v>1939</v>
      </c>
      <c r="G1427" s="17"/>
      <c r="H1427" s="18">
        <v>0.42029976851851852</v>
      </c>
      <c r="I1427" s="17" t="s">
        <v>1938</v>
      </c>
      <c r="J1427" s="17">
        <v>247.8</v>
      </c>
      <c r="K1427" s="17">
        <v>36.799999999999997</v>
      </c>
      <c r="L1427" s="17" t="s">
        <v>507</v>
      </c>
      <c r="M1427" s="17">
        <v>492</v>
      </c>
    </row>
    <row r="1428" spans="1:13" x14ac:dyDescent="0.3">
      <c r="A1428" s="16" t="s">
        <v>1937</v>
      </c>
      <c r="B1428" s="17">
        <v>30</v>
      </c>
      <c r="C1428" s="17">
        <v>7.0000000000000007E-2</v>
      </c>
      <c r="D1428" s="17">
        <v>10</v>
      </c>
      <c r="E1428" s="17" t="s">
        <v>289</v>
      </c>
      <c r="F1428" s="17" t="s">
        <v>953</v>
      </c>
      <c r="G1428" s="17"/>
      <c r="H1428" s="18">
        <v>0.42029976851851852</v>
      </c>
      <c r="I1428" s="17" t="s">
        <v>1938</v>
      </c>
      <c r="J1428" s="17">
        <v>247.8</v>
      </c>
      <c r="K1428" s="17">
        <v>36.799999999999997</v>
      </c>
      <c r="L1428" s="17" t="s">
        <v>507</v>
      </c>
      <c r="M1428" s="17">
        <v>492</v>
      </c>
    </row>
    <row r="1429" spans="1:13" x14ac:dyDescent="0.3">
      <c r="A1429" s="16" t="s">
        <v>1937</v>
      </c>
      <c r="B1429" s="17">
        <v>29.93</v>
      </c>
      <c r="C1429" s="17">
        <v>0.09</v>
      </c>
      <c r="D1429" s="17">
        <v>9.68</v>
      </c>
      <c r="E1429" s="17" t="s">
        <v>100</v>
      </c>
      <c r="F1429" s="17" t="s">
        <v>104</v>
      </c>
      <c r="G1429" s="17" t="s">
        <v>85</v>
      </c>
      <c r="H1429" s="18">
        <v>0.42029976851851852</v>
      </c>
      <c r="I1429" s="17" t="s">
        <v>1938</v>
      </c>
      <c r="J1429" s="17">
        <v>247.8</v>
      </c>
      <c r="K1429" s="17">
        <v>36.799999999999997</v>
      </c>
      <c r="L1429" s="17" t="s">
        <v>507</v>
      </c>
      <c r="M1429" s="17">
        <v>492</v>
      </c>
    </row>
    <row r="1430" spans="1:13" x14ac:dyDescent="0.3">
      <c r="A1430" s="16" t="s">
        <v>1937</v>
      </c>
      <c r="B1430" s="17">
        <v>29.95</v>
      </c>
      <c r="C1430" s="17">
        <v>0.09</v>
      </c>
      <c r="D1430" s="17">
        <v>9.77</v>
      </c>
      <c r="E1430" s="17" t="s">
        <v>100</v>
      </c>
      <c r="F1430" s="17" t="s">
        <v>573</v>
      </c>
      <c r="G1430" s="17"/>
      <c r="H1430" s="18">
        <v>0.42029976851851852</v>
      </c>
      <c r="I1430" s="17" t="s">
        <v>1938</v>
      </c>
      <c r="J1430" s="17">
        <v>247.8</v>
      </c>
      <c r="K1430" s="17">
        <v>36.799999999999997</v>
      </c>
      <c r="L1430" s="17" t="s">
        <v>507</v>
      </c>
      <c r="M1430" s="17">
        <v>492</v>
      </c>
    </row>
    <row r="1431" spans="1:13" x14ac:dyDescent="0.3">
      <c r="A1431" s="16" t="s">
        <v>1937</v>
      </c>
      <c r="B1431" s="17">
        <v>30.28</v>
      </c>
      <c r="C1431" s="17">
        <v>0.41</v>
      </c>
      <c r="D1431" s="17">
        <v>11.4</v>
      </c>
      <c r="E1431" s="17" t="s">
        <v>201</v>
      </c>
      <c r="F1431" s="17" t="s">
        <v>573</v>
      </c>
      <c r="G1431" s="17"/>
      <c r="H1431" s="18">
        <v>0.42029976851851852</v>
      </c>
      <c r="I1431" s="17" t="s">
        <v>1938</v>
      </c>
      <c r="J1431" s="17">
        <v>247.8</v>
      </c>
      <c r="K1431" s="17">
        <v>36.799999999999997</v>
      </c>
      <c r="L1431" s="17" t="s">
        <v>507</v>
      </c>
      <c r="M1431" s="17">
        <v>492</v>
      </c>
    </row>
    <row r="1432" spans="1:13" x14ac:dyDescent="0.3">
      <c r="A1432" s="16" t="s">
        <v>1937</v>
      </c>
      <c r="B1432" s="17">
        <v>30.68</v>
      </c>
      <c r="C1432" s="17" t="s">
        <v>93</v>
      </c>
      <c r="D1432" s="17">
        <v>13.7</v>
      </c>
      <c r="E1432" s="17" t="s">
        <v>201</v>
      </c>
      <c r="F1432" s="17" t="s">
        <v>95</v>
      </c>
      <c r="G1432" s="17"/>
      <c r="H1432" s="18">
        <v>0.42029976851851852</v>
      </c>
      <c r="I1432" s="17" t="s">
        <v>1938</v>
      </c>
      <c r="J1432" s="17">
        <v>247.8</v>
      </c>
      <c r="K1432" s="17">
        <v>36.799999999999997</v>
      </c>
      <c r="L1432" s="17" t="s">
        <v>507</v>
      </c>
      <c r="M1432" s="17">
        <v>492</v>
      </c>
    </row>
    <row r="1433" spans="1:13" x14ac:dyDescent="0.3">
      <c r="A1433" s="19" t="s">
        <v>1940</v>
      </c>
      <c r="B1433" s="20">
        <v>28.61</v>
      </c>
      <c r="C1433" s="20" t="s">
        <v>93</v>
      </c>
      <c r="D1433" s="20">
        <v>5.27</v>
      </c>
      <c r="E1433" s="20" t="s">
        <v>193</v>
      </c>
      <c r="F1433" s="20" t="s">
        <v>926</v>
      </c>
      <c r="G1433" s="20"/>
      <c r="H1433" s="21">
        <v>0.42049305555555555</v>
      </c>
      <c r="I1433" s="20" t="s">
        <v>1941</v>
      </c>
      <c r="J1433" s="20">
        <v>140</v>
      </c>
      <c r="K1433" s="20">
        <v>40.799999999999997</v>
      </c>
      <c r="L1433" s="20" t="s">
        <v>585</v>
      </c>
      <c r="M1433" s="20">
        <v>454</v>
      </c>
    </row>
    <row r="1434" spans="1:13" x14ac:dyDescent="0.3">
      <c r="A1434" s="16" t="s">
        <v>1942</v>
      </c>
      <c r="B1434" s="17">
        <v>29.01</v>
      </c>
      <c r="C1434" s="17">
        <v>0.27</v>
      </c>
      <c r="D1434" s="17">
        <v>6.3</v>
      </c>
      <c r="E1434" s="17" t="s">
        <v>100</v>
      </c>
      <c r="F1434" s="17" t="s">
        <v>731</v>
      </c>
      <c r="G1434" s="17" t="s">
        <v>732</v>
      </c>
      <c r="H1434" s="18">
        <v>0.42054513888888884</v>
      </c>
      <c r="I1434" s="17" t="s">
        <v>1943</v>
      </c>
      <c r="J1434" s="17">
        <v>247.9</v>
      </c>
      <c r="K1434" s="17">
        <v>36.799999999999997</v>
      </c>
      <c r="L1434" s="17" t="s">
        <v>639</v>
      </c>
      <c r="M1434" s="17" t="s">
        <v>149</v>
      </c>
    </row>
    <row r="1435" spans="1:13" x14ac:dyDescent="0.3">
      <c r="A1435" s="19" t="s">
        <v>1944</v>
      </c>
      <c r="B1435" s="20">
        <v>31.95</v>
      </c>
      <c r="C1435" s="20">
        <v>0.22</v>
      </c>
      <c r="D1435" s="20">
        <v>24.5</v>
      </c>
      <c r="E1435" s="20" t="s">
        <v>100</v>
      </c>
      <c r="F1435" s="20" t="s">
        <v>104</v>
      </c>
      <c r="G1435" s="20" t="s">
        <v>85</v>
      </c>
      <c r="H1435" s="21">
        <v>0.42069675925925926</v>
      </c>
      <c r="I1435" s="20" t="s">
        <v>1945</v>
      </c>
      <c r="J1435" s="20">
        <v>288</v>
      </c>
      <c r="K1435" s="20">
        <v>-9.4</v>
      </c>
      <c r="L1435" s="20" t="s">
        <v>486</v>
      </c>
      <c r="M1435" s="20">
        <v>1497</v>
      </c>
    </row>
    <row r="1436" spans="1:13" x14ac:dyDescent="0.3">
      <c r="A1436" s="19" t="s">
        <v>1944</v>
      </c>
      <c r="B1436" s="20">
        <v>32.03</v>
      </c>
      <c r="C1436" s="20">
        <v>0.22</v>
      </c>
      <c r="D1436" s="20">
        <v>25.4</v>
      </c>
      <c r="E1436" s="20" t="s">
        <v>100</v>
      </c>
      <c r="F1436" s="20" t="s">
        <v>573</v>
      </c>
      <c r="G1436" s="20"/>
      <c r="H1436" s="21">
        <v>0.42069675925925926</v>
      </c>
      <c r="I1436" s="20" t="s">
        <v>1945</v>
      </c>
      <c r="J1436" s="20">
        <v>288</v>
      </c>
      <c r="K1436" s="20">
        <v>-9.4</v>
      </c>
      <c r="L1436" s="20" t="s">
        <v>486</v>
      </c>
      <c r="M1436" s="20">
        <v>1497</v>
      </c>
    </row>
    <row r="1437" spans="1:13" x14ac:dyDescent="0.3">
      <c r="A1437" s="19" t="s">
        <v>1944</v>
      </c>
      <c r="B1437" s="20">
        <v>31.9</v>
      </c>
      <c r="C1437" s="20">
        <v>0.41</v>
      </c>
      <c r="D1437" s="20">
        <v>24</v>
      </c>
      <c r="E1437" s="20" t="s">
        <v>201</v>
      </c>
      <c r="F1437" s="20" t="s">
        <v>573</v>
      </c>
      <c r="G1437" s="20"/>
      <c r="H1437" s="21">
        <v>0.42069675925925926</v>
      </c>
      <c r="I1437" s="20" t="s">
        <v>1945</v>
      </c>
      <c r="J1437" s="20">
        <v>288</v>
      </c>
      <c r="K1437" s="20">
        <v>-9.4</v>
      </c>
      <c r="L1437" s="20" t="s">
        <v>486</v>
      </c>
      <c r="M1437" s="20">
        <v>1497</v>
      </c>
    </row>
    <row r="1438" spans="1:13" x14ac:dyDescent="0.3">
      <c r="A1438" s="16" t="s">
        <v>1946</v>
      </c>
      <c r="B1438" s="17">
        <v>32.94</v>
      </c>
      <c r="C1438" s="17">
        <v>0.56999999999999995</v>
      </c>
      <c r="D1438" s="17">
        <v>38.700000000000003</v>
      </c>
      <c r="E1438" s="17" t="s">
        <v>78</v>
      </c>
      <c r="F1438" s="17" t="s">
        <v>79</v>
      </c>
      <c r="G1438" s="17"/>
      <c r="H1438" s="18">
        <v>0.42129513888888886</v>
      </c>
      <c r="I1438" s="17" t="s">
        <v>1947</v>
      </c>
      <c r="J1438" s="17">
        <v>257.7</v>
      </c>
      <c r="K1438" s="17">
        <v>28.8</v>
      </c>
      <c r="L1438" s="17" t="s">
        <v>210</v>
      </c>
      <c r="M1438" s="17">
        <v>3364</v>
      </c>
    </row>
    <row r="1439" spans="1:13" x14ac:dyDescent="0.3">
      <c r="A1439" s="20" t="s">
        <v>1948</v>
      </c>
      <c r="B1439" s="20">
        <v>27.84</v>
      </c>
      <c r="C1439" s="20" t="s">
        <v>93</v>
      </c>
      <c r="D1439" s="20">
        <v>3.7</v>
      </c>
      <c r="E1439" s="20" t="s">
        <v>90</v>
      </c>
      <c r="F1439" s="20" t="s">
        <v>1791</v>
      </c>
      <c r="G1439" s="20"/>
      <c r="H1439" s="21">
        <v>0.42154976851851855</v>
      </c>
      <c r="I1439" s="20" t="s">
        <v>1949</v>
      </c>
      <c r="J1439" s="20">
        <v>142.6</v>
      </c>
      <c r="K1439" s="20">
        <v>42.5</v>
      </c>
      <c r="L1439" s="20" t="s">
        <v>639</v>
      </c>
      <c r="M1439" s="20">
        <v>86</v>
      </c>
    </row>
    <row r="1440" spans="1:13" x14ac:dyDescent="0.3">
      <c r="A1440" s="20" t="s">
        <v>1948</v>
      </c>
      <c r="B1440" s="20">
        <v>27.74</v>
      </c>
      <c r="C1440" s="20">
        <v>0.18</v>
      </c>
      <c r="D1440" s="20">
        <v>3.5</v>
      </c>
      <c r="E1440" s="20" t="s">
        <v>100</v>
      </c>
      <c r="F1440" s="20" t="s">
        <v>731</v>
      </c>
      <c r="G1440" s="20" t="s">
        <v>732</v>
      </c>
      <c r="H1440" s="21">
        <v>0.42154976851851855</v>
      </c>
      <c r="I1440" s="20" t="s">
        <v>1949</v>
      </c>
      <c r="J1440" s="20">
        <v>142.6</v>
      </c>
      <c r="K1440" s="20">
        <v>42.5</v>
      </c>
      <c r="L1440" s="20" t="s">
        <v>639</v>
      </c>
      <c r="M1440" s="20">
        <v>86</v>
      </c>
    </row>
    <row r="1441" spans="1:13" x14ac:dyDescent="0.3">
      <c r="A1441" s="16" t="s">
        <v>1950</v>
      </c>
      <c r="B1441" s="17">
        <v>27.91</v>
      </c>
      <c r="C1441" s="17">
        <v>0.27</v>
      </c>
      <c r="D1441" s="17">
        <v>3.82</v>
      </c>
      <c r="E1441" s="17" t="s">
        <v>90</v>
      </c>
      <c r="F1441" s="17" t="s">
        <v>477</v>
      </c>
      <c r="G1441" s="17"/>
      <c r="H1441" s="18">
        <v>0.42176157407407411</v>
      </c>
      <c r="I1441" s="17" t="s">
        <v>1951</v>
      </c>
      <c r="J1441" s="17">
        <v>228.4</v>
      </c>
      <c r="K1441" s="17">
        <v>47.9</v>
      </c>
      <c r="L1441" s="17" t="s">
        <v>1952</v>
      </c>
      <c r="M1441" s="17">
        <v>420</v>
      </c>
    </row>
    <row r="1442" spans="1:13" x14ac:dyDescent="0.3">
      <c r="A1442" s="16" t="s">
        <v>1950</v>
      </c>
      <c r="B1442" s="17">
        <v>28.74</v>
      </c>
      <c r="C1442" s="17" t="s">
        <v>93</v>
      </c>
      <c r="D1442" s="17">
        <v>5.6</v>
      </c>
      <c r="E1442" s="17" t="s">
        <v>90</v>
      </c>
      <c r="F1442" s="17" t="s">
        <v>477</v>
      </c>
      <c r="G1442" s="17"/>
      <c r="H1442" s="18">
        <v>0.42176157407407411</v>
      </c>
      <c r="I1442" s="17" t="s">
        <v>1951</v>
      </c>
      <c r="J1442" s="17">
        <v>228.4</v>
      </c>
      <c r="K1442" s="17">
        <v>47.9</v>
      </c>
      <c r="L1442" s="17" t="s">
        <v>1952</v>
      </c>
      <c r="M1442" s="17">
        <v>420</v>
      </c>
    </row>
    <row r="1443" spans="1:13" x14ac:dyDescent="0.3">
      <c r="A1443" s="16" t="s">
        <v>1950</v>
      </c>
      <c r="B1443" s="17">
        <v>27.19</v>
      </c>
      <c r="C1443" s="17">
        <v>0.2</v>
      </c>
      <c r="D1443" s="17">
        <v>2.74</v>
      </c>
      <c r="E1443" s="17" t="s">
        <v>193</v>
      </c>
      <c r="F1443" s="17" t="s">
        <v>481</v>
      </c>
      <c r="G1443" s="17"/>
      <c r="H1443" s="18">
        <v>0.42176157407407411</v>
      </c>
      <c r="I1443" s="17" t="s">
        <v>1951</v>
      </c>
      <c r="J1443" s="17">
        <v>228.4</v>
      </c>
      <c r="K1443" s="17">
        <v>47.9</v>
      </c>
      <c r="L1443" s="17" t="s">
        <v>1952</v>
      </c>
      <c r="M1443" s="17">
        <v>420</v>
      </c>
    </row>
    <row r="1444" spans="1:13" x14ac:dyDescent="0.3">
      <c r="A1444" s="19" t="s">
        <v>1953</v>
      </c>
      <c r="B1444" s="20">
        <v>27.87</v>
      </c>
      <c r="C1444" s="20" t="s">
        <v>93</v>
      </c>
      <c r="D1444" s="20">
        <v>3.75</v>
      </c>
      <c r="E1444" s="20" t="s">
        <v>90</v>
      </c>
      <c r="F1444" s="20" t="s">
        <v>106</v>
      </c>
      <c r="G1444" s="20"/>
      <c r="H1444" s="21">
        <v>0.42229050925925926</v>
      </c>
      <c r="I1444" s="20" t="s">
        <v>1954</v>
      </c>
      <c r="J1444" s="20">
        <v>141.9</v>
      </c>
      <c r="K1444" s="20">
        <v>42.2</v>
      </c>
      <c r="L1444" s="20"/>
      <c r="M1444" s="25" t="s">
        <v>149</v>
      </c>
    </row>
    <row r="1445" spans="1:13" x14ac:dyDescent="0.3">
      <c r="A1445" s="17" t="s">
        <v>1955</v>
      </c>
      <c r="B1445" s="17">
        <v>22</v>
      </c>
      <c r="C1445" s="17">
        <v>0.15</v>
      </c>
      <c r="D1445" s="17">
        <v>0.251</v>
      </c>
      <c r="E1445" s="17" t="s">
        <v>90</v>
      </c>
      <c r="F1445" s="17" t="s">
        <v>687</v>
      </c>
      <c r="G1445" s="17"/>
      <c r="H1445" s="18">
        <v>0.42253935185185187</v>
      </c>
      <c r="I1445" s="17" t="s">
        <v>1956</v>
      </c>
      <c r="J1445" s="17">
        <v>226</v>
      </c>
      <c r="K1445" s="17">
        <v>49.1</v>
      </c>
      <c r="L1445" s="17" t="s">
        <v>1957</v>
      </c>
      <c r="M1445" s="17">
        <v>60</v>
      </c>
    </row>
    <row r="1446" spans="1:13" x14ac:dyDescent="0.3">
      <c r="A1446" s="17" t="s">
        <v>1955</v>
      </c>
      <c r="B1446" s="17">
        <v>21.9</v>
      </c>
      <c r="C1446" s="17">
        <v>0.05</v>
      </c>
      <c r="D1446" s="17">
        <v>0.24</v>
      </c>
      <c r="E1446" s="17" t="s">
        <v>90</v>
      </c>
      <c r="F1446" s="17" t="s">
        <v>687</v>
      </c>
      <c r="G1446" s="17"/>
      <c r="H1446" s="18">
        <v>0.42253935185185187</v>
      </c>
      <c r="I1446" s="17" t="s">
        <v>1956</v>
      </c>
      <c r="J1446" s="17">
        <v>226</v>
      </c>
      <c r="K1446" s="17">
        <v>49.1</v>
      </c>
      <c r="L1446" s="17" t="s">
        <v>1957</v>
      </c>
      <c r="M1446" s="17">
        <v>60</v>
      </c>
    </row>
    <row r="1447" spans="1:13" x14ac:dyDescent="0.3">
      <c r="A1447" s="17" t="s">
        <v>1955</v>
      </c>
      <c r="B1447" s="23">
        <v>22</v>
      </c>
      <c r="C1447" s="17" t="s">
        <v>93</v>
      </c>
      <c r="D1447" s="17">
        <v>0.25</v>
      </c>
      <c r="E1447" s="17" t="s">
        <v>90</v>
      </c>
      <c r="F1447" s="17" t="s">
        <v>445</v>
      </c>
      <c r="G1447" s="17"/>
      <c r="H1447" s="18">
        <v>0.42253935185185187</v>
      </c>
      <c r="I1447" s="17" t="s">
        <v>1956</v>
      </c>
      <c r="J1447" s="17">
        <v>226</v>
      </c>
      <c r="K1447" s="17">
        <v>49.1</v>
      </c>
      <c r="L1447" s="17" t="s">
        <v>1957</v>
      </c>
      <c r="M1447" s="17">
        <v>60</v>
      </c>
    </row>
    <row r="1448" spans="1:13" x14ac:dyDescent="0.3">
      <c r="A1448" s="17" t="s">
        <v>1955</v>
      </c>
      <c r="B1448" s="17">
        <v>22.05</v>
      </c>
      <c r="C1448" s="17">
        <v>0.1</v>
      </c>
      <c r="D1448" s="17">
        <v>0.26</v>
      </c>
      <c r="E1448" s="17" t="s">
        <v>90</v>
      </c>
      <c r="F1448" s="17" t="s">
        <v>910</v>
      </c>
      <c r="G1448" s="17"/>
      <c r="H1448" s="18">
        <v>0.42253935185185187</v>
      </c>
      <c r="I1448" s="17" t="s">
        <v>1956</v>
      </c>
      <c r="J1448" s="17">
        <v>226</v>
      </c>
      <c r="K1448" s="17">
        <v>49.1</v>
      </c>
      <c r="L1448" s="17" t="s">
        <v>1957</v>
      </c>
      <c r="M1448" s="17">
        <v>60</v>
      </c>
    </row>
    <row r="1449" spans="1:13" x14ac:dyDescent="0.3">
      <c r="A1449" s="17" t="s">
        <v>1955</v>
      </c>
      <c r="B1449" s="17">
        <v>22.1</v>
      </c>
      <c r="C1449" s="17">
        <v>0.15</v>
      </c>
      <c r="D1449" s="17">
        <v>0.26300000000000001</v>
      </c>
      <c r="E1449" s="17" t="s">
        <v>90</v>
      </c>
      <c r="F1449" s="17" t="s">
        <v>687</v>
      </c>
      <c r="G1449" s="17"/>
      <c r="H1449" s="18">
        <v>0.42253935185185187</v>
      </c>
      <c r="I1449" s="17" t="s">
        <v>1956</v>
      </c>
      <c r="J1449" s="17">
        <v>226</v>
      </c>
      <c r="K1449" s="17">
        <v>49.1</v>
      </c>
      <c r="L1449" s="17" t="s">
        <v>1957</v>
      </c>
      <c r="M1449" s="17">
        <v>60</v>
      </c>
    </row>
    <row r="1450" spans="1:13" x14ac:dyDescent="0.3">
      <c r="A1450" s="17" t="s">
        <v>1955</v>
      </c>
      <c r="B1450" s="17">
        <v>22.18</v>
      </c>
      <c r="C1450" s="17">
        <v>0.11</v>
      </c>
      <c r="D1450" s="17">
        <v>0.27</v>
      </c>
      <c r="E1450" s="17" t="s">
        <v>90</v>
      </c>
      <c r="F1450" s="17" t="s">
        <v>1958</v>
      </c>
      <c r="G1450" s="17" t="s">
        <v>85</v>
      </c>
      <c r="H1450" s="18">
        <v>0.42253935185185187</v>
      </c>
      <c r="I1450" s="17" t="s">
        <v>1956</v>
      </c>
      <c r="J1450" s="17">
        <v>226</v>
      </c>
      <c r="K1450" s="17">
        <v>49.1</v>
      </c>
      <c r="L1450" s="17" t="s">
        <v>1957</v>
      </c>
      <c r="M1450" s="17">
        <v>60</v>
      </c>
    </row>
    <row r="1451" spans="1:13" x14ac:dyDescent="0.3">
      <c r="A1451" s="17" t="s">
        <v>1955</v>
      </c>
      <c r="B1451" s="17">
        <v>21.73</v>
      </c>
      <c r="C1451" s="17" t="s">
        <v>93</v>
      </c>
      <c r="D1451" s="17">
        <v>0.222</v>
      </c>
      <c r="E1451" s="17" t="s">
        <v>94</v>
      </c>
      <c r="F1451" s="17" t="s">
        <v>95</v>
      </c>
      <c r="G1451" s="17"/>
      <c r="H1451" s="18">
        <v>0.42253935185185187</v>
      </c>
      <c r="I1451" s="17" t="s">
        <v>1956</v>
      </c>
      <c r="J1451" s="17">
        <v>226</v>
      </c>
      <c r="K1451" s="17">
        <v>49.1</v>
      </c>
      <c r="L1451" s="17" t="s">
        <v>1957</v>
      </c>
      <c r="M1451" s="17">
        <v>60</v>
      </c>
    </row>
    <row r="1452" spans="1:13" x14ac:dyDescent="0.3">
      <c r="A1452" s="19" t="s">
        <v>1959</v>
      </c>
      <c r="B1452" s="20">
        <v>34.479999999999997</v>
      </c>
      <c r="C1452" s="20">
        <v>0.05</v>
      </c>
      <c r="D1452" s="20">
        <v>78.7</v>
      </c>
      <c r="E1452" s="20" t="s">
        <v>78</v>
      </c>
      <c r="F1452" s="20" t="s">
        <v>79</v>
      </c>
      <c r="G1452" s="20"/>
      <c r="H1452" s="21">
        <v>0.4226435185185185</v>
      </c>
      <c r="I1452" s="20" t="s">
        <v>1960</v>
      </c>
      <c r="J1452" s="20">
        <v>217.5</v>
      </c>
      <c r="K1452" s="20">
        <v>51.6</v>
      </c>
      <c r="L1452" s="20" t="s">
        <v>1961</v>
      </c>
      <c r="M1452" s="20">
        <v>5016</v>
      </c>
    </row>
    <row r="1453" spans="1:13" x14ac:dyDescent="0.3">
      <c r="A1453" s="16" t="s">
        <v>1962</v>
      </c>
      <c r="B1453" s="17">
        <v>32.04</v>
      </c>
      <c r="C1453" s="17">
        <v>0.34</v>
      </c>
      <c r="D1453" s="17">
        <v>25.6</v>
      </c>
      <c r="E1453" s="17" t="s">
        <v>78</v>
      </c>
      <c r="F1453" s="17" t="s">
        <v>79</v>
      </c>
      <c r="G1453" s="17"/>
      <c r="H1453" s="18">
        <v>0.42280787037037038</v>
      </c>
      <c r="I1453" s="17" t="s">
        <v>1963</v>
      </c>
      <c r="J1453" s="17">
        <v>288</v>
      </c>
      <c r="K1453" s="17">
        <v>-9</v>
      </c>
      <c r="L1453" s="17" t="s">
        <v>1622</v>
      </c>
      <c r="M1453" s="17">
        <v>1136</v>
      </c>
    </row>
    <row r="1454" spans="1:13" x14ac:dyDescent="0.3">
      <c r="A1454" s="19" t="s">
        <v>1964</v>
      </c>
      <c r="B1454" s="20" t="s">
        <v>1965</v>
      </c>
      <c r="C1454" s="20">
        <v>0.21</v>
      </c>
      <c r="D1454" s="20">
        <v>178</v>
      </c>
      <c r="E1454" s="20" t="s">
        <v>113</v>
      </c>
      <c r="F1454" s="20" t="s">
        <v>119</v>
      </c>
      <c r="G1454" s="20" t="s">
        <v>1966</v>
      </c>
      <c r="H1454" s="21">
        <v>0.42293055555555559</v>
      </c>
      <c r="I1454" s="20" t="s">
        <v>1967</v>
      </c>
      <c r="J1454" s="20">
        <v>263.5</v>
      </c>
      <c r="K1454" s="20">
        <v>23.5</v>
      </c>
      <c r="L1454" s="20" t="s">
        <v>556</v>
      </c>
      <c r="M1454" s="20">
        <v>12977</v>
      </c>
    </row>
    <row r="1455" spans="1:13" x14ac:dyDescent="0.3">
      <c r="A1455" s="19" t="s">
        <v>1964</v>
      </c>
      <c r="B1455" s="20" t="s">
        <v>1968</v>
      </c>
      <c r="C1455" s="20">
        <v>7.9000000000000001E-2</v>
      </c>
      <c r="D1455" s="20">
        <v>182</v>
      </c>
      <c r="E1455" s="20" t="s">
        <v>113</v>
      </c>
      <c r="F1455" s="20" t="s">
        <v>114</v>
      </c>
      <c r="G1455" s="20" t="s">
        <v>1966</v>
      </c>
      <c r="H1455" s="21">
        <v>0.42293055555555559</v>
      </c>
      <c r="I1455" s="20" t="s">
        <v>1967</v>
      </c>
      <c r="J1455" s="20">
        <v>263.5</v>
      </c>
      <c r="K1455" s="20">
        <v>23.5</v>
      </c>
      <c r="L1455" s="20" t="s">
        <v>556</v>
      </c>
      <c r="M1455" s="20">
        <v>12977</v>
      </c>
    </row>
    <row r="1456" spans="1:13" x14ac:dyDescent="0.3">
      <c r="A1456" s="19" t="s">
        <v>1964</v>
      </c>
      <c r="B1456" s="20">
        <v>36.72</v>
      </c>
      <c r="C1456" s="20">
        <v>0.14000000000000001</v>
      </c>
      <c r="D1456" s="20">
        <v>221</v>
      </c>
      <c r="E1456" s="20" t="s">
        <v>113</v>
      </c>
      <c r="F1456" s="20" t="s">
        <v>120</v>
      </c>
      <c r="G1456" s="20" t="s">
        <v>1969</v>
      </c>
      <c r="H1456" s="21">
        <v>0.42293055555555559</v>
      </c>
      <c r="I1456" s="20" t="s">
        <v>1967</v>
      </c>
      <c r="J1456" s="20">
        <v>263.5</v>
      </c>
      <c r="K1456" s="20">
        <v>23.5</v>
      </c>
      <c r="L1456" s="20" t="s">
        <v>556</v>
      </c>
      <c r="M1456" s="20">
        <v>12977</v>
      </c>
    </row>
    <row r="1457" spans="1:13" x14ac:dyDescent="0.3">
      <c r="A1457" s="16" t="s">
        <v>1970</v>
      </c>
      <c r="B1457" s="17">
        <v>33.549999999999997</v>
      </c>
      <c r="C1457" s="17">
        <v>0.11</v>
      </c>
      <c r="D1457" s="17">
        <v>51.3</v>
      </c>
      <c r="E1457" s="17" t="s">
        <v>78</v>
      </c>
      <c r="F1457" s="17" t="s">
        <v>79</v>
      </c>
      <c r="G1457" s="17"/>
      <c r="H1457" s="18">
        <v>0.42372569444444447</v>
      </c>
      <c r="I1457" s="17" t="s">
        <v>1971</v>
      </c>
      <c r="J1457" s="17">
        <v>253</v>
      </c>
      <c r="K1457" s="17">
        <v>34.4</v>
      </c>
      <c r="L1457" s="17" t="s">
        <v>342</v>
      </c>
      <c r="M1457" s="17">
        <v>3472</v>
      </c>
    </row>
    <row r="1458" spans="1:13" x14ac:dyDescent="0.3">
      <c r="A1458" s="16" t="s">
        <v>1970</v>
      </c>
      <c r="B1458" s="23">
        <v>33.24</v>
      </c>
      <c r="C1458" s="17" t="s">
        <v>93</v>
      </c>
      <c r="D1458" s="17">
        <v>44.5</v>
      </c>
      <c r="E1458" s="17" t="s">
        <v>94</v>
      </c>
      <c r="F1458" s="17" t="s">
        <v>292</v>
      </c>
      <c r="G1458" s="17" t="s">
        <v>293</v>
      </c>
      <c r="H1458" s="18">
        <v>0.42372569444444447</v>
      </c>
      <c r="I1458" s="17" t="s">
        <v>1971</v>
      </c>
      <c r="J1458" s="17">
        <v>253</v>
      </c>
      <c r="K1458" s="17">
        <v>34.4</v>
      </c>
      <c r="L1458" s="17" t="s">
        <v>342</v>
      </c>
      <c r="M1458" s="17">
        <v>3472</v>
      </c>
    </row>
    <row r="1459" spans="1:13" x14ac:dyDescent="0.3">
      <c r="A1459" s="16" t="s">
        <v>1970</v>
      </c>
      <c r="B1459" s="23">
        <v>33.54</v>
      </c>
      <c r="C1459" s="17" t="s">
        <v>93</v>
      </c>
      <c r="D1459" s="17">
        <v>51.1</v>
      </c>
      <c r="E1459" s="17" t="s">
        <v>94</v>
      </c>
      <c r="F1459" s="17" t="s">
        <v>292</v>
      </c>
      <c r="G1459" s="17" t="s">
        <v>85</v>
      </c>
      <c r="H1459" s="18">
        <v>0.42372569444444447</v>
      </c>
      <c r="I1459" s="17" t="s">
        <v>1971</v>
      </c>
      <c r="J1459" s="17">
        <v>253</v>
      </c>
      <c r="K1459" s="17">
        <v>34.4</v>
      </c>
      <c r="L1459" s="17" t="s">
        <v>342</v>
      </c>
      <c r="M1459" s="17">
        <v>3472</v>
      </c>
    </row>
    <row r="1460" spans="1:13" x14ac:dyDescent="0.3">
      <c r="A1460" s="20" t="s">
        <v>1972</v>
      </c>
      <c r="B1460" s="20">
        <v>31.64</v>
      </c>
      <c r="C1460" s="20">
        <v>0.19</v>
      </c>
      <c r="D1460" s="20">
        <v>21.3</v>
      </c>
      <c r="E1460" s="20" t="s">
        <v>100</v>
      </c>
      <c r="F1460" s="20" t="s">
        <v>104</v>
      </c>
      <c r="G1460" s="20" t="s">
        <v>85</v>
      </c>
      <c r="H1460" s="21">
        <v>0.42376041666666664</v>
      </c>
      <c r="I1460" s="20" t="s">
        <v>1973</v>
      </c>
      <c r="J1460" s="20">
        <v>288.10000000000002</v>
      </c>
      <c r="K1460" s="20">
        <v>-8.9</v>
      </c>
      <c r="L1460" s="20" t="s">
        <v>1177</v>
      </c>
      <c r="M1460" s="20">
        <v>1564</v>
      </c>
    </row>
    <row r="1461" spans="1:13" x14ac:dyDescent="0.3">
      <c r="A1461" s="20" t="s">
        <v>1972</v>
      </c>
      <c r="B1461" s="20">
        <v>31.687999999999999</v>
      </c>
      <c r="C1461" s="20">
        <v>0.19</v>
      </c>
      <c r="D1461" s="20">
        <v>21.8</v>
      </c>
      <c r="E1461" s="20" t="s">
        <v>100</v>
      </c>
      <c r="F1461" s="20" t="s">
        <v>573</v>
      </c>
      <c r="G1461" s="20"/>
      <c r="H1461" s="21">
        <v>0.42376041666666664</v>
      </c>
      <c r="I1461" s="20" t="s">
        <v>1973</v>
      </c>
      <c r="J1461" s="20">
        <v>288.10000000000002</v>
      </c>
      <c r="K1461" s="20">
        <v>-8.9</v>
      </c>
      <c r="L1461" s="20" t="s">
        <v>1177</v>
      </c>
      <c r="M1461" s="20">
        <v>1564</v>
      </c>
    </row>
    <row r="1462" spans="1:13" x14ac:dyDescent="0.3">
      <c r="A1462" s="20" t="s">
        <v>1972</v>
      </c>
      <c r="B1462" s="20">
        <v>32.770000000000003</v>
      </c>
      <c r="C1462" s="20">
        <v>0.41</v>
      </c>
      <c r="D1462" s="20">
        <v>35.799999999999997</v>
      </c>
      <c r="E1462" s="20" t="s">
        <v>201</v>
      </c>
      <c r="F1462" s="20" t="s">
        <v>573</v>
      </c>
      <c r="G1462" s="20"/>
      <c r="H1462" s="21">
        <v>0.42376041666666664</v>
      </c>
      <c r="I1462" s="20" t="s">
        <v>1973</v>
      </c>
      <c r="J1462" s="20">
        <v>288.10000000000002</v>
      </c>
      <c r="K1462" s="20">
        <v>-8.9</v>
      </c>
      <c r="L1462" s="20" t="s">
        <v>1177</v>
      </c>
      <c r="M1462" s="20">
        <v>1564</v>
      </c>
    </row>
    <row r="1463" spans="1:13" x14ac:dyDescent="0.3">
      <c r="A1463" s="16" t="s">
        <v>1974</v>
      </c>
      <c r="B1463" s="17">
        <v>25.58</v>
      </c>
      <c r="C1463" s="17">
        <v>0.03</v>
      </c>
      <c r="D1463" s="17">
        <v>1.31</v>
      </c>
      <c r="E1463" s="17" t="s">
        <v>83</v>
      </c>
      <c r="F1463" s="17" t="s">
        <v>355</v>
      </c>
      <c r="G1463" s="17"/>
      <c r="H1463" s="18">
        <v>0.42431481481481481</v>
      </c>
      <c r="I1463" s="17" t="s">
        <v>1975</v>
      </c>
      <c r="J1463" s="17">
        <v>246.1</v>
      </c>
      <c r="K1463" s="17">
        <v>39.9</v>
      </c>
      <c r="L1463" s="17" t="s">
        <v>108</v>
      </c>
      <c r="M1463" s="17">
        <v>164</v>
      </c>
    </row>
    <row r="1464" spans="1:13" x14ac:dyDescent="0.3">
      <c r="A1464" s="16" t="s">
        <v>1974</v>
      </c>
      <c r="B1464" s="17">
        <v>25.59</v>
      </c>
      <c r="C1464" s="17" t="s">
        <v>93</v>
      </c>
      <c r="D1464" s="17">
        <v>1.31</v>
      </c>
      <c r="E1464" s="17" t="s">
        <v>83</v>
      </c>
      <c r="F1464" s="17" t="s">
        <v>84</v>
      </c>
      <c r="G1464" s="17" t="s">
        <v>293</v>
      </c>
      <c r="H1464" s="18">
        <v>0.42431481481481481</v>
      </c>
      <c r="I1464" s="17" t="s">
        <v>1975</v>
      </c>
      <c r="J1464" s="17">
        <v>246.1</v>
      </c>
      <c r="K1464" s="17">
        <v>39.9</v>
      </c>
      <c r="L1464" s="17" t="s">
        <v>108</v>
      </c>
      <c r="M1464" s="17">
        <v>164</v>
      </c>
    </row>
    <row r="1465" spans="1:13" x14ac:dyDescent="0.3">
      <c r="A1465" s="16" t="s">
        <v>1974</v>
      </c>
      <c r="B1465" s="17">
        <v>25.64</v>
      </c>
      <c r="C1465" s="17">
        <v>0.05</v>
      </c>
      <c r="D1465" s="17">
        <v>1.34</v>
      </c>
      <c r="E1465" s="17" t="s">
        <v>83</v>
      </c>
      <c r="F1465" s="17" t="s">
        <v>355</v>
      </c>
      <c r="G1465" s="17"/>
      <c r="H1465" s="18">
        <v>0.42431481481481481</v>
      </c>
      <c r="I1465" s="17" t="s">
        <v>1975</v>
      </c>
      <c r="J1465" s="17">
        <v>246.1</v>
      </c>
      <c r="K1465" s="17">
        <v>39.9</v>
      </c>
      <c r="L1465" s="17" t="s">
        <v>108</v>
      </c>
      <c r="M1465" s="17">
        <v>164</v>
      </c>
    </row>
    <row r="1466" spans="1:13" x14ac:dyDescent="0.3">
      <c r="A1466" s="16" t="s">
        <v>1974</v>
      </c>
      <c r="B1466" s="17">
        <v>25.71</v>
      </c>
      <c r="C1466" s="17">
        <v>0.2</v>
      </c>
      <c r="D1466" s="17">
        <v>1.39</v>
      </c>
      <c r="E1466" s="17" t="s">
        <v>83</v>
      </c>
      <c r="F1466" s="17" t="s">
        <v>1880</v>
      </c>
      <c r="G1466" s="17" t="s">
        <v>1976</v>
      </c>
      <c r="H1466" s="18">
        <v>0.42431481481481481</v>
      </c>
      <c r="I1466" s="17" t="s">
        <v>1975</v>
      </c>
      <c r="J1466" s="17">
        <v>246.1</v>
      </c>
      <c r="K1466" s="17">
        <v>39.9</v>
      </c>
      <c r="L1466" s="17" t="s">
        <v>108</v>
      </c>
      <c r="M1466" s="17">
        <v>164</v>
      </c>
    </row>
    <row r="1467" spans="1:13" x14ac:dyDescent="0.3">
      <c r="A1467" s="16" t="s">
        <v>1974</v>
      </c>
      <c r="B1467" s="17">
        <v>25.73</v>
      </c>
      <c r="C1467" s="17" t="s">
        <v>93</v>
      </c>
      <c r="D1467" s="17">
        <v>1.4</v>
      </c>
      <c r="E1467" s="17" t="s">
        <v>83</v>
      </c>
      <c r="F1467" s="17" t="s">
        <v>1875</v>
      </c>
      <c r="G1467" s="17" t="s">
        <v>399</v>
      </c>
      <c r="H1467" s="18">
        <v>0.42431481481481481</v>
      </c>
      <c r="I1467" s="17" t="s">
        <v>1975</v>
      </c>
      <c r="J1467" s="17">
        <v>246.1</v>
      </c>
      <c r="K1467" s="17">
        <v>39.9</v>
      </c>
      <c r="L1467" s="17" t="s">
        <v>108</v>
      </c>
      <c r="M1467" s="17">
        <v>164</v>
      </c>
    </row>
    <row r="1468" spans="1:13" x14ac:dyDescent="0.3">
      <c r="A1468" s="16" t="s">
        <v>1974</v>
      </c>
      <c r="B1468" s="17">
        <v>25.74</v>
      </c>
      <c r="C1468" s="17">
        <v>0.17</v>
      </c>
      <c r="D1468" s="17">
        <v>1.41</v>
      </c>
      <c r="E1468" s="17" t="s">
        <v>83</v>
      </c>
      <c r="F1468" s="17" t="s">
        <v>262</v>
      </c>
      <c r="G1468" s="17" t="s">
        <v>263</v>
      </c>
      <c r="H1468" s="18">
        <v>0.42431481481481481</v>
      </c>
      <c r="I1468" s="17" t="s">
        <v>1975</v>
      </c>
      <c r="J1468" s="17">
        <v>246.1</v>
      </c>
      <c r="K1468" s="17">
        <v>39.9</v>
      </c>
      <c r="L1468" s="17" t="s">
        <v>108</v>
      </c>
      <c r="M1468" s="17">
        <v>164</v>
      </c>
    </row>
    <row r="1469" spans="1:13" x14ac:dyDescent="0.3">
      <c r="A1469" s="16" t="s">
        <v>1974</v>
      </c>
      <c r="B1469" s="17">
        <v>25.75</v>
      </c>
      <c r="C1469" s="17">
        <v>0.23</v>
      </c>
      <c r="D1469" s="17">
        <v>1.41</v>
      </c>
      <c r="E1469" s="17" t="s">
        <v>83</v>
      </c>
      <c r="F1469" s="17" t="s">
        <v>266</v>
      </c>
      <c r="G1469" s="17" t="s">
        <v>276</v>
      </c>
      <c r="H1469" s="18">
        <v>0.42431481481481481</v>
      </c>
      <c r="I1469" s="17" t="s">
        <v>1975</v>
      </c>
      <c r="J1469" s="17">
        <v>246.1</v>
      </c>
      <c r="K1469" s="17">
        <v>39.9</v>
      </c>
      <c r="L1469" s="17" t="s">
        <v>108</v>
      </c>
      <c r="M1469" s="17">
        <v>164</v>
      </c>
    </row>
    <row r="1470" spans="1:13" x14ac:dyDescent="0.3">
      <c r="A1470" s="16" t="s">
        <v>1974</v>
      </c>
      <c r="B1470" s="17">
        <v>25.76</v>
      </c>
      <c r="C1470" s="17">
        <v>0.44</v>
      </c>
      <c r="D1470" s="17">
        <v>1.42</v>
      </c>
      <c r="E1470" s="17" t="s">
        <v>83</v>
      </c>
      <c r="F1470" s="17" t="s">
        <v>266</v>
      </c>
      <c r="G1470" s="17" t="s">
        <v>271</v>
      </c>
      <c r="H1470" s="18">
        <v>0.42431481481481481</v>
      </c>
      <c r="I1470" s="17" t="s">
        <v>1975</v>
      </c>
      <c r="J1470" s="17">
        <v>246.1</v>
      </c>
      <c r="K1470" s="17">
        <v>39.9</v>
      </c>
      <c r="L1470" s="17" t="s">
        <v>108</v>
      </c>
      <c r="M1470" s="17">
        <v>164</v>
      </c>
    </row>
    <row r="1471" spans="1:13" x14ac:dyDescent="0.3">
      <c r="A1471" s="16" t="s">
        <v>1974</v>
      </c>
      <c r="B1471" s="17">
        <v>25.78</v>
      </c>
      <c r="C1471" s="17">
        <v>0.15</v>
      </c>
      <c r="D1471" s="17">
        <v>1.43</v>
      </c>
      <c r="E1471" s="17" t="s">
        <v>83</v>
      </c>
      <c r="F1471" s="17" t="s">
        <v>355</v>
      </c>
      <c r="G1471" s="17"/>
      <c r="H1471" s="18">
        <v>0.42431481481481481</v>
      </c>
      <c r="I1471" s="17" t="s">
        <v>1975</v>
      </c>
      <c r="J1471" s="17">
        <v>246.1</v>
      </c>
      <c r="K1471" s="17">
        <v>39.9</v>
      </c>
      <c r="L1471" s="17" t="s">
        <v>108</v>
      </c>
      <c r="M1471" s="17">
        <v>164</v>
      </c>
    </row>
    <row r="1472" spans="1:13" x14ac:dyDescent="0.3">
      <c r="A1472" s="16" t="s">
        <v>1974</v>
      </c>
      <c r="B1472" s="17">
        <v>25.78</v>
      </c>
      <c r="C1472" s="17">
        <v>0.26</v>
      </c>
      <c r="D1472" s="17">
        <v>1.43</v>
      </c>
      <c r="E1472" s="17" t="s">
        <v>83</v>
      </c>
      <c r="F1472" s="17" t="s">
        <v>266</v>
      </c>
      <c r="G1472" s="17" t="s">
        <v>267</v>
      </c>
      <c r="H1472" s="18">
        <v>0.42431481481481481</v>
      </c>
      <c r="I1472" s="17" t="s">
        <v>1975</v>
      </c>
      <c r="J1472" s="17">
        <v>246.1</v>
      </c>
      <c r="K1472" s="17">
        <v>39.9</v>
      </c>
      <c r="L1472" s="17" t="s">
        <v>108</v>
      </c>
      <c r="M1472" s="17">
        <v>164</v>
      </c>
    </row>
    <row r="1473" spans="1:13" x14ac:dyDescent="0.3">
      <c r="A1473" s="16" t="s">
        <v>1974</v>
      </c>
      <c r="B1473" s="17">
        <v>25.79</v>
      </c>
      <c r="C1473" s="17">
        <v>0.15</v>
      </c>
      <c r="D1473" s="17">
        <v>1.44</v>
      </c>
      <c r="E1473" s="17" t="s">
        <v>83</v>
      </c>
      <c r="F1473" s="17" t="s">
        <v>88</v>
      </c>
      <c r="G1473" s="17" t="s">
        <v>89</v>
      </c>
      <c r="H1473" s="18">
        <v>0.42431481481481481</v>
      </c>
      <c r="I1473" s="17" t="s">
        <v>1975</v>
      </c>
      <c r="J1473" s="17">
        <v>246.1</v>
      </c>
      <c r="K1473" s="17">
        <v>39.9</v>
      </c>
      <c r="L1473" s="17" t="s">
        <v>108</v>
      </c>
      <c r="M1473" s="17">
        <v>164</v>
      </c>
    </row>
    <row r="1474" spans="1:13" x14ac:dyDescent="0.3">
      <c r="A1474" s="16" t="s">
        <v>1974</v>
      </c>
      <c r="B1474" s="17">
        <v>25.85</v>
      </c>
      <c r="C1474" s="17">
        <v>0.15</v>
      </c>
      <c r="D1474" s="17">
        <v>1.48</v>
      </c>
      <c r="E1474" s="17" t="s">
        <v>83</v>
      </c>
      <c r="F1474" s="17" t="s">
        <v>1977</v>
      </c>
      <c r="G1474" s="17" t="s">
        <v>1978</v>
      </c>
      <c r="H1474" s="18">
        <v>0.42431481481481481</v>
      </c>
      <c r="I1474" s="17" t="s">
        <v>1975</v>
      </c>
      <c r="J1474" s="17">
        <v>246.1</v>
      </c>
      <c r="K1474" s="17">
        <v>39.9</v>
      </c>
      <c r="L1474" s="17" t="s">
        <v>108</v>
      </c>
      <c r="M1474" s="17">
        <v>164</v>
      </c>
    </row>
    <row r="1475" spans="1:13" x14ac:dyDescent="0.3">
      <c r="A1475" s="16" t="s">
        <v>1974</v>
      </c>
      <c r="B1475" s="17">
        <v>26</v>
      </c>
      <c r="C1475" s="17">
        <v>0.05</v>
      </c>
      <c r="D1475" s="17">
        <v>1.58</v>
      </c>
      <c r="E1475" s="17" t="s">
        <v>83</v>
      </c>
      <c r="F1475" s="17" t="s">
        <v>283</v>
      </c>
      <c r="G1475" s="17" t="s">
        <v>284</v>
      </c>
      <c r="H1475" s="18">
        <v>0.42431481481481481</v>
      </c>
      <c r="I1475" s="17" t="s">
        <v>1975</v>
      </c>
      <c r="J1475" s="17">
        <v>246.1</v>
      </c>
      <c r="K1475" s="17">
        <v>39.9</v>
      </c>
      <c r="L1475" s="17" t="s">
        <v>108</v>
      </c>
      <c r="M1475" s="17">
        <v>164</v>
      </c>
    </row>
    <row r="1476" spans="1:13" x14ac:dyDescent="0.3">
      <c r="A1476" s="16" t="s">
        <v>1974</v>
      </c>
      <c r="B1476" s="17">
        <v>26.03</v>
      </c>
      <c r="C1476" s="17">
        <v>0.05</v>
      </c>
      <c r="D1476" s="17">
        <v>1.61</v>
      </c>
      <c r="E1476" s="17" t="s">
        <v>83</v>
      </c>
      <c r="F1476" s="17" t="s">
        <v>283</v>
      </c>
      <c r="G1476" s="17" t="s">
        <v>265</v>
      </c>
      <c r="H1476" s="18">
        <v>0.42431481481481481</v>
      </c>
      <c r="I1476" s="17" t="s">
        <v>1975</v>
      </c>
      <c r="J1476" s="17">
        <v>246.1</v>
      </c>
      <c r="K1476" s="17">
        <v>39.9</v>
      </c>
      <c r="L1476" s="17" t="s">
        <v>108</v>
      </c>
      <c r="M1476" s="17">
        <v>164</v>
      </c>
    </row>
    <row r="1477" spans="1:13" x14ac:dyDescent="0.3">
      <c r="A1477" s="16" t="s">
        <v>1974</v>
      </c>
      <c r="B1477" s="17">
        <v>25.67</v>
      </c>
      <c r="C1477" s="17">
        <v>0.13</v>
      </c>
      <c r="D1477" s="17">
        <v>1.36</v>
      </c>
      <c r="E1477" s="17" t="s">
        <v>90</v>
      </c>
      <c r="F1477" s="17" t="s">
        <v>88</v>
      </c>
      <c r="G1477" s="17"/>
      <c r="H1477" s="18">
        <v>0.42431481481481481</v>
      </c>
      <c r="I1477" s="17" t="s">
        <v>1975</v>
      </c>
      <c r="J1477" s="17">
        <v>246.1</v>
      </c>
      <c r="K1477" s="17">
        <v>39.9</v>
      </c>
      <c r="L1477" s="17" t="s">
        <v>108</v>
      </c>
      <c r="M1477" s="17">
        <v>164</v>
      </c>
    </row>
    <row r="1478" spans="1:13" x14ac:dyDescent="0.3">
      <c r="A1478" s="16" t="s">
        <v>1974</v>
      </c>
      <c r="B1478" s="17">
        <v>25.69</v>
      </c>
      <c r="C1478" s="17">
        <v>0.06</v>
      </c>
      <c r="D1478" s="17">
        <v>1.37</v>
      </c>
      <c r="E1478" s="17" t="s">
        <v>90</v>
      </c>
      <c r="F1478" s="17" t="s">
        <v>355</v>
      </c>
      <c r="G1478" s="17"/>
      <c r="H1478" s="18">
        <v>0.42431481481481481</v>
      </c>
      <c r="I1478" s="17" t="s">
        <v>1975</v>
      </c>
      <c r="J1478" s="17">
        <v>246.1</v>
      </c>
      <c r="K1478" s="17">
        <v>39.9</v>
      </c>
      <c r="L1478" s="17" t="s">
        <v>108</v>
      </c>
      <c r="M1478" s="17">
        <v>164</v>
      </c>
    </row>
    <row r="1479" spans="1:13" x14ac:dyDescent="0.3">
      <c r="A1479" s="16" t="s">
        <v>1974</v>
      </c>
      <c r="B1479" s="17">
        <v>25.74</v>
      </c>
      <c r="C1479" s="17">
        <v>0.13</v>
      </c>
      <c r="D1479" s="17">
        <v>1.42</v>
      </c>
      <c r="E1479" s="17" t="s">
        <v>90</v>
      </c>
      <c r="F1479" s="17" t="s">
        <v>1977</v>
      </c>
      <c r="G1479" s="17"/>
      <c r="H1479" s="18">
        <v>0.42431481481481481</v>
      </c>
      <c r="I1479" s="17" t="s">
        <v>1975</v>
      </c>
      <c r="J1479" s="17">
        <v>246.1</v>
      </c>
      <c r="K1479" s="17">
        <v>39.9</v>
      </c>
      <c r="L1479" s="17" t="s">
        <v>108</v>
      </c>
      <c r="M1479" s="17">
        <v>164</v>
      </c>
    </row>
    <row r="1480" spans="1:13" x14ac:dyDescent="0.3">
      <c r="A1480" s="16" t="s">
        <v>1974</v>
      </c>
      <c r="B1480" s="17">
        <v>25.51</v>
      </c>
      <c r="C1480" s="17">
        <v>0.15</v>
      </c>
      <c r="D1480" s="17">
        <v>1.26</v>
      </c>
      <c r="E1480" s="17" t="s">
        <v>401</v>
      </c>
      <c r="F1480" s="17" t="s">
        <v>355</v>
      </c>
      <c r="G1480" s="17"/>
      <c r="H1480" s="18">
        <v>0.42431481481481481</v>
      </c>
      <c r="I1480" s="17" t="s">
        <v>1975</v>
      </c>
      <c r="J1480" s="17">
        <v>246.1</v>
      </c>
      <c r="K1480" s="17">
        <v>39.9</v>
      </c>
      <c r="L1480" s="17" t="s">
        <v>108</v>
      </c>
      <c r="M1480" s="17">
        <v>164</v>
      </c>
    </row>
    <row r="1481" spans="1:13" x14ac:dyDescent="0.3">
      <c r="A1481" s="19" t="s">
        <v>1979</v>
      </c>
      <c r="B1481" s="20">
        <v>31.75</v>
      </c>
      <c r="C1481" s="20">
        <v>0.14000000000000001</v>
      </c>
      <c r="D1481" s="20">
        <v>22.4</v>
      </c>
      <c r="E1481" s="20" t="s">
        <v>100</v>
      </c>
      <c r="F1481" s="20" t="s">
        <v>104</v>
      </c>
      <c r="G1481" s="20" t="s">
        <v>85</v>
      </c>
      <c r="H1481" s="21">
        <v>0.42547800925925922</v>
      </c>
      <c r="I1481" s="20" t="s">
        <v>1980</v>
      </c>
      <c r="J1481" s="20">
        <v>238.3</v>
      </c>
      <c r="K1481" s="20">
        <v>45.1</v>
      </c>
      <c r="L1481" s="20" t="s">
        <v>1981</v>
      </c>
      <c r="M1481" s="20">
        <v>980</v>
      </c>
    </row>
    <row r="1482" spans="1:13" x14ac:dyDescent="0.3">
      <c r="A1482" s="19" t="s">
        <v>1979</v>
      </c>
      <c r="B1482" s="20">
        <v>31.77</v>
      </c>
      <c r="C1482" s="20">
        <v>0.14000000000000001</v>
      </c>
      <c r="D1482" s="20">
        <v>22.6</v>
      </c>
      <c r="E1482" s="20" t="s">
        <v>100</v>
      </c>
      <c r="F1482" s="20" t="s">
        <v>573</v>
      </c>
      <c r="G1482" s="20"/>
      <c r="H1482" s="21">
        <v>0.42547800925925922</v>
      </c>
      <c r="I1482" s="20" t="s">
        <v>1980</v>
      </c>
      <c r="J1482" s="20">
        <v>238.3</v>
      </c>
      <c r="K1482" s="20">
        <v>45.1</v>
      </c>
      <c r="L1482" s="20" t="s">
        <v>1981</v>
      </c>
      <c r="M1482" s="20">
        <v>980</v>
      </c>
    </row>
    <row r="1483" spans="1:13" x14ac:dyDescent="0.3">
      <c r="A1483" s="19" t="s">
        <v>1979</v>
      </c>
      <c r="B1483" s="20">
        <v>32.090000000000003</v>
      </c>
      <c r="C1483" s="20">
        <v>0.41</v>
      </c>
      <c r="D1483" s="20">
        <v>26.2</v>
      </c>
      <c r="E1483" s="20" t="s">
        <v>201</v>
      </c>
      <c r="F1483" s="20" t="s">
        <v>573</v>
      </c>
      <c r="G1483" s="20"/>
      <c r="H1483" s="21">
        <v>0.42547800925925922</v>
      </c>
      <c r="I1483" s="20" t="s">
        <v>1980</v>
      </c>
      <c r="J1483" s="20">
        <v>238.3</v>
      </c>
      <c r="K1483" s="20">
        <v>45.1</v>
      </c>
      <c r="L1483" s="20" t="s">
        <v>1981</v>
      </c>
      <c r="M1483" s="20">
        <v>980</v>
      </c>
    </row>
    <row r="1484" spans="1:13" x14ac:dyDescent="0.3">
      <c r="A1484" s="16" t="s">
        <v>1982</v>
      </c>
      <c r="B1484" s="17">
        <v>33.409999999999997</v>
      </c>
      <c r="C1484" s="17">
        <v>0.26</v>
      </c>
      <c r="D1484" s="17">
        <v>48.1</v>
      </c>
      <c r="E1484" s="17" t="s">
        <v>78</v>
      </c>
      <c r="F1484" s="17" t="s">
        <v>79</v>
      </c>
      <c r="G1484" s="17"/>
      <c r="H1484" s="18">
        <v>0.42558449074074073</v>
      </c>
      <c r="I1484" s="17" t="s">
        <v>1983</v>
      </c>
      <c r="J1484" s="17">
        <v>226.3</v>
      </c>
      <c r="K1484" s="17">
        <v>50.2</v>
      </c>
      <c r="L1484" s="17" t="s">
        <v>786</v>
      </c>
      <c r="M1484" s="17">
        <v>2703</v>
      </c>
    </row>
    <row r="1485" spans="1:13" x14ac:dyDescent="0.3">
      <c r="A1485" s="19" t="s">
        <v>1984</v>
      </c>
      <c r="B1485" s="22">
        <v>19.8</v>
      </c>
      <c r="C1485" s="20" t="s">
        <v>93</v>
      </c>
      <c r="D1485" s="20">
        <v>0.09</v>
      </c>
      <c r="E1485" s="20" t="s">
        <v>90</v>
      </c>
      <c r="F1485" s="20" t="s">
        <v>445</v>
      </c>
      <c r="G1485" s="20"/>
      <c r="H1485" s="21">
        <v>0.42572916666666666</v>
      </c>
      <c r="I1485" s="20" t="s">
        <v>1985</v>
      </c>
      <c r="J1485" s="20">
        <v>243.5</v>
      </c>
      <c r="K1485" s="20">
        <v>42.3</v>
      </c>
      <c r="L1485" s="20" t="s">
        <v>1804</v>
      </c>
      <c r="M1485" s="20">
        <v>75</v>
      </c>
    </row>
    <row r="1486" spans="1:13" x14ac:dyDescent="0.3">
      <c r="A1486" s="19" t="s">
        <v>1984</v>
      </c>
      <c r="B1486" s="20">
        <v>19.899999999999999</v>
      </c>
      <c r="C1486" s="20">
        <v>0.06</v>
      </c>
      <c r="D1486" s="20">
        <v>9.6000000000000002E-2</v>
      </c>
      <c r="E1486" s="20" t="s">
        <v>90</v>
      </c>
      <c r="F1486" s="20" t="s">
        <v>1986</v>
      </c>
      <c r="G1486" s="20"/>
      <c r="H1486" s="21">
        <v>0.42572916666666666</v>
      </c>
      <c r="I1486" s="20" t="s">
        <v>1985</v>
      </c>
      <c r="J1486" s="20">
        <v>243.5</v>
      </c>
      <c r="K1486" s="20">
        <v>42.3</v>
      </c>
      <c r="L1486" s="20" t="s">
        <v>1804</v>
      </c>
      <c r="M1486" s="20">
        <v>75</v>
      </c>
    </row>
    <row r="1487" spans="1:13" x14ac:dyDescent="0.3">
      <c r="A1487" s="19" t="s">
        <v>1984</v>
      </c>
      <c r="B1487" s="20">
        <v>19.670000000000002</v>
      </c>
      <c r="C1487" s="20">
        <v>0.15</v>
      </c>
      <c r="D1487" s="20">
        <v>8.5999999999999993E-2</v>
      </c>
      <c r="E1487" s="20" t="s">
        <v>202</v>
      </c>
      <c r="F1487" s="20" t="s">
        <v>1987</v>
      </c>
      <c r="G1487" s="20" t="s">
        <v>1988</v>
      </c>
      <c r="H1487" s="21">
        <v>0.42572916666666666</v>
      </c>
      <c r="I1487" s="20" t="s">
        <v>1985</v>
      </c>
      <c r="J1487" s="20">
        <v>243.5</v>
      </c>
      <c r="K1487" s="20">
        <v>42.3</v>
      </c>
      <c r="L1487" s="20" t="s">
        <v>1804</v>
      </c>
      <c r="M1487" s="20">
        <v>75</v>
      </c>
    </row>
    <row r="1488" spans="1:13" x14ac:dyDescent="0.3">
      <c r="A1488" s="16" t="s">
        <v>1989</v>
      </c>
      <c r="B1488" s="17">
        <v>32.46</v>
      </c>
      <c r="C1488" s="17">
        <v>0.17</v>
      </c>
      <c r="D1488" s="17">
        <v>31</v>
      </c>
      <c r="E1488" s="17" t="s">
        <v>78</v>
      </c>
      <c r="F1488" s="17" t="s">
        <v>79</v>
      </c>
      <c r="G1488" s="17"/>
      <c r="H1488" s="18">
        <v>0.42799421296296297</v>
      </c>
      <c r="I1488" s="17" t="s">
        <v>1990</v>
      </c>
      <c r="J1488" s="17">
        <v>269.39999999999998</v>
      </c>
      <c r="K1488" s="17">
        <v>19</v>
      </c>
      <c r="L1488" s="17" t="s">
        <v>1991</v>
      </c>
      <c r="M1488" s="17">
        <v>2656</v>
      </c>
    </row>
    <row r="1489" spans="1:13" ht="28.8" x14ac:dyDescent="0.3">
      <c r="A1489" s="19" t="s">
        <v>13</v>
      </c>
      <c r="B1489" s="20" t="s">
        <v>1992</v>
      </c>
      <c r="C1489" s="20">
        <v>1.7999999999999999E-2</v>
      </c>
      <c r="D1489" s="20">
        <v>38.4</v>
      </c>
      <c r="E1489" s="20" t="s">
        <v>113</v>
      </c>
      <c r="F1489" s="20" t="s">
        <v>114</v>
      </c>
      <c r="G1489" s="20" t="s">
        <v>1993</v>
      </c>
      <c r="H1489" s="21">
        <v>0.42839930555555555</v>
      </c>
      <c r="I1489" s="20" t="s">
        <v>1994</v>
      </c>
      <c r="J1489" s="20">
        <v>136.30000000000001</v>
      </c>
      <c r="K1489" s="20">
        <v>39.5</v>
      </c>
      <c r="L1489" s="20" t="s">
        <v>1995</v>
      </c>
      <c r="M1489" s="20">
        <v>2935</v>
      </c>
    </row>
    <row r="1490" spans="1:13" x14ac:dyDescent="0.3">
      <c r="A1490" s="19" t="s">
        <v>13</v>
      </c>
      <c r="B1490" s="20" t="s">
        <v>1996</v>
      </c>
      <c r="C1490" s="20">
        <v>0.21</v>
      </c>
      <c r="D1490" s="20">
        <v>40.5</v>
      </c>
      <c r="E1490" s="20" t="s">
        <v>113</v>
      </c>
      <c r="F1490" s="20" t="s">
        <v>222</v>
      </c>
      <c r="G1490" s="20" t="s">
        <v>1993</v>
      </c>
      <c r="H1490" s="21">
        <v>0.42839930555555555</v>
      </c>
      <c r="I1490" s="20" t="s">
        <v>1994</v>
      </c>
      <c r="J1490" s="20">
        <v>136.30000000000001</v>
      </c>
      <c r="K1490" s="20">
        <v>39.5</v>
      </c>
      <c r="L1490" s="20" t="s">
        <v>1995</v>
      </c>
      <c r="M1490" s="20">
        <v>2935</v>
      </c>
    </row>
    <row r="1491" spans="1:13" x14ac:dyDescent="0.3">
      <c r="A1491" s="19" t="s">
        <v>13</v>
      </c>
      <c r="B1491" s="20">
        <v>33.42</v>
      </c>
      <c r="C1491" s="20">
        <v>0.14000000000000001</v>
      </c>
      <c r="D1491" s="20">
        <v>48.3</v>
      </c>
      <c r="E1491" s="20" t="s">
        <v>113</v>
      </c>
      <c r="F1491" s="20" t="s">
        <v>120</v>
      </c>
      <c r="G1491" s="20" t="s">
        <v>1997</v>
      </c>
      <c r="H1491" s="21">
        <v>0.42839930555555555</v>
      </c>
      <c r="I1491" s="20" t="s">
        <v>1994</v>
      </c>
      <c r="J1491" s="20">
        <v>136.30000000000001</v>
      </c>
      <c r="K1491" s="20">
        <v>39.5</v>
      </c>
      <c r="L1491" s="20" t="s">
        <v>1995</v>
      </c>
      <c r="M1491" s="20">
        <v>2935</v>
      </c>
    </row>
    <row r="1492" spans="1:13" x14ac:dyDescent="0.3">
      <c r="A1492" s="19" t="s">
        <v>13</v>
      </c>
      <c r="B1492" s="20">
        <v>33.159999999999997</v>
      </c>
      <c r="C1492" s="20" t="s">
        <v>93</v>
      </c>
      <c r="D1492" s="20">
        <v>42.9</v>
      </c>
      <c r="E1492" s="20" t="s">
        <v>94</v>
      </c>
      <c r="F1492" s="20" t="s">
        <v>95</v>
      </c>
      <c r="G1492" s="20"/>
      <c r="H1492" s="21">
        <v>0.42839930555555555</v>
      </c>
      <c r="I1492" s="20" t="s">
        <v>1994</v>
      </c>
      <c r="J1492" s="20">
        <v>136.30000000000001</v>
      </c>
      <c r="K1492" s="20">
        <v>39.5</v>
      </c>
      <c r="L1492" s="20" t="s">
        <v>1995</v>
      </c>
      <c r="M1492" s="20">
        <v>2935</v>
      </c>
    </row>
    <row r="1493" spans="1:13" x14ac:dyDescent="0.3">
      <c r="A1493" s="16" t="s">
        <v>1998</v>
      </c>
      <c r="B1493" s="17">
        <v>31.48</v>
      </c>
      <c r="C1493" s="17">
        <v>0.26</v>
      </c>
      <c r="D1493" s="17">
        <v>19.8</v>
      </c>
      <c r="E1493" s="17" t="s">
        <v>78</v>
      </c>
      <c r="F1493" s="17" t="s">
        <v>79</v>
      </c>
      <c r="G1493" s="17"/>
      <c r="H1493" s="18">
        <v>0.42842013888888886</v>
      </c>
      <c r="I1493" s="17" t="s">
        <v>1999</v>
      </c>
      <c r="J1493" s="17">
        <v>278.5</v>
      </c>
      <c r="K1493" s="17">
        <v>6.5</v>
      </c>
      <c r="L1493" s="17" t="s">
        <v>624</v>
      </c>
      <c r="M1493" s="17">
        <v>2516</v>
      </c>
    </row>
    <row r="1494" spans="1:13" x14ac:dyDescent="0.3">
      <c r="A1494" s="19" t="s">
        <v>2000</v>
      </c>
      <c r="B1494" s="20" t="s">
        <v>2001</v>
      </c>
      <c r="C1494" s="20">
        <v>0.23</v>
      </c>
      <c r="D1494" s="20">
        <v>23.2</v>
      </c>
      <c r="E1494" s="20" t="s">
        <v>113</v>
      </c>
      <c r="F1494" s="20" t="s">
        <v>222</v>
      </c>
      <c r="G1494" s="20" t="s">
        <v>2002</v>
      </c>
      <c r="H1494" s="21">
        <v>0.42923148148148149</v>
      </c>
      <c r="I1494" s="20" t="s">
        <v>2003</v>
      </c>
      <c r="J1494" s="20">
        <v>213</v>
      </c>
      <c r="K1494" s="20">
        <v>54.8</v>
      </c>
      <c r="L1494" s="20" t="s">
        <v>2004</v>
      </c>
      <c r="M1494" s="20">
        <v>1262</v>
      </c>
    </row>
    <row r="1495" spans="1:13" x14ac:dyDescent="0.3">
      <c r="A1495" s="19" t="s">
        <v>2000</v>
      </c>
      <c r="B1495" s="20">
        <v>32.24</v>
      </c>
      <c r="C1495" s="20">
        <v>0.14000000000000001</v>
      </c>
      <c r="D1495" s="20">
        <v>28.1</v>
      </c>
      <c r="E1495" s="20" t="s">
        <v>113</v>
      </c>
      <c r="F1495" s="20" t="s">
        <v>120</v>
      </c>
      <c r="G1495" s="20" t="s">
        <v>2005</v>
      </c>
      <c r="H1495" s="21">
        <v>0.42923148148148149</v>
      </c>
      <c r="I1495" s="20" t="s">
        <v>2003</v>
      </c>
      <c r="J1495" s="20">
        <v>213</v>
      </c>
      <c r="K1495" s="20">
        <v>54.8</v>
      </c>
      <c r="L1495" s="20" t="s">
        <v>2004</v>
      </c>
      <c r="M1495" s="20">
        <v>1262</v>
      </c>
    </row>
    <row r="1496" spans="1:13" x14ac:dyDescent="0.3">
      <c r="A1496" s="16" t="s">
        <v>2006</v>
      </c>
      <c r="B1496" s="17">
        <v>30.3</v>
      </c>
      <c r="C1496" s="17" t="s">
        <v>93</v>
      </c>
      <c r="D1496" s="17">
        <v>11.5</v>
      </c>
      <c r="E1496" s="17" t="s">
        <v>94</v>
      </c>
      <c r="F1496" s="17" t="s">
        <v>95</v>
      </c>
      <c r="G1496" s="17"/>
      <c r="H1496" s="18">
        <v>0.42936226851851855</v>
      </c>
      <c r="I1496" s="17" t="s">
        <v>2007</v>
      </c>
      <c r="J1496" s="17">
        <v>178.3</v>
      </c>
      <c r="K1496" s="17">
        <v>55.6</v>
      </c>
      <c r="L1496" s="17" t="s">
        <v>908</v>
      </c>
      <c r="M1496" s="17">
        <v>596</v>
      </c>
    </row>
    <row r="1497" spans="1:13" x14ac:dyDescent="0.3">
      <c r="A1497" s="16" t="s">
        <v>2006</v>
      </c>
      <c r="B1497" s="23">
        <v>30.23</v>
      </c>
      <c r="C1497" s="17" t="s">
        <v>93</v>
      </c>
      <c r="D1497" s="17">
        <v>11.1</v>
      </c>
      <c r="E1497" s="17" t="s">
        <v>170</v>
      </c>
      <c r="F1497" s="17" t="s">
        <v>2008</v>
      </c>
      <c r="G1497" s="17" t="s">
        <v>2009</v>
      </c>
      <c r="H1497" s="18">
        <v>0.42936226851851855</v>
      </c>
      <c r="I1497" s="17" t="s">
        <v>2007</v>
      </c>
      <c r="J1497" s="17">
        <v>178.3</v>
      </c>
      <c r="K1497" s="17">
        <v>55.6</v>
      </c>
      <c r="L1497" s="17" t="s">
        <v>908</v>
      </c>
      <c r="M1497" s="17">
        <v>596</v>
      </c>
    </row>
    <row r="1498" spans="1:13" x14ac:dyDescent="0.3">
      <c r="A1498" s="19" t="s">
        <v>2010</v>
      </c>
      <c r="B1498" s="20">
        <v>32.65</v>
      </c>
      <c r="C1498" s="20">
        <v>0.18</v>
      </c>
      <c r="D1498" s="20">
        <v>33.799999999999997</v>
      </c>
      <c r="E1498" s="20" t="s">
        <v>100</v>
      </c>
      <c r="F1498" s="20" t="s">
        <v>573</v>
      </c>
      <c r="G1498" s="20"/>
      <c r="H1498" s="21">
        <v>0.42945486111111109</v>
      </c>
      <c r="I1498" s="20" t="s">
        <v>2011</v>
      </c>
      <c r="J1498" s="20">
        <v>213</v>
      </c>
      <c r="K1498" s="20">
        <v>54.9</v>
      </c>
      <c r="L1498" s="20" t="s">
        <v>1116</v>
      </c>
      <c r="M1498" s="20">
        <v>1308</v>
      </c>
    </row>
    <row r="1499" spans="1:13" x14ac:dyDescent="0.3">
      <c r="A1499" s="19" t="s">
        <v>2010</v>
      </c>
      <c r="B1499" s="20">
        <v>32.659999999999997</v>
      </c>
      <c r="C1499" s="20">
        <v>0.18</v>
      </c>
      <c r="D1499" s="20">
        <v>34</v>
      </c>
      <c r="E1499" s="20" t="s">
        <v>100</v>
      </c>
      <c r="F1499" s="20" t="s">
        <v>104</v>
      </c>
      <c r="G1499" s="20" t="s">
        <v>85</v>
      </c>
      <c r="H1499" s="21">
        <v>0.42945486111111109</v>
      </c>
      <c r="I1499" s="20" t="s">
        <v>2011</v>
      </c>
      <c r="J1499" s="20">
        <v>213</v>
      </c>
      <c r="K1499" s="20">
        <v>54.9</v>
      </c>
      <c r="L1499" s="20" t="s">
        <v>1116</v>
      </c>
      <c r="M1499" s="20">
        <v>1308</v>
      </c>
    </row>
    <row r="1500" spans="1:13" x14ac:dyDescent="0.3">
      <c r="A1500" s="19" t="s">
        <v>2010</v>
      </c>
      <c r="B1500" s="20">
        <v>32.06</v>
      </c>
      <c r="C1500" s="20">
        <v>0.41</v>
      </c>
      <c r="D1500" s="20">
        <v>25.8</v>
      </c>
      <c r="E1500" s="20" t="s">
        <v>201</v>
      </c>
      <c r="F1500" s="20" t="s">
        <v>573</v>
      </c>
      <c r="G1500" s="20"/>
      <c r="H1500" s="21">
        <v>0.42945486111111109</v>
      </c>
      <c r="I1500" s="20" t="s">
        <v>2011</v>
      </c>
      <c r="J1500" s="20">
        <v>213</v>
      </c>
      <c r="K1500" s="20">
        <v>54.9</v>
      </c>
      <c r="L1500" s="20" t="s">
        <v>1116</v>
      </c>
      <c r="M1500" s="20">
        <v>1308</v>
      </c>
    </row>
    <row r="1501" spans="1:13" x14ac:dyDescent="0.3">
      <c r="A1501" s="16" t="s">
        <v>2012</v>
      </c>
      <c r="B1501" s="17">
        <v>30.68</v>
      </c>
      <c r="C1501" s="17">
        <v>0.08</v>
      </c>
      <c r="D1501" s="17">
        <v>13.7</v>
      </c>
      <c r="E1501" s="17" t="s">
        <v>83</v>
      </c>
      <c r="F1501" s="17" t="s">
        <v>260</v>
      </c>
      <c r="G1501" s="17" t="s">
        <v>2013</v>
      </c>
      <c r="H1501" s="18">
        <v>0.43049652777777775</v>
      </c>
      <c r="I1501" s="17" t="s">
        <v>2014</v>
      </c>
      <c r="J1501" s="17">
        <v>171.2</v>
      </c>
      <c r="K1501" s="17">
        <v>54.8</v>
      </c>
      <c r="L1501" s="17" t="s">
        <v>685</v>
      </c>
      <c r="M1501" s="17">
        <v>684</v>
      </c>
    </row>
    <row r="1502" spans="1:13" x14ac:dyDescent="0.3">
      <c r="A1502" s="16" t="s">
        <v>2012</v>
      </c>
      <c r="B1502" s="17">
        <v>30.7</v>
      </c>
      <c r="C1502" s="17">
        <v>0.08</v>
      </c>
      <c r="D1502" s="17">
        <v>13.8</v>
      </c>
      <c r="E1502" s="17" t="s">
        <v>83</v>
      </c>
      <c r="F1502" s="17" t="s">
        <v>260</v>
      </c>
      <c r="G1502" s="17" t="s">
        <v>2015</v>
      </c>
      <c r="H1502" s="18">
        <v>0.43049652777777775</v>
      </c>
      <c r="I1502" s="17" t="s">
        <v>2014</v>
      </c>
      <c r="J1502" s="17">
        <v>171.2</v>
      </c>
      <c r="K1502" s="17">
        <v>54.8</v>
      </c>
      <c r="L1502" s="17" t="s">
        <v>685</v>
      </c>
      <c r="M1502" s="17">
        <v>684</v>
      </c>
    </row>
    <row r="1503" spans="1:13" x14ac:dyDescent="0.3">
      <c r="A1503" s="16" t="s">
        <v>2012</v>
      </c>
      <c r="B1503" s="17">
        <v>30.71</v>
      </c>
      <c r="C1503" s="17">
        <v>0.06</v>
      </c>
      <c r="D1503" s="17">
        <v>13.8</v>
      </c>
      <c r="E1503" s="17" t="s">
        <v>83</v>
      </c>
      <c r="F1503" s="17" t="s">
        <v>262</v>
      </c>
      <c r="G1503" s="17" t="s">
        <v>263</v>
      </c>
      <c r="H1503" s="18">
        <v>0.43049652777777775</v>
      </c>
      <c r="I1503" s="17" t="s">
        <v>2014</v>
      </c>
      <c r="J1503" s="17">
        <v>171.2</v>
      </c>
      <c r="K1503" s="17">
        <v>54.8</v>
      </c>
      <c r="L1503" s="17" t="s">
        <v>685</v>
      </c>
      <c r="M1503" s="17">
        <v>684</v>
      </c>
    </row>
    <row r="1504" spans="1:13" x14ac:dyDescent="0.3">
      <c r="A1504" s="16" t="s">
        <v>2012</v>
      </c>
      <c r="B1504" s="17">
        <v>30.72</v>
      </c>
      <c r="C1504" s="17">
        <v>0.06</v>
      </c>
      <c r="D1504" s="17">
        <v>13.9</v>
      </c>
      <c r="E1504" s="17" t="s">
        <v>83</v>
      </c>
      <c r="F1504" s="17" t="s">
        <v>768</v>
      </c>
      <c r="G1504" s="17" t="s">
        <v>769</v>
      </c>
      <c r="H1504" s="18">
        <v>0.43049652777777775</v>
      </c>
      <c r="I1504" s="17" t="s">
        <v>2014</v>
      </c>
      <c r="J1504" s="17">
        <v>171.2</v>
      </c>
      <c r="K1504" s="17">
        <v>54.8</v>
      </c>
      <c r="L1504" s="17" t="s">
        <v>685</v>
      </c>
      <c r="M1504" s="17">
        <v>684</v>
      </c>
    </row>
    <row r="1505" spans="1:13" x14ac:dyDescent="0.3">
      <c r="A1505" s="16" t="s">
        <v>2012</v>
      </c>
      <c r="B1505" s="17">
        <v>30.73</v>
      </c>
      <c r="C1505" s="17">
        <v>0.06</v>
      </c>
      <c r="D1505" s="17">
        <v>14</v>
      </c>
      <c r="E1505" s="17" t="s">
        <v>83</v>
      </c>
      <c r="F1505" s="17" t="s">
        <v>768</v>
      </c>
      <c r="G1505" s="17" t="s">
        <v>770</v>
      </c>
      <c r="H1505" s="18">
        <v>0.43049652777777775</v>
      </c>
      <c r="I1505" s="17" t="s">
        <v>2014</v>
      </c>
      <c r="J1505" s="17">
        <v>171.2</v>
      </c>
      <c r="K1505" s="17">
        <v>54.8</v>
      </c>
      <c r="L1505" s="17" t="s">
        <v>685</v>
      </c>
      <c r="M1505" s="17">
        <v>684</v>
      </c>
    </row>
    <row r="1506" spans="1:13" x14ac:dyDescent="0.3">
      <c r="A1506" s="16" t="s">
        <v>2012</v>
      </c>
      <c r="B1506" s="17">
        <v>30.75</v>
      </c>
      <c r="C1506" s="17">
        <v>0.06</v>
      </c>
      <c r="D1506" s="17">
        <v>14.1</v>
      </c>
      <c r="E1506" s="17" t="s">
        <v>83</v>
      </c>
      <c r="F1506" s="17" t="s">
        <v>768</v>
      </c>
      <c r="G1506" s="17" t="s">
        <v>772</v>
      </c>
      <c r="H1506" s="18">
        <v>0.43049652777777775</v>
      </c>
      <c r="I1506" s="17" t="s">
        <v>2014</v>
      </c>
      <c r="J1506" s="17">
        <v>171.2</v>
      </c>
      <c r="K1506" s="17">
        <v>54.8</v>
      </c>
      <c r="L1506" s="17" t="s">
        <v>685</v>
      </c>
      <c r="M1506" s="17">
        <v>684</v>
      </c>
    </row>
    <row r="1507" spans="1:13" x14ac:dyDescent="0.3">
      <c r="A1507" s="16" t="s">
        <v>2012</v>
      </c>
      <c r="B1507" s="17">
        <v>30.8</v>
      </c>
      <c r="C1507" s="17">
        <v>0.08</v>
      </c>
      <c r="D1507" s="17">
        <v>14.5</v>
      </c>
      <c r="E1507" s="17" t="s">
        <v>83</v>
      </c>
      <c r="F1507" s="17" t="s">
        <v>419</v>
      </c>
      <c r="G1507" s="17"/>
      <c r="H1507" s="18">
        <v>0.43049652777777775</v>
      </c>
      <c r="I1507" s="17" t="s">
        <v>2014</v>
      </c>
      <c r="J1507" s="17">
        <v>171.2</v>
      </c>
      <c r="K1507" s="17">
        <v>54.8</v>
      </c>
      <c r="L1507" s="17" t="s">
        <v>685</v>
      </c>
      <c r="M1507" s="17">
        <v>684</v>
      </c>
    </row>
    <row r="1508" spans="1:13" x14ac:dyDescent="0.3">
      <c r="A1508" s="16" t="s">
        <v>2012</v>
      </c>
      <c r="B1508" s="17">
        <v>30.8</v>
      </c>
      <c r="C1508" s="17">
        <v>0.06</v>
      </c>
      <c r="D1508" s="17">
        <v>14.5</v>
      </c>
      <c r="E1508" s="17" t="s">
        <v>83</v>
      </c>
      <c r="F1508" s="17" t="s">
        <v>2016</v>
      </c>
      <c r="G1508" s="17" t="s">
        <v>2017</v>
      </c>
      <c r="H1508" s="18">
        <v>0.43049652777777775</v>
      </c>
      <c r="I1508" s="17" t="s">
        <v>2014</v>
      </c>
      <c r="J1508" s="17">
        <v>171.2</v>
      </c>
      <c r="K1508" s="17">
        <v>54.8</v>
      </c>
      <c r="L1508" s="17" t="s">
        <v>685</v>
      </c>
      <c r="M1508" s="17">
        <v>684</v>
      </c>
    </row>
    <row r="1509" spans="1:13" x14ac:dyDescent="0.3">
      <c r="A1509" s="16" t="s">
        <v>2012</v>
      </c>
      <c r="B1509" s="17">
        <v>30.81</v>
      </c>
      <c r="C1509" s="17">
        <v>0.06</v>
      </c>
      <c r="D1509" s="17">
        <v>14.5</v>
      </c>
      <c r="E1509" s="17" t="s">
        <v>83</v>
      </c>
      <c r="F1509" s="17" t="s">
        <v>768</v>
      </c>
      <c r="G1509" s="17" t="s">
        <v>774</v>
      </c>
      <c r="H1509" s="18">
        <v>0.43049652777777775</v>
      </c>
      <c r="I1509" s="17" t="s">
        <v>2014</v>
      </c>
      <c r="J1509" s="17">
        <v>171.2</v>
      </c>
      <c r="K1509" s="17">
        <v>54.8</v>
      </c>
      <c r="L1509" s="17" t="s">
        <v>685</v>
      </c>
      <c r="M1509" s="17">
        <v>684</v>
      </c>
    </row>
    <row r="1510" spans="1:13" x14ac:dyDescent="0.3">
      <c r="A1510" s="16" t="s">
        <v>2012</v>
      </c>
      <c r="B1510" s="17">
        <v>30.84</v>
      </c>
      <c r="C1510" s="17">
        <v>0.06</v>
      </c>
      <c r="D1510" s="17">
        <v>14.7</v>
      </c>
      <c r="E1510" s="17" t="s">
        <v>83</v>
      </c>
      <c r="F1510" s="17" t="s">
        <v>768</v>
      </c>
      <c r="G1510" s="17" t="s">
        <v>776</v>
      </c>
      <c r="H1510" s="18">
        <v>0.43049652777777775</v>
      </c>
      <c r="I1510" s="17" t="s">
        <v>2014</v>
      </c>
      <c r="J1510" s="17">
        <v>171.2</v>
      </c>
      <c r="K1510" s="17">
        <v>54.8</v>
      </c>
      <c r="L1510" s="17" t="s">
        <v>685</v>
      </c>
      <c r="M1510" s="17">
        <v>684</v>
      </c>
    </row>
    <row r="1511" spans="1:13" x14ac:dyDescent="0.3">
      <c r="A1511" s="16" t="s">
        <v>2012</v>
      </c>
      <c r="B1511" s="17">
        <v>30.84</v>
      </c>
      <c r="C1511" s="17">
        <v>0.06</v>
      </c>
      <c r="D1511" s="17">
        <v>14.7</v>
      </c>
      <c r="E1511" s="17" t="s">
        <v>83</v>
      </c>
      <c r="F1511" s="17" t="s">
        <v>768</v>
      </c>
      <c r="G1511" s="17" t="s">
        <v>773</v>
      </c>
      <c r="H1511" s="18">
        <v>0.43049652777777775</v>
      </c>
      <c r="I1511" s="17" t="s">
        <v>2014</v>
      </c>
      <c r="J1511" s="17">
        <v>171.2</v>
      </c>
      <c r="K1511" s="17">
        <v>54.8</v>
      </c>
      <c r="L1511" s="17" t="s">
        <v>685</v>
      </c>
      <c r="M1511" s="17">
        <v>684</v>
      </c>
    </row>
    <row r="1512" spans="1:13" x14ac:dyDescent="0.3">
      <c r="A1512" s="16" t="s">
        <v>2012</v>
      </c>
      <c r="B1512" s="17">
        <v>30.86</v>
      </c>
      <c r="C1512" s="17">
        <v>0.1</v>
      </c>
      <c r="D1512" s="17">
        <v>14.9</v>
      </c>
      <c r="E1512" s="17" t="s">
        <v>83</v>
      </c>
      <c r="F1512" s="17" t="s">
        <v>266</v>
      </c>
      <c r="G1512" s="17" t="s">
        <v>267</v>
      </c>
      <c r="H1512" s="18">
        <v>0.43049652777777775</v>
      </c>
      <c r="I1512" s="17" t="s">
        <v>2014</v>
      </c>
      <c r="J1512" s="17">
        <v>171.2</v>
      </c>
      <c r="K1512" s="17">
        <v>54.8</v>
      </c>
      <c r="L1512" s="17" t="s">
        <v>685</v>
      </c>
      <c r="M1512" s="17">
        <v>684</v>
      </c>
    </row>
    <row r="1513" spans="1:13" x14ac:dyDescent="0.3">
      <c r="A1513" s="16" t="s">
        <v>2012</v>
      </c>
      <c r="B1513" s="17">
        <v>30.92</v>
      </c>
      <c r="C1513" s="17">
        <v>0.06</v>
      </c>
      <c r="D1513" s="17">
        <v>15.3</v>
      </c>
      <c r="E1513" s="17" t="s">
        <v>83</v>
      </c>
      <c r="F1513" s="17" t="s">
        <v>768</v>
      </c>
      <c r="G1513" s="17" t="s">
        <v>778</v>
      </c>
      <c r="H1513" s="18">
        <v>0.43049652777777775</v>
      </c>
      <c r="I1513" s="17" t="s">
        <v>2014</v>
      </c>
      <c r="J1513" s="17">
        <v>171.2</v>
      </c>
      <c r="K1513" s="17">
        <v>54.8</v>
      </c>
      <c r="L1513" s="17" t="s">
        <v>685</v>
      </c>
      <c r="M1513" s="17">
        <v>684</v>
      </c>
    </row>
    <row r="1514" spans="1:13" x14ac:dyDescent="0.3">
      <c r="A1514" s="16" t="s">
        <v>2012</v>
      </c>
      <c r="B1514" s="17">
        <v>31.11</v>
      </c>
      <c r="C1514" s="17">
        <v>0.23</v>
      </c>
      <c r="D1514" s="17">
        <v>16.7</v>
      </c>
      <c r="E1514" s="17" t="s">
        <v>83</v>
      </c>
      <c r="F1514" s="17" t="s">
        <v>266</v>
      </c>
      <c r="G1514" s="17" t="s">
        <v>271</v>
      </c>
      <c r="H1514" s="18">
        <v>0.43049652777777775</v>
      </c>
      <c r="I1514" s="17" t="s">
        <v>2014</v>
      </c>
      <c r="J1514" s="17">
        <v>171.2</v>
      </c>
      <c r="K1514" s="17">
        <v>54.8</v>
      </c>
      <c r="L1514" s="17" t="s">
        <v>685</v>
      </c>
      <c r="M1514" s="17">
        <v>684</v>
      </c>
    </row>
    <row r="1515" spans="1:13" x14ac:dyDescent="0.3">
      <c r="A1515" s="16" t="s">
        <v>2012</v>
      </c>
      <c r="B1515" s="17">
        <v>31.23</v>
      </c>
      <c r="C1515" s="17">
        <v>7.0000000000000007E-2</v>
      </c>
      <c r="D1515" s="17">
        <v>17.600000000000001</v>
      </c>
      <c r="E1515" s="17" t="s">
        <v>83</v>
      </c>
      <c r="F1515" s="17" t="s">
        <v>266</v>
      </c>
      <c r="G1515" s="17" t="s">
        <v>276</v>
      </c>
      <c r="H1515" s="18">
        <v>0.43049652777777775</v>
      </c>
      <c r="I1515" s="17" t="s">
        <v>2014</v>
      </c>
      <c r="J1515" s="17">
        <v>171.2</v>
      </c>
      <c r="K1515" s="17">
        <v>54.8</v>
      </c>
      <c r="L1515" s="17" t="s">
        <v>685</v>
      </c>
      <c r="M1515" s="17">
        <v>684</v>
      </c>
    </row>
    <row r="1516" spans="1:13" x14ac:dyDescent="0.3">
      <c r="A1516" s="16" t="s">
        <v>2012</v>
      </c>
      <c r="B1516" s="17">
        <v>31.11</v>
      </c>
      <c r="C1516" s="17">
        <v>0.08</v>
      </c>
      <c r="D1516" s="17">
        <v>16.7</v>
      </c>
      <c r="E1516" s="17" t="s">
        <v>78</v>
      </c>
      <c r="F1516" s="17" t="s">
        <v>79</v>
      </c>
      <c r="G1516" s="17"/>
      <c r="H1516" s="18">
        <v>0.43049652777777775</v>
      </c>
      <c r="I1516" s="17" t="s">
        <v>2014</v>
      </c>
      <c r="J1516" s="17">
        <v>171.2</v>
      </c>
      <c r="K1516" s="17">
        <v>54.8</v>
      </c>
      <c r="L1516" s="17" t="s">
        <v>685</v>
      </c>
      <c r="M1516" s="17">
        <v>684</v>
      </c>
    </row>
    <row r="1517" spans="1:13" x14ac:dyDescent="0.3">
      <c r="A1517" s="16" t="s">
        <v>2012</v>
      </c>
      <c r="B1517" s="17">
        <v>30.51</v>
      </c>
      <c r="C1517" s="17" t="s">
        <v>93</v>
      </c>
      <c r="D1517" s="17">
        <v>12.6</v>
      </c>
      <c r="E1517" s="17" t="s">
        <v>94</v>
      </c>
      <c r="F1517" s="17" t="s">
        <v>95</v>
      </c>
      <c r="G1517" s="17"/>
      <c r="H1517" s="18">
        <v>0.43049652777777775</v>
      </c>
      <c r="I1517" s="17" t="s">
        <v>2014</v>
      </c>
      <c r="J1517" s="17">
        <v>171.2</v>
      </c>
      <c r="K1517" s="17">
        <v>54.8</v>
      </c>
      <c r="L1517" s="17" t="s">
        <v>685</v>
      </c>
      <c r="M1517" s="17">
        <v>684</v>
      </c>
    </row>
    <row r="1518" spans="1:13" x14ac:dyDescent="0.3">
      <c r="A1518" s="16" t="s">
        <v>2012</v>
      </c>
      <c r="B1518" s="17">
        <v>30.58</v>
      </c>
      <c r="C1518" s="17" t="s">
        <v>93</v>
      </c>
      <c r="D1518" s="17">
        <v>13.1</v>
      </c>
      <c r="E1518" s="17" t="s">
        <v>94</v>
      </c>
      <c r="F1518" s="17" t="s">
        <v>292</v>
      </c>
      <c r="G1518" s="17" t="s">
        <v>293</v>
      </c>
      <c r="H1518" s="18">
        <v>0.43049652777777775</v>
      </c>
      <c r="I1518" s="17" t="s">
        <v>2014</v>
      </c>
      <c r="J1518" s="17">
        <v>171.2</v>
      </c>
      <c r="K1518" s="17">
        <v>54.8</v>
      </c>
      <c r="L1518" s="17" t="s">
        <v>685</v>
      </c>
      <c r="M1518" s="17">
        <v>684</v>
      </c>
    </row>
    <row r="1519" spans="1:13" x14ac:dyDescent="0.3">
      <c r="A1519" s="16" t="s">
        <v>2012</v>
      </c>
      <c r="B1519" s="17">
        <v>30.65</v>
      </c>
      <c r="C1519" s="17" t="s">
        <v>93</v>
      </c>
      <c r="D1519" s="17">
        <v>13.5</v>
      </c>
      <c r="E1519" s="17" t="s">
        <v>94</v>
      </c>
      <c r="F1519" s="17" t="s">
        <v>292</v>
      </c>
      <c r="G1519" s="17" t="s">
        <v>85</v>
      </c>
      <c r="H1519" s="18">
        <v>0.43049652777777775</v>
      </c>
      <c r="I1519" s="17" t="s">
        <v>2014</v>
      </c>
      <c r="J1519" s="17">
        <v>171.2</v>
      </c>
      <c r="K1519" s="17">
        <v>54.8</v>
      </c>
      <c r="L1519" s="17" t="s">
        <v>685</v>
      </c>
      <c r="M1519" s="17">
        <v>684</v>
      </c>
    </row>
    <row r="1520" spans="1:13" x14ac:dyDescent="0.3">
      <c r="A1520" s="19" t="s">
        <v>2018</v>
      </c>
      <c r="B1520" s="20">
        <v>27.99</v>
      </c>
      <c r="C1520" s="20" t="s">
        <v>93</v>
      </c>
      <c r="D1520" s="20">
        <v>3.96</v>
      </c>
      <c r="E1520" s="20" t="s">
        <v>90</v>
      </c>
      <c r="F1520" s="20" t="s">
        <v>106</v>
      </c>
      <c r="G1520" s="20"/>
      <c r="H1520" s="21">
        <v>0.43154166666666666</v>
      </c>
      <c r="I1520" s="20" t="s">
        <v>2019</v>
      </c>
      <c r="J1520" s="20">
        <v>138.1</v>
      </c>
      <c r="K1520" s="20">
        <v>41.3</v>
      </c>
      <c r="L1520" s="20" t="s">
        <v>617</v>
      </c>
      <c r="M1520" s="20">
        <v>80</v>
      </c>
    </row>
    <row r="1521" spans="1:13" x14ac:dyDescent="0.3">
      <c r="A1521" s="16" t="s">
        <v>2020</v>
      </c>
      <c r="B1521" s="17">
        <v>31.86</v>
      </c>
      <c r="C1521" s="17">
        <v>0.24</v>
      </c>
      <c r="D1521" s="17">
        <v>23.6</v>
      </c>
      <c r="E1521" s="17" t="s">
        <v>100</v>
      </c>
      <c r="F1521" s="17" t="s">
        <v>104</v>
      </c>
      <c r="G1521" s="17" t="s">
        <v>85</v>
      </c>
      <c r="H1521" s="18">
        <v>0.4329513888888889</v>
      </c>
      <c r="I1521" s="17" t="s">
        <v>2021</v>
      </c>
      <c r="J1521" s="17">
        <v>216.9</v>
      </c>
      <c r="K1521" s="17">
        <v>55.4</v>
      </c>
      <c r="L1521" s="17" t="s">
        <v>2022</v>
      </c>
      <c r="M1521" s="17">
        <v>1244</v>
      </c>
    </row>
    <row r="1522" spans="1:13" x14ac:dyDescent="0.3">
      <c r="A1522" s="16" t="s">
        <v>2020</v>
      </c>
      <c r="B1522" s="17">
        <v>31.89</v>
      </c>
      <c r="C1522" s="17">
        <v>0.24</v>
      </c>
      <c r="D1522" s="17">
        <v>23.8</v>
      </c>
      <c r="E1522" s="17" t="s">
        <v>100</v>
      </c>
      <c r="F1522" s="17" t="s">
        <v>573</v>
      </c>
      <c r="G1522" s="17"/>
      <c r="H1522" s="18">
        <v>0.4329513888888889</v>
      </c>
      <c r="I1522" s="17" t="s">
        <v>2021</v>
      </c>
      <c r="J1522" s="17">
        <v>216.9</v>
      </c>
      <c r="K1522" s="17">
        <v>55.4</v>
      </c>
      <c r="L1522" s="17" t="s">
        <v>2022</v>
      </c>
      <c r="M1522" s="17">
        <v>1244</v>
      </c>
    </row>
    <row r="1523" spans="1:13" x14ac:dyDescent="0.3">
      <c r="A1523" s="16" t="s">
        <v>2020</v>
      </c>
      <c r="B1523" s="17">
        <v>33.19</v>
      </c>
      <c r="C1523" s="17">
        <v>0.41</v>
      </c>
      <c r="D1523" s="17">
        <v>43.5</v>
      </c>
      <c r="E1523" s="17" t="s">
        <v>201</v>
      </c>
      <c r="F1523" s="17" t="s">
        <v>573</v>
      </c>
      <c r="G1523" s="17"/>
      <c r="H1523" s="18">
        <v>0.4329513888888889</v>
      </c>
      <c r="I1523" s="17" t="s">
        <v>2021</v>
      </c>
      <c r="J1523" s="17">
        <v>216.9</v>
      </c>
      <c r="K1523" s="17">
        <v>55.4</v>
      </c>
      <c r="L1523" s="17" t="s">
        <v>2022</v>
      </c>
      <c r="M1523" s="17">
        <v>1244</v>
      </c>
    </row>
    <row r="1524" spans="1:13" x14ac:dyDescent="0.3">
      <c r="A1524" s="19" t="s">
        <v>14</v>
      </c>
      <c r="B1524" s="20">
        <v>31.62</v>
      </c>
      <c r="C1524" s="20">
        <v>0.28999999999999998</v>
      </c>
      <c r="D1524" s="20">
        <v>21.1</v>
      </c>
      <c r="E1524" s="20" t="s">
        <v>78</v>
      </c>
      <c r="F1524" s="20" t="s">
        <v>79</v>
      </c>
      <c r="G1524" s="20"/>
      <c r="H1524" s="21">
        <v>0.43299305555555551</v>
      </c>
      <c r="I1524" s="20" t="s">
        <v>2023</v>
      </c>
      <c r="J1524" s="20">
        <v>217</v>
      </c>
      <c r="K1524" s="20">
        <v>55.4</v>
      </c>
      <c r="L1524" s="20" t="s">
        <v>2024</v>
      </c>
      <c r="M1524" s="20">
        <v>1079</v>
      </c>
    </row>
    <row r="1525" spans="1:13" x14ac:dyDescent="0.3">
      <c r="A1525" s="19" t="s">
        <v>14</v>
      </c>
      <c r="B1525" s="20">
        <v>31.87</v>
      </c>
      <c r="C1525" s="20" t="s">
        <v>93</v>
      </c>
      <c r="D1525" s="20">
        <v>23.7</v>
      </c>
      <c r="E1525" s="20" t="s">
        <v>94</v>
      </c>
      <c r="F1525" s="20" t="s">
        <v>95</v>
      </c>
      <c r="G1525" s="20"/>
      <c r="H1525" s="21">
        <v>0.43299305555555551</v>
      </c>
      <c r="I1525" s="20" t="s">
        <v>2023</v>
      </c>
      <c r="J1525" s="20">
        <v>217</v>
      </c>
      <c r="K1525" s="20">
        <v>55.4</v>
      </c>
      <c r="L1525" s="20" t="s">
        <v>2024</v>
      </c>
      <c r="M1525" s="20">
        <v>1079</v>
      </c>
    </row>
    <row r="1526" spans="1:13" x14ac:dyDescent="0.3">
      <c r="A1526" s="16" t="s">
        <v>2025</v>
      </c>
      <c r="B1526" s="17">
        <v>33.1</v>
      </c>
      <c r="C1526" s="17">
        <v>0.19</v>
      </c>
      <c r="D1526" s="17">
        <v>41.7</v>
      </c>
      <c r="E1526" s="17" t="s">
        <v>78</v>
      </c>
      <c r="F1526" s="17" t="s">
        <v>79</v>
      </c>
      <c r="G1526" s="17"/>
      <c r="H1526" s="18">
        <v>0.4335289351851852</v>
      </c>
      <c r="I1526" s="17" t="s">
        <v>2026</v>
      </c>
      <c r="J1526" s="17">
        <v>270.2</v>
      </c>
      <c r="K1526" s="17">
        <v>20.9</v>
      </c>
      <c r="L1526" s="17" t="s">
        <v>2027</v>
      </c>
      <c r="M1526" s="17">
        <v>2630</v>
      </c>
    </row>
    <row r="1527" spans="1:13" x14ac:dyDescent="0.3">
      <c r="A1527" s="19" t="s">
        <v>2028</v>
      </c>
      <c r="B1527" s="20">
        <v>33.68</v>
      </c>
      <c r="C1527" s="20">
        <v>0.28999999999999998</v>
      </c>
      <c r="D1527" s="20">
        <v>54.5</v>
      </c>
      <c r="E1527" s="20" t="s">
        <v>78</v>
      </c>
      <c r="F1527" s="20" t="s">
        <v>79</v>
      </c>
      <c r="G1527" s="20"/>
      <c r="H1527" s="21">
        <v>0.4341423611111111</v>
      </c>
      <c r="I1527" s="20" t="s">
        <v>2029</v>
      </c>
      <c r="J1527" s="20">
        <v>152.1</v>
      </c>
      <c r="K1527" s="20">
        <v>49.9</v>
      </c>
      <c r="L1527" s="20" t="s">
        <v>786</v>
      </c>
      <c r="M1527" s="20">
        <v>2204</v>
      </c>
    </row>
    <row r="1528" spans="1:13" x14ac:dyDescent="0.3">
      <c r="A1528" s="16" t="s">
        <v>2030</v>
      </c>
      <c r="B1528" s="17">
        <v>27.85</v>
      </c>
      <c r="C1528" s="17" t="s">
        <v>93</v>
      </c>
      <c r="D1528" s="17">
        <v>3.72</v>
      </c>
      <c r="E1528" s="17" t="s">
        <v>90</v>
      </c>
      <c r="F1528" s="17" t="s">
        <v>1791</v>
      </c>
      <c r="G1528" s="17"/>
      <c r="H1528" s="18">
        <v>0.43503935185185183</v>
      </c>
      <c r="I1528" s="17" t="s">
        <v>2031</v>
      </c>
      <c r="J1528" s="17">
        <v>141.1</v>
      </c>
      <c r="K1528" s="17">
        <v>44</v>
      </c>
      <c r="L1528" s="17" t="s">
        <v>585</v>
      </c>
      <c r="M1528" s="17">
        <v>159</v>
      </c>
    </row>
    <row r="1529" spans="1:13" x14ac:dyDescent="0.3">
      <c r="A1529" s="19" t="s">
        <v>2032</v>
      </c>
      <c r="B1529" s="20">
        <v>33.15</v>
      </c>
      <c r="C1529" s="20">
        <v>0.17</v>
      </c>
      <c r="D1529" s="20">
        <v>42.7</v>
      </c>
      <c r="E1529" s="20" t="s">
        <v>100</v>
      </c>
      <c r="F1529" s="20" t="s">
        <v>104</v>
      </c>
      <c r="G1529" s="20" t="s">
        <v>85</v>
      </c>
      <c r="H1529" s="21">
        <v>0.43509606481481483</v>
      </c>
      <c r="I1529" s="20" t="s">
        <v>2033</v>
      </c>
      <c r="J1529" s="20">
        <v>275</v>
      </c>
      <c r="K1529" s="20">
        <v>14.9</v>
      </c>
      <c r="L1529" s="20" t="s">
        <v>572</v>
      </c>
      <c r="M1529" s="20">
        <v>2603</v>
      </c>
    </row>
    <row r="1530" spans="1:13" x14ac:dyDescent="0.3">
      <c r="A1530" s="19" t="s">
        <v>2032</v>
      </c>
      <c r="B1530" s="20">
        <v>33.159999999999997</v>
      </c>
      <c r="C1530" s="20">
        <v>0.17</v>
      </c>
      <c r="D1530" s="20">
        <v>42.9</v>
      </c>
      <c r="E1530" s="20" t="s">
        <v>100</v>
      </c>
      <c r="F1530" s="20" t="s">
        <v>573</v>
      </c>
      <c r="G1530" s="20"/>
      <c r="H1530" s="21">
        <v>0.43509606481481483</v>
      </c>
      <c r="I1530" s="20" t="s">
        <v>2033</v>
      </c>
      <c r="J1530" s="20">
        <v>275</v>
      </c>
      <c r="K1530" s="20">
        <v>14.9</v>
      </c>
      <c r="L1530" s="20" t="s">
        <v>572</v>
      </c>
      <c r="M1530" s="20">
        <v>2603</v>
      </c>
    </row>
    <row r="1531" spans="1:13" x14ac:dyDescent="0.3">
      <c r="A1531" s="19" t="s">
        <v>2032</v>
      </c>
      <c r="B1531" s="20">
        <v>32.81</v>
      </c>
      <c r="C1531" s="20">
        <v>0.41</v>
      </c>
      <c r="D1531" s="20">
        <v>36.4</v>
      </c>
      <c r="E1531" s="20" t="s">
        <v>201</v>
      </c>
      <c r="F1531" s="20" t="s">
        <v>573</v>
      </c>
      <c r="G1531" s="20"/>
      <c r="H1531" s="21">
        <v>0.43509606481481483</v>
      </c>
      <c r="I1531" s="20" t="s">
        <v>2033</v>
      </c>
      <c r="J1531" s="20">
        <v>275</v>
      </c>
      <c r="K1531" s="20">
        <v>14.9</v>
      </c>
      <c r="L1531" s="20" t="s">
        <v>572</v>
      </c>
      <c r="M1531" s="20">
        <v>2603</v>
      </c>
    </row>
    <row r="1532" spans="1:13" x14ac:dyDescent="0.3">
      <c r="A1532" s="16" t="s">
        <v>0</v>
      </c>
      <c r="B1532" s="17">
        <v>31.6</v>
      </c>
      <c r="C1532" s="17">
        <v>0.2</v>
      </c>
      <c r="D1532" s="17">
        <v>20.9</v>
      </c>
      <c r="E1532" s="17" t="s">
        <v>100</v>
      </c>
      <c r="F1532" s="17" t="s">
        <v>104</v>
      </c>
      <c r="G1532" s="17" t="s">
        <v>85</v>
      </c>
      <c r="H1532" s="18">
        <v>0.43562962962962964</v>
      </c>
      <c r="I1532" s="17" t="s">
        <v>2034</v>
      </c>
      <c r="J1532" s="17">
        <v>201.9</v>
      </c>
      <c r="K1532" s="17">
        <v>58.2</v>
      </c>
      <c r="L1532" s="17" t="s">
        <v>2035</v>
      </c>
      <c r="M1532" s="17">
        <v>1304</v>
      </c>
    </row>
    <row r="1533" spans="1:13" x14ac:dyDescent="0.3">
      <c r="A1533" s="19" t="s">
        <v>2036</v>
      </c>
      <c r="B1533" s="20">
        <v>28.98</v>
      </c>
      <c r="C1533" s="20" t="s">
        <v>93</v>
      </c>
      <c r="D1533" s="20">
        <v>6.25</v>
      </c>
      <c r="E1533" s="20" t="s">
        <v>193</v>
      </c>
      <c r="F1533" s="20" t="s">
        <v>926</v>
      </c>
      <c r="G1533" s="20"/>
      <c r="H1533" s="21">
        <v>0.43635532407407407</v>
      </c>
      <c r="I1533" s="20" t="s">
        <v>2037</v>
      </c>
      <c r="J1533" s="20">
        <v>212.9</v>
      </c>
      <c r="K1533" s="20">
        <v>57.3</v>
      </c>
      <c r="L1533" s="20" t="s">
        <v>196</v>
      </c>
      <c r="M1533" s="20">
        <v>465</v>
      </c>
    </row>
    <row r="1534" spans="1:13" x14ac:dyDescent="0.3">
      <c r="A1534" s="16" t="s">
        <v>2038</v>
      </c>
      <c r="B1534" s="17">
        <v>28.02</v>
      </c>
      <c r="C1534" s="17">
        <v>0.22</v>
      </c>
      <c r="D1534" s="17">
        <v>4.0199999999999996</v>
      </c>
      <c r="E1534" s="17" t="s">
        <v>90</v>
      </c>
      <c r="F1534" s="17" t="s">
        <v>492</v>
      </c>
      <c r="G1534" s="17" t="s">
        <v>85</v>
      </c>
      <c r="H1534" s="18">
        <v>0.43638310185185186</v>
      </c>
      <c r="I1534" s="17" t="s">
        <v>2039</v>
      </c>
      <c r="J1534" s="17">
        <v>140.19999999999999</v>
      </c>
      <c r="K1534" s="17">
        <v>43.6</v>
      </c>
      <c r="L1534" s="17" t="s">
        <v>2040</v>
      </c>
      <c r="M1534" s="17">
        <v>154</v>
      </c>
    </row>
    <row r="1535" spans="1:13" x14ac:dyDescent="0.3">
      <c r="A1535" s="16" t="s">
        <v>2038</v>
      </c>
      <c r="B1535" s="17">
        <v>27</v>
      </c>
      <c r="C1535" s="17" t="s">
        <v>93</v>
      </c>
      <c r="D1535" s="17">
        <v>2.5099999999999998</v>
      </c>
      <c r="E1535" s="17" t="s">
        <v>94</v>
      </c>
      <c r="F1535" s="17" t="s">
        <v>95</v>
      </c>
      <c r="G1535" s="17"/>
      <c r="H1535" s="18">
        <v>0.43638310185185186</v>
      </c>
      <c r="I1535" s="17" t="s">
        <v>2039</v>
      </c>
      <c r="J1535" s="17">
        <v>140.19999999999999</v>
      </c>
      <c r="K1535" s="17">
        <v>43.6</v>
      </c>
      <c r="L1535" s="17" t="s">
        <v>2040</v>
      </c>
      <c r="M1535" s="17">
        <v>154</v>
      </c>
    </row>
    <row r="1536" spans="1:13" x14ac:dyDescent="0.3">
      <c r="A1536" s="19" t="s">
        <v>2041</v>
      </c>
      <c r="B1536" s="20">
        <v>32.68</v>
      </c>
      <c r="C1536" s="20">
        <v>0.26</v>
      </c>
      <c r="D1536" s="20">
        <v>34.4</v>
      </c>
      <c r="E1536" s="20" t="s">
        <v>100</v>
      </c>
      <c r="F1536" s="20" t="s">
        <v>104</v>
      </c>
      <c r="G1536" s="20" t="s">
        <v>85</v>
      </c>
      <c r="H1536" s="21">
        <v>0.43665624999999997</v>
      </c>
      <c r="I1536" s="20" t="s">
        <v>2042</v>
      </c>
      <c r="J1536" s="20">
        <v>272.89999999999998</v>
      </c>
      <c r="K1536" s="20">
        <v>18.8</v>
      </c>
      <c r="L1536" s="20" t="s">
        <v>1075</v>
      </c>
      <c r="M1536" s="20">
        <v>2955</v>
      </c>
    </row>
    <row r="1537" spans="1:13" x14ac:dyDescent="0.3">
      <c r="A1537" s="16" t="s">
        <v>2043</v>
      </c>
      <c r="B1537" s="17">
        <v>32.53</v>
      </c>
      <c r="C1537" s="17">
        <v>0.27</v>
      </c>
      <c r="D1537" s="17">
        <v>32.1</v>
      </c>
      <c r="E1537" s="17" t="s">
        <v>100</v>
      </c>
      <c r="F1537" s="17" t="s">
        <v>104</v>
      </c>
      <c r="G1537" s="17" t="s">
        <v>85</v>
      </c>
      <c r="H1537" s="18">
        <v>0.4367314814814815</v>
      </c>
      <c r="I1537" s="17" t="s">
        <v>2044</v>
      </c>
      <c r="J1537" s="17">
        <v>272.89999999999998</v>
      </c>
      <c r="K1537" s="17">
        <v>18.8</v>
      </c>
      <c r="L1537" s="17" t="s">
        <v>1131</v>
      </c>
      <c r="M1537" s="17">
        <v>2576</v>
      </c>
    </row>
    <row r="1538" spans="1:13" x14ac:dyDescent="0.3">
      <c r="A1538" s="16" t="s">
        <v>2043</v>
      </c>
      <c r="B1538" s="17">
        <v>32.71</v>
      </c>
      <c r="C1538" s="17">
        <v>0.27</v>
      </c>
      <c r="D1538" s="17">
        <v>34.799999999999997</v>
      </c>
      <c r="E1538" s="17" t="s">
        <v>100</v>
      </c>
      <c r="F1538" s="17" t="s">
        <v>573</v>
      </c>
      <c r="G1538" s="17"/>
      <c r="H1538" s="18">
        <v>0.4367314814814815</v>
      </c>
      <c r="I1538" s="17" t="s">
        <v>2044</v>
      </c>
      <c r="J1538" s="17">
        <v>272.89999999999998</v>
      </c>
      <c r="K1538" s="17">
        <v>18.8</v>
      </c>
      <c r="L1538" s="17" t="s">
        <v>1131</v>
      </c>
      <c r="M1538" s="17">
        <v>2576</v>
      </c>
    </row>
    <row r="1539" spans="1:13" x14ac:dyDescent="0.3">
      <c r="A1539" s="16" t="s">
        <v>2043</v>
      </c>
      <c r="B1539" s="17">
        <v>33</v>
      </c>
      <c r="C1539" s="17">
        <v>0.15</v>
      </c>
      <c r="D1539" s="17">
        <v>39.799999999999997</v>
      </c>
      <c r="E1539" s="17" t="s">
        <v>100</v>
      </c>
      <c r="F1539" s="17" t="s">
        <v>1151</v>
      </c>
      <c r="G1539" s="17"/>
      <c r="H1539" s="18">
        <v>0.4367314814814815</v>
      </c>
      <c r="I1539" s="17" t="s">
        <v>2044</v>
      </c>
      <c r="J1539" s="17">
        <v>272.89999999999998</v>
      </c>
      <c r="K1539" s="17">
        <v>18.8</v>
      </c>
      <c r="L1539" s="17" t="s">
        <v>1131</v>
      </c>
      <c r="M1539" s="17">
        <v>2576</v>
      </c>
    </row>
    <row r="1540" spans="1:13" x14ac:dyDescent="0.3">
      <c r="A1540" s="16" t="s">
        <v>2043</v>
      </c>
      <c r="B1540" s="17">
        <v>33.880000000000003</v>
      </c>
      <c r="C1540" s="17">
        <v>0.41</v>
      </c>
      <c r="D1540" s="17">
        <v>59.6</v>
      </c>
      <c r="E1540" s="17" t="s">
        <v>201</v>
      </c>
      <c r="F1540" s="17" t="s">
        <v>573</v>
      </c>
      <c r="G1540" s="17"/>
      <c r="H1540" s="18">
        <v>0.4367314814814815</v>
      </c>
      <c r="I1540" s="17" t="s">
        <v>2044</v>
      </c>
      <c r="J1540" s="17">
        <v>272.89999999999998</v>
      </c>
      <c r="K1540" s="17">
        <v>18.8</v>
      </c>
      <c r="L1540" s="17" t="s">
        <v>1131</v>
      </c>
      <c r="M1540" s="17">
        <v>2576</v>
      </c>
    </row>
    <row r="1541" spans="1:13" x14ac:dyDescent="0.3">
      <c r="A1541" s="19" t="s">
        <v>2045</v>
      </c>
      <c r="B1541" s="20">
        <v>32.89</v>
      </c>
      <c r="C1541" s="20">
        <v>0.14000000000000001</v>
      </c>
      <c r="D1541" s="20">
        <v>37.799999999999997</v>
      </c>
      <c r="E1541" s="20" t="s">
        <v>78</v>
      </c>
      <c r="F1541" s="20" t="s">
        <v>79</v>
      </c>
      <c r="G1541" s="20"/>
      <c r="H1541" s="21">
        <v>0.43703587962962964</v>
      </c>
      <c r="I1541" s="20" t="s">
        <v>2046</v>
      </c>
      <c r="J1541" s="20">
        <v>200.1</v>
      </c>
      <c r="K1541" s="20">
        <v>58.8</v>
      </c>
      <c r="L1541" s="20" t="s">
        <v>2047</v>
      </c>
      <c r="M1541" s="20">
        <v>1286</v>
      </c>
    </row>
    <row r="1542" spans="1:13" ht="28.8" x14ac:dyDescent="0.3">
      <c r="A1542" s="16" t="s">
        <v>2048</v>
      </c>
      <c r="B1542" s="17" t="s">
        <v>2049</v>
      </c>
      <c r="C1542" s="17">
        <v>2.3E-2</v>
      </c>
      <c r="D1542" s="17">
        <v>237</v>
      </c>
      <c r="E1542" s="17" t="s">
        <v>113</v>
      </c>
      <c r="F1542" s="17" t="s">
        <v>114</v>
      </c>
      <c r="G1542" s="17" t="s">
        <v>2050</v>
      </c>
      <c r="H1542" s="18">
        <v>0.43712384259259257</v>
      </c>
      <c r="I1542" s="17" t="s">
        <v>2051</v>
      </c>
      <c r="J1542" s="17">
        <v>214.1</v>
      </c>
      <c r="K1542" s="17">
        <v>57.4</v>
      </c>
      <c r="L1542" s="17" t="s">
        <v>2052</v>
      </c>
      <c r="M1542" s="17">
        <v>15968</v>
      </c>
    </row>
    <row r="1543" spans="1:13" x14ac:dyDescent="0.3">
      <c r="A1543" s="16" t="s">
        <v>2048</v>
      </c>
      <c r="B1543" s="17" t="s">
        <v>2053</v>
      </c>
      <c r="C1543" s="17">
        <v>0.18</v>
      </c>
      <c r="D1543" s="17">
        <v>275</v>
      </c>
      <c r="E1543" s="17" t="s">
        <v>113</v>
      </c>
      <c r="F1543" s="17" t="s">
        <v>119</v>
      </c>
      <c r="G1543" s="17" t="s">
        <v>2050</v>
      </c>
      <c r="H1543" s="18">
        <v>0.43712384259259257</v>
      </c>
      <c r="I1543" s="17" t="s">
        <v>2051</v>
      </c>
      <c r="J1543" s="17">
        <v>214.1</v>
      </c>
      <c r="K1543" s="17">
        <v>57.4</v>
      </c>
      <c r="L1543" s="17" t="s">
        <v>2052</v>
      </c>
      <c r="M1543" s="17">
        <v>15968</v>
      </c>
    </row>
    <row r="1544" spans="1:13" x14ac:dyDescent="0.3">
      <c r="A1544" s="16" t="s">
        <v>2048</v>
      </c>
      <c r="B1544" s="17">
        <v>37.22</v>
      </c>
      <c r="C1544" s="17">
        <v>0.14000000000000001</v>
      </c>
      <c r="D1544" s="17">
        <v>278</v>
      </c>
      <c r="E1544" s="17" t="s">
        <v>113</v>
      </c>
      <c r="F1544" s="17" t="s">
        <v>120</v>
      </c>
      <c r="G1544" s="17" t="s">
        <v>2054</v>
      </c>
      <c r="H1544" s="18">
        <v>0.43712384259259257</v>
      </c>
      <c r="I1544" s="17" t="s">
        <v>2051</v>
      </c>
      <c r="J1544" s="17">
        <v>214.1</v>
      </c>
      <c r="K1544" s="17">
        <v>57.4</v>
      </c>
      <c r="L1544" s="17" t="s">
        <v>2052</v>
      </c>
      <c r="M1544" s="17">
        <v>15968</v>
      </c>
    </row>
    <row r="1545" spans="1:13" x14ac:dyDescent="0.3">
      <c r="A1545" s="19" t="s">
        <v>2055</v>
      </c>
      <c r="B1545" s="20">
        <v>32.71</v>
      </c>
      <c r="C1545" s="20">
        <v>0.25</v>
      </c>
      <c r="D1545" s="20">
        <v>34.799999999999997</v>
      </c>
      <c r="E1545" s="20" t="s">
        <v>100</v>
      </c>
      <c r="F1545" s="20" t="s">
        <v>104</v>
      </c>
      <c r="G1545" s="20" t="s">
        <v>85</v>
      </c>
      <c r="H1545" s="21">
        <v>0.43750810185185185</v>
      </c>
      <c r="I1545" s="20" t="s">
        <v>2056</v>
      </c>
      <c r="J1545" s="20">
        <v>272.89999999999998</v>
      </c>
      <c r="K1545" s="20">
        <v>19.2</v>
      </c>
      <c r="L1545" s="20" t="s">
        <v>1116</v>
      </c>
      <c r="M1545" s="20">
        <v>2589</v>
      </c>
    </row>
    <row r="1546" spans="1:13" x14ac:dyDescent="0.3">
      <c r="A1546" s="19" t="s">
        <v>2055</v>
      </c>
      <c r="B1546" s="20">
        <v>32.83</v>
      </c>
      <c r="C1546" s="20">
        <v>0.25</v>
      </c>
      <c r="D1546" s="20">
        <v>36.9</v>
      </c>
      <c r="E1546" s="20" t="s">
        <v>100</v>
      </c>
      <c r="F1546" s="20" t="s">
        <v>573</v>
      </c>
      <c r="G1546" s="20"/>
      <c r="H1546" s="21">
        <v>0.43750810185185185</v>
      </c>
      <c r="I1546" s="20" t="s">
        <v>2056</v>
      </c>
      <c r="J1546" s="20">
        <v>272.89999999999998</v>
      </c>
      <c r="K1546" s="20">
        <v>19.2</v>
      </c>
      <c r="L1546" s="20" t="s">
        <v>1116</v>
      </c>
      <c r="M1546" s="20">
        <v>2589</v>
      </c>
    </row>
    <row r="1547" spans="1:13" x14ac:dyDescent="0.3">
      <c r="A1547" s="19" t="s">
        <v>2055</v>
      </c>
      <c r="B1547" s="20">
        <v>33</v>
      </c>
      <c r="C1547" s="20">
        <v>0.15</v>
      </c>
      <c r="D1547" s="20">
        <v>39.799999999999997</v>
      </c>
      <c r="E1547" s="20" t="s">
        <v>100</v>
      </c>
      <c r="F1547" s="20" t="s">
        <v>1151</v>
      </c>
      <c r="G1547" s="20"/>
      <c r="H1547" s="21">
        <v>0.43750810185185185</v>
      </c>
      <c r="I1547" s="20" t="s">
        <v>2056</v>
      </c>
      <c r="J1547" s="20">
        <v>272.89999999999998</v>
      </c>
      <c r="K1547" s="20">
        <v>19.2</v>
      </c>
      <c r="L1547" s="20" t="s">
        <v>1116</v>
      </c>
      <c r="M1547" s="20">
        <v>2589</v>
      </c>
    </row>
    <row r="1548" spans="1:13" x14ac:dyDescent="0.3">
      <c r="A1548" s="19" t="s">
        <v>2055</v>
      </c>
      <c r="B1548" s="20">
        <v>33.56</v>
      </c>
      <c r="C1548" s="20">
        <v>0.41</v>
      </c>
      <c r="D1548" s="20">
        <v>51.5</v>
      </c>
      <c r="E1548" s="20" t="s">
        <v>201</v>
      </c>
      <c r="F1548" s="20" t="s">
        <v>573</v>
      </c>
      <c r="G1548" s="20"/>
      <c r="H1548" s="21">
        <v>0.43750810185185185</v>
      </c>
      <c r="I1548" s="20" t="s">
        <v>2056</v>
      </c>
      <c r="J1548" s="20">
        <v>272.89999999999998</v>
      </c>
      <c r="K1548" s="20">
        <v>19.2</v>
      </c>
      <c r="L1548" s="20" t="s">
        <v>1116</v>
      </c>
      <c r="M1548" s="20">
        <v>2589</v>
      </c>
    </row>
    <row r="1549" spans="1:13" x14ac:dyDescent="0.3">
      <c r="A1549" s="16" t="s">
        <v>2057</v>
      </c>
      <c r="B1549" s="17">
        <v>28.01</v>
      </c>
      <c r="C1549" s="17">
        <v>0.22</v>
      </c>
      <c r="D1549" s="17">
        <v>4</v>
      </c>
      <c r="E1549" s="17" t="s">
        <v>90</v>
      </c>
      <c r="F1549" s="17" t="s">
        <v>1524</v>
      </c>
      <c r="G1549" s="17" t="s">
        <v>85</v>
      </c>
      <c r="H1549" s="18">
        <v>0.43790509259259264</v>
      </c>
      <c r="I1549" s="17" t="s">
        <v>2058</v>
      </c>
      <c r="J1549" s="17">
        <v>137.9</v>
      </c>
      <c r="K1549" s="17">
        <v>42.2</v>
      </c>
      <c r="L1549" s="17" t="s">
        <v>2059</v>
      </c>
      <c r="M1549" s="17">
        <v>295</v>
      </c>
    </row>
    <row r="1550" spans="1:13" x14ac:dyDescent="0.3">
      <c r="A1550" s="19" t="s">
        <v>2060</v>
      </c>
      <c r="B1550" s="20">
        <v>34.86</v>
      </c>
      <c r="C1550" s="20">
        <v>0.08</v>
      </c>
      <c r="D1550" s="20">
        <v>93.8</v>
      </c>
      <c r="E1550" s="20" t="s">
        <v>78</v>
      </c>
      <c r="F1550" s="20" t="s">
        <v>79</v>
      </c>
      <c r="G1550" s="20"/>
      <c r="H1550" s="21">
        <v>0.43846180555555558</v>
      </c>
      <c r="I1550" s="20" t="s">
        <v>2061</v>
      </c>
      <c r="J1550" s="20">
        <v>276.89999999999998</v>
      </c>
      <c r="K1550" s="20">
        <v>13.6</v>
      </c>
      <c r="L1550" s="20" t="s">
        <v>2062</v>
      </c>
      <c r="M1550" s="20">
        <v>5573</v>
      </c>
    </row>
    <row r="1551" spans="1:13" x14ac:dyDescent="0.3">
      <c r="A1551" s="16" t="s">
        <v>2063</v>
      </c>
      <c r="B1551" s="17">
        <v>33.54</v>
      </c>
      <c r="C1551" s="17">
        <v>0.47</v>
      </c>
      <c r="D1551" s="17">
        <v>51.5</v>
      </c>
      <c r="E1551" s="17" t="s">
        <v>78</v>
      </c>
      <c r="F1551" s="17" t="s">
        <v>79</v>
      </c>
      <c r="G1551" s="17"/>
      <c r="H1551" s="18">
        <v>0.43877430555555552</v>
      </c>
      <c r="I1551" s="17" t="s">
        <v>2064</v>
      </c>
      <c r="J1551" s="17">
        <v>270.39999999999998</v>
      </c>
      <c r="K1551" s="17">
        <v>23.5</v>
      </c>
      <c r="L1551" s="17" t="s">
        <v>2065</v>
      </c>
      <c r="M1551" s="17">
        <v>3317</v>
      </c>
    </row>
    <row r="1552" spans="1:13" x14ac:dyDescent="0.3">
      <c r="A1552" s="20" t="s">
        <v>2066</v>
      </c>
      <c r="B1552" s="20">
        <v>29.08</v>
      </c>
      <c r="C1552" s="20">
        <v>0.2</v>
      </c>
      <c r="D1552" s="20">
        <v>6.55</v>
      </c>
      <c r="E1552" s="20" t="s">
        <v>193</v>
      </c>
      <c r="F1552" s="20" t="s">
        <v>481</v>
      </c>
      <c r="G1552" s="20"/>
      <c r="H1552" s="21">
        <v>0.4390891203703704</v>
      </c>
      <c r="I1552" s="20" t="s">
        <v>2067</v>
      </c>
      <c r="J1552" s="20">
        <v>203.8</v>
      </c>
      <c r="K1552" s="20">
        <v>59.2</v>
      </c>
      <c r="L1552" s="20" t="s">
        <v>2068</v>
      </c>
      <c r="M1552" s="20">
        <v>491</v>
      </c>
    </row>
    <row r="1553" spans="1:13" x14ac:dyDescent="0.3">
      <c r="A1553" s="20" t="s">
        <v>2066</v>
      </c>
      <c r="B1553" s="20">
        <v>29.51</v>
      </c>
      <c r="C1553" s="20">
        <v>0.39</v>
      </c>
      <c r="D1553" s="20">
        <v>7.98</v>
      </c>
      <c r="E1553" s="20" t="s">
        <v>193</v>
      </c>
      <c r="F1553" s="20" t="s">
        <v>194</v>
      </c>
      <c r="G1553" s="20"/>
      <c r="H1553" s="21">
        <v>0.4390891203703704</v>
      </c>
      <c r="I1553" s="20" t="s">
        <v>2067</v>
      </c>
      <c r="J1553" s="20">
        <v>203.8</v>
      </c>
      <c r="K1553" s="20">
        <v>59.2</v>
      </c>
      <c r="L1553" s="20" t="s">
        <v>2068</v>
      </c>
      <c r="M1553" s="20">
        <v>491</v>
      </c>
    </row>
    <row r="1554" spans="1:13" x14ac:dyDescent="0.3">
      <c r="A1554" s="16" t="s">
        <v>2069</v>
      </c>
      <c r="B1554" s="17">
        <v>27.93</v>
      </c>
      <c r="C1554" s="17" t="s">
        <v>93</v>
      </c>
      <c r="D1554" s="17">
        <v>3.85</v>
      </c>
      <c r="E1554" s="17" t="s">
        <v>90</v>
      </c>
      <c r="F1554" s="17" t="s">
        <v>1791</v>
      </c>
      <c r="G1554" s="17"/>
      <c r="H1554" s="18">
        <v>0.44062499999999999</v>
      </c>
      <c r="I1554" s="17" t="s">
        <v>2070</v>
      </c>
      <c r="J1554" s="17">
        <v>142.1</v>
      </c>
      <c r="K1554" s="17">
        <v>45.7</v>
      </c>
      <c r="L1554" s="17" t="s">
        <v>2071</v>
      </c>
      <c r="M1554" s="17" t="s">
        <v>149</v>
      </c>
    </row>
    <row r="1555" spans="1:13" x14ac:dyDescent="0.3">
      <c r="A1555" s="19" t="s">
        <v>2072</v>
      </c>
      <c r="B1555" s="20" t="s">
        <v>2073</v>
      </c>
      <c r="C1555" s="20">
        <v>0.28000000000000003</v>
      </c>
      <c r="D1555" s="20">
        <v>262</v>
      </c>
      <c r="E1555" s="20" t="s">
        <v>113</v>
      </c>
      <c r="F1555" s="20" t="s">
        <v>222</v>
      </c>
      <c r="G1555" s="20" t="s">
        <v>2074</v>
      </c>
      <c r="H1555" s="21">
        <v>0.44088078703703704</v>
      </c>
      <c r="I1555" s="20" t="s">
        <v>2075</v>
      </c>
      <c r="J1555" s="20">
        <v>273.3</v>
      </c>
      <c r="K1555" s="20">
        <v>20.5</v>
      </c>
      <c r="L1555" s="20" t="s">
        <v>2076</v>
      </c>
      <c r="M1555" s="20">
        <v>19760</v>
      </c>
    </row>
    <row r="1556" spans="1:13" ht="28.8" x14ac:dyDescent="0.3">
      <c r="A1556" s="19" t="s">
        <v>2072</v>
      </c>
      <c r="B1556" s="20" t="s">
        <v>2077</v>
      </c>
      <c r="C1556" s="20">
        <v>5.1999999999999998E-2</v>
      </c>
      <c r="D1556" s="20">
        <v>295</v>
      </c>
      <c r="E1556" s="20" t="s">
        <v>113</v>
      </c>
      <c r="F1556" s="20" t="s">
        <v>114</v>
      </c>
      <c r="G1556" s="20" t="s">
        <v>2074</v>
      </c>
      <c r="H1556" s="21">
        <v>0.44088078703703704</v>
      </c>
      <c r="I1556" s="20" t="s">
        <v>2075</v>
      </c>
      <c r="J1556" s="20">
        <v>273.3</v>
      </c>
      <c r="K1556" s="20">
        <v>20.5</v>
      </c>
      <c r="L1556" s="20" t="s">
        <v>2076</v>
      </c>
      <c r="M1556" s="20">
        <v>19760</v>
      </c>
    </row>
    <row r="1557" spans="1:13" ht="28.8" x14ac:dyDescent="0.3">
      <c r="A1557" s="19" t="s">
        <v>2072</v>
      </c>
      <c r="B1557" s="20" t="s">
        <v>2078</v>
      </c>
      <c r="C1557" s="20">
        <v>4.8000000000000001E-2</v>
      </c>
      <c r="D1557" s="20">
        <v>311</v>
      </c>
      <c r="E1557" s="20" t="s">
        <v>113</v>
      </c>
      <c r="F1557" s="20" t="s">
        <v>227</v>
      </c>
      <c r="G1557" s="20" t="s">
        <v>2074</v>
      </c>
      <c r="H1557" s="21">
        <v>0.44088078703703704</v>
      </c>
      <c r="I1557" s="20" t="s">
        <v>2075</v>
      </c>
      <c r="J1557" s="20">
        <v>273.3</v>
      </c>
      <c r="K1557" s="20">
        <v>20.5</v>
      </c>
      <c r="L1557" s="20" t="s">
        <v>2076</v>
      </c>
      <c r="M1557" s="20">
        <v>19760</v>
      </c>
    </row>
    <row r="1558" spans="1:13" x14ac:dyDescent="0.3">
      <c r="A1558" s="19" t="s">
        <v>2072</v>
      </c>
      <c r="B1558" s="20" t="s">
        <v>2079</v>
      </c>
      <c r="C1558" s="20">
        <v>0.19</v>
      </c>
      <c r="D1558" s="20">
        <v>337</v>
      </c>
      <c r="E1558" s="20" t="s">
        <v>113</v>
      </c>
      <c r="F1558" s="20" t="s">
        <v>119</v>
      </c>
      <c r="G1558" s="20" t="s">
        <v>2074</v>
      </c>
      <c r="H1558" s="21">
        <v>0.44088078703703704</v>
      </c>
      <c r="I1558" s="20" t="s">
        <v>2075</v>
      </c>
      <c r="J1558" s="20">
        <v>273.3</v>
      </c>
      <c r="K1558" s="20">
        <v>20.5</v>
      </c>
      <c r="L1558" s="20" t="s">
        <v>2076</v>
      </c>
      <c r="M1558" s="20">
        <v>19760</v>
      </c>
    </row>
    <row r="1559" spans="1:13" x14ac:dyDescent="0.3">
      <c r="A1559" s="19" t="s">
        <v>2072</v>
      </c>
      <c r="B1559" s="20">
        <v>37.67</v>
      </c>
      <c r="C1559" s="20">
        <v>0.14000000000000001</v>
      </c>
      <c r="D1559" s="20">
        <v>342</v>
      </c>
      <c r="E1559" s="20" t="s">
        <v>113</v>
      </c>
      <c r="F1559" s="20" t="s">
        <v>120</v>
      </c>
      <c r="G1559" s="20" t="s">
        <v>2080</v>
      </c>
      <c r="H1559" s="21">
        <v>0.44088078703703704</v>
      </c>
      <c r="I1559" s="20" t="s">
        <v>2075</v>
      </c>
      <c r="J1559" s="20">
        <v>273.3</v>
      </c>
      <c r="K1559" s="20">
        <v>20.5</v>
      </c>
      <c r="L1559" s="20" t="s">
        <v>2076</v>
      </c>
      <c r="M1559" s="20">
        <v>19760</v>
      </c>
    </row>
    <row r="1560" spans="1:13" x14ac:dyDescent="0.3">
      <c r="A1560" s="16" t="s">
        <v>2081</v>
      </c>
      <c r="B1560" s="17">
        <v>32.35</v>
      </c>
      <c r="C1560" s="17">
        <v>0.14000000000000001</v>
      </c>
      <c r="D1560" s="17">
        <v>29.5</v>
      </c>
      <c r="E1560" s="17" t="s">
        <v>78</v>
      </c>
      <c r="F1560" s="17" t="s">
        <v>79</v>
      </c>
      <c r="G1560" s="17"/>
      <c r="H1560" s="18">
        <v>0.44185532407407407</v>
      </c>
      <c r="I1560" s="17" t="s">
        <v>2082</v>
      </c>
      <c r="J1560" s="17">
        <v>184.6</v>
      </c>
      <c r="K1560" s="17">
        <v>59.8</v>
      </c>
      <c r="L1560" s="17" t="s">
        <v>624</v>
      </c>
      <c r="M1560" s="17">
        <v>1576</v>
      </c>
    </row>
    <row r="1561" spans="1:13" x14ac:dyDescent="0.3">
      <c r="A1561" s="19" t="s">
        <v>2083</v>
      </c>
      <c r="B1561" s="20">
        <v>33.04</v>
      </c>
      <c r="C1561" s="20">
        <v>0.3</v>
      </c>
      <c r="D1561" s="20">
        <v>40.6</v>
      </c>
      <c r="E1561" s="20" t="s">
        <v>100</v>
      </c>
      <c r="F1561" s="20" t="s">
        <v>2084</v>
      </c>
      <c r="G1561" s="20" t="s">
        <v>85</v>
      </c>
      <c r="H1561" s="21">
        <v>0.44192592592592589</v>
      </c>
      <c r="I1561" s="20" t="s">
        <v>2085</v>
      </c>
      <c r="J1561" s="20">
        <v>269.5</v>
      </c>
      <c r="K1561" s="20">
        <v>26.5</v>
      </c>
      <c r="L1561" s="20" t="s">
        <v>1075</v>
      </c>
      <c r="M1561" s="20">
        <v>3406</v>
      </c>
    </row>
    <row r="1562" spans="1:13" x14ac:dyDescent="0.3">
      <c r="A1562" s="16" t="s">
        <v>2086</v>
      </c>
      <c r="B1562" s="17">
        <v>33.07</v>
      </c>
      <c r="C1562" s="17">
        <v>7.0000000000000007E-2</v>
      </c>
      <c r="D1562" s="17">
        <v>41.2</v>
      </c>
      <c r="E1562" s="17" t="s">
        <v>100</v>
      </c>
      <c r="F1562" s="17" t="s">
        <v>2084</v>
      </c>
      <c r="G1562" s="17" t="s">
        <v>85</v>
      </c>
      <c r="H1562" s="18">
        <v>0.44197685185185187</v>
      </c>
      <c r="I1562" s="17" t="s">
        <v>2087</v>
      </c>
      <c r="J1562" s="17">
        <v>269.5</v>
      </c>
      <c r="K1562" s="17">
        <v>26.6</v>
      </c>
      <c r="L1562" s="17" t="s">
        <v>2088</v>
      </c>
      <c r="M1562" s="17">
        <v>3125</v>
      </c>
    </row>
    <row r="1563" spans="1:13" x14ac:dyDescent="0.3">
      <c r="A1563" s="19" t="s">
        <v>2089</v>
      </c>
      <c r="B1563" s="20">
        <v>33.950000000000003</v>
      </c>
      <c r="C1563" s="20">
        <v>0.73</v>
      </c>
      <c r="D1563" s="20">
        <v>61.7</v>
      </c>
      <c r="E1563" s="20" t="s">
        <v>289</v>
      </c>
      <c r="F1563" s="20" t="s">
        <v>2084</v>
      </c>
      <c r="G1563" s="20"/>
      <c r="H1563" s="21">
        <v>0.44207986111111114</v>
      </c>
      <c r="I1563" s="20" t="s">
        <v>2090</v>
      </c>
      <c r="J1563" s="20">
        <v>269.60000000000002</v>
      </c>
      <c r="K1563" s="20">
        <v>26.5</v>
      </c>
      <c r="L1563" s="20" t="s">
        <v>636</v>
      </c>
      <c r="M1563" s="20">
        <v>3895</v>
      </c>
    </row>
    <row r="1564" spans="1:13" x14ac:dyDescent="0.3">
      <c r="A1564" s="19" t="s">
        <v>2089</v>
      </c>
      <c r="B1564" s="20">
        <v>33.090000000000003</v>
      </c>
      <c r="C1564" s="20">
        <v>0.14000000000000001</v>
      </c>
      <c r="D1564" s="20">
        <v>41.4</v>
      </c>
      <c r="E1564" s="20" t="s">
        <v>100</v>
      </c>
      <c r="F1564" s="20" t="s">
        <v>2084</v>
      </c>
      <c r="G1564" s="20" t="s">
        <v>85</v>
      </c>
      <c r="H1564" s="21">
        <v>0.44207986111111114</v>
      </c>
      <c r="I1564" s="20" t="s">
        <v>2090</v>
      </c>
      <c r="J1564" s="20">
        <v>269.60000000000002</v>
      </c>
      <c r="K1564" s="20">
        <v>26.5</v>
      </c>
      <c r="L1564" s="20" t="s">
        <v>636</v>
      </c>
      <c r="M1564" s="20">
        <v>3895</v>
      </c>
    </row>
    <row r="1565" spans="1:13" x14ac:dyDescent="0.3">
      <c r="A1565" s="19" t="s">
        <v>2089</v>
      </c>
      <c r="B1565" s="20">
        <v>33.840000000000003</v>
      </c>
      <c r="C1565" s="20">
        <v>0.68</v>
      </c>
      <c r="D1565" s="20">
        <v>58.6</v>
      </c>
      <c r="E1565" s="20" t="s">
        <v>100</v>
      </c>
      <c r="F1565" s="20" t="s">
        <v>573</v>
      </c>
      <c r="G1565" s="20"/>
      <c r="H1565" s="21">
        <v>0.44207986111111114</v>
      </c>
      <c r="I1565" s="20" t="s">
        <v>2090</v>
      </c>
      <c r="J1565" s="20">
        <v>269.60000000000002</v>
      </c>
      <c r="K1565" s="20">
        <v>26.5</v>
      </c>
      <c r="L1565" s="20" t="s">
        <v>636</v>
      </c>
      <c r="M1565" s="20">
        <v>3895</v>
      </c>
    </row>
    <row r="1566" spans="1:13" x14ac:dyDescent="0.3">
      <c r="A1566" s="19" t="s">
        <v>2089</v>
      </c>
      <c r="B1566" s="20">
        <v>33.549999999999997</v>
      </c>
      <c r="C1566" s="20">
        <v>0.41</v>
      </c>
      <c r="D1566" s="20">
        <v>51.3</v>
      </c>
      <c r="E1566" s="20" t="s">
        <v>201</v>
      </c>
      <c r="F1566" s="20" t="s">
        <v>573</v>
      </c>
      <c r="G1566" s="20"/>
      <c r="H1566" s="21">
        <v>0.44207986111111114</v>
      </c>
      <c r="I1566" s="20" t="s">
        <v>2090</v>
      </c>
      <c r="J1566" s="20">
        <v>269.60000000000002</v>
      </c>
      <c r="K1566" s="20">
        <v>26.5</v>
      </c>
      <c r="L1566" s="20" t="s">
        <v>636</v>
      </c>
      <c r="M1566" s="20">
        <v>3895</v>
      </c>
    </row>
    <row r="1567" spans="1:13" x14ac:dyDescent="0.3">
      <c r="A1567" s="16" t="s">
        <v>2091</v>
      </c>
      <c r="B1567" s="17">
        <v>33.71</v>
      </c>
      <c r="C1567" s="17">
        <v>0.51</v>
      </c>
      <c r="D1567" s="17">
        <v>55.2</v>
      </c>
      <c r="E1567" s="17" t="s">
        <v>100</v>
      </c>
      <c r="F1567" s="17" t="s">
        <v>2084</v>
      </c>
      <c r="G1567" s="17" t="s">
        <v>85</v>
      </c>
      <c r="H1567" s="18">
        <v>0.44216203703703699</v>
      </c>
      <c r="I1567" s="17" t="s">
        <v>2092</v>
      </c>
      <c r="J1567" s="17">
        <v>269.60000000000002</v>
      </c>
      <c r="K1567" s="17">
        <v>26.4</v>
      </c>
      <c r="L1567" s="17" t="s">
        <v>2088</v>
      </c>
      <c r="M1567" s="17">
        <v>3412</v>
      </c>
    </row>
    <row r="1568" spans="1:13" x14ac:dyDescent="0.3">
      <c r="A1568" s="19" t="s">
        <v>2093</v>
      </c>
      <c r="B1568" s="20">
        <v>33.549999999999997</v>
      </c>
      <c r="C1568" s="20">
        <v>0.63</v>
      </c>
      <c r="D1568" s="20">
        <v>51.3</v>
      </c>
      <c r="E1568" s="20" t="s">
        <v>289</v>
      </c>
      <c r="F1568" s="20" t="s">
        <v>2084</v>
      </c>
      <c r="G1568" s="20"/>
      <c r="H1568" s="21">
        <v>0.44216203703703699</v>
      </c>
      <c r="I1568" s="20" t="s">
        <v>2094</v>
      </c>
      <c r="J1568" s="20">
        <v>269.60000000000002</v>
      </c>
      <c r="K1568" s="20">
        <v>26.5</v>
      </c>
      <c r="L1568" s="20" t="s">
        <v>2095</v>
      </c>
      <c r="M1568" s="20">
        <v>3581</v>
      </c>
    </row>
    <row r="1569" spans="1:13" x14ac:dyDescent="0.3">
      <c r="A1569" s="19" t="s">
        <v>2093</v>
      </c>
      <c r="B1569" s="20">
        <v>32.81</v>
      </c>
      <c r="C1569" s="20">
        <v>0.13</v>
      </c>
      <c r="D1569" s="20">
        <v>36.5</v>
      </c>
      <c r="E1569" s="20" t="s">
        <v>100</v>
      </c>
      <c r="F1569" s="20" t="s">
        <v>2084</v>
      </c>
      <c r="G1569" s="20" t="s">
        <v>85</v>
      </c>
      <c r="H1569" s="21">
        <v>0.44216203703703699</v>
      </c>
      <c r="I1569" s="20" t="s">
        <v>2094</v>
      </c>
      <c r="J1569" s="20">
        <v>269.60000000000002</v>
      </c>
      <c r="K1569" s="20">
        <v>26.5</v>
      </c>
      <c r="L1569" s="20" t="s">
        <v>2095</v>
      </c>
      <c r="M1569" s="20">
        <v>3581</v>
      </c>
    </row>
    <row r="1570" spans="1:13" x14ac:dyDescent="0.3">
      <c r="A1570" s="19" t="s">
        <v>2093</v>
      </c>
      <c r="B1570" s="20">
        <v>33.549999999999997</v>
      </c>
      <c r="C1570" s="20">
        <v>0.52</v>
      </c>
      <c r="D1570" s="20">
        <v>51.2</v>
      </c>
      <c r="E1570" s="20" t="s">
        <v>100</v>
      </c>
      <c r="F1570" s="20" t="s">
        <v>573</v>
      </c>
      <c r="G1570" s="20"/>
      <c r="H1570" s="21">
        <v>0.44216203703703699</v>
      </c>
      <c r="I1570" s="20" t="s">
        <v>2094</v>
      </c>
      <c r="J1570" s="20">
        <v>269.60000000000002</v>
      </c>
      <c r="K1570" s="20">
        <v>26.5</v>
      </c>
      <c r="L1570" s="20" t="s">
        <v>2095</v>
      </c>
      <c r="M1570" s="20">
        <v>3581</v>
      </c>
    </row>
    <row r="1571" spans="1:13" x14ac:dyDescent="0.3">
      <c r="A1571" s="19" t="s">
        <v>2093</v>
      </c>
      <c r="B1571" s="20">
        <v>33.33</v>
      </c>
      <c r="C1571" s="20">
        <v>0.41</v>
      </c>
      <c r="D1571" s="20">
        <v>46.4</v>
      </c>
      <c r="E1571" s="20" t="s">
        <v>201</v>
      </c>
      <c r="F1571" s="20" t="s">
        <v>573</v>
      </c>
      <c r="G1571" s="20"/>
      <c r="H1571" s="21">
        <v>0.44216203703703699</v>
      </c>
      <c r="I1571" s="20" t="s">
        <v>2094</v>
      </c>
      <c r="J1571" s="20">
        <v>269.60000000000002</v>
      </c>
      <c r="K1571" s="20">
        <v>26.5</v>
      </c>
      <c r="L1571" s="20" t="s">
        <v>2095</v>
      </c>
      <c r="M1571" s="20">
        <v>3581</v>
      </c>
    </row>
    <row r="1572" spans="1:13" x14ac:dyDescent="0.3">
      <c r="A1572" s="16" t="s">
        <v>2096</v>
      </c>
      <c r="B1572" s="17">
        <v>33.159999999999997</v>
      </c>
      <c r="C1572" s="17">
        <v>0.44</v>
      </c>
      <c r="D1572" s="17">
        <v>42.8</v>
      </c>
      <c r="E1572" s="17" t="s">
        <v>100</v>
      </c>
      <c r="F1572" s="17" t="s">
        <v>2084</v>
      </c>
      <c r="G1572" s="17" t="s">
        <v>85</v>
      </c>
      <c r="H1572" s="18">
        <v>0.44216319444444446</v>
      </c>
      <c r="I1572" s="17" t="s">
        <v>2097</v>
      </c>
      <c r="J1572" s="17">
        <v>269.5</v>
      </c>
      <c r="K1572" s="17">
        <v>26.6</v>
      </c>
      <c r="L1572" s="17" t="s">
        <v>2098</v>
      </c>
      <c r="M1572" s="17">
        <v>3706</v>
      </c>
    </row>
    <row r="1573" spans="1:13" x14ac:dyDescent="0.3">
      <c r="A1573" s="19" t="s">
        <v>2099</v>
      </c>
      <c r="B1573" s="20">
        <v>32.83</v>
      </c>
      <c r="C1573" s="20">
        <v>0.49</v>
      </c>
      <c r="D1573" s="20">
        <v>36.700000000000003</v>
      </c>
      <c r="E1573" s="20" t="s">
        <v>100</v>
      </c>
      <c r="F1573" s="20" t="s">
        <v>2084</v>
      </c>
      <c r="G1573" s="20" t="s">
        <v>85</v>
      </c>
      <c r="H1573" s="21">
        <v>0.44219675925925928</v>
      </c>
      <c r="I1573" s="20" t="s">
        <v>2100</v>
      </c>
      <c r="J1573" s="20">
        <v>269.60000000000002</v>
      </c>
      <c r="K1573" s="20">
        <v>26.5</v>
      </c>
      <c r="L1573" s="20" t="s">
        <v>694</v>
      </c>
      <c r="M1573" s="20">
        <v>4232</v>
      </c>
    </row>
    <row r="1574" spans="1:13" x14ac:dyDescent="0.3">
      <c r="A1574" s="16" t="s">
        <v>2101</v>
      </c>
      <c r="B1574" s="17">
        <v>32.94</v>
      </c>
      <c r="C1574" s="17">
        <v>0.47</v>
      </c>
      <c r="D1574" s="17">
        <v>38.799999999999997</v>
      </c>
      <c r="E1574" s="17" t="s">
        <v>100</v>
      </c>
      <c r="F1574" s="17" t="s">
        <v>2084</v>
      </c>
      <c r="G1574" s="17" t="s">
        <v>85</v>
      </c>
      <c r="H1574" s="18">
        <v>0.44219791666666669</v>
      </c>
      <c r="I1574" s="17" t="s">
        <v>2102</v>
      </c>
      <c r="J1574" s="17">
        <v>269.60000000000002</v>
      </c>
      <c r="K1574" s="17">
        <v>26.5</v>
      </c>
      <c r="L1574" s="17" t="s">
        <v>2098</v>
      </c>
      <c r="M1574" s="17">
        <v>3989</v>
      </c>
    </row>
    <row r="1575" spans="1:13" x14ac:dyDescent="0.3">
      <c r="A1575" s="20" t="s">
        <v>2103</v>
      </c>
      <c r="B1575" s="20">
        <v>32.68</v>
      </c>
      <c r="C1575" s="20">
        <v>0.47</v>
      </c>
      <c r="D1575" s="20">
        <v>34.299999999999997</v>
      </c>
      <c r="E1575" s="20" t="s">
        <v>100</v>
      </c>
      <c r="F1575" s="20" t="s">
        <v>2084</v>
      </c>
      <c r="G1575" s="20" t="s">
        <v>85</v>
      </c>
      <c r="H1575" s="21">
        <v>0.44223263888888886</v>
      </c>
      <c r="I1575" s="20" t="s">
        <v>2104</v>
      </c>
      <c r="J1575" s="20">
        <v>269.60000000000002</v>
      </c>
      <c r="K1575" s="20">
        <v>26.5</v>
      </c>
      <c r="L1575" s="20" t="s">
        <v>694</v>
      </c>
      <c r="M1575" s="20">
        <v>4069</v>
      </c>
    </row>
    <row r="1576" spans="1:13" x14ac:dyDescent="0.3">
      <c r="A1576" s="17" t="s">
        <v>2105</v>
      </c>
      <c r="B1576" s="17">
        <v>33.5</v>
      </c>
      <c r="C1576" s="17">
        <v>0.47</v>
      </c>
      <c r="D1576" s="17">
        <v>50.2</v>
      </c>
      <c r="E1576" s="17" t="s">
        <v>100</v>
      </c>
      <c r="F1576" s="17" t="s">
        <v>2084</v>
      </c>
      <c r="G1576" s="17" t="s">
        <v>85</v>
      </c>
      <c r="H1576" s="18">
        <v>0.44224768518518515</v>
      </c>
      <c r="I1576" s="17" t="s">
        <v>2106</v>
      </c>
      <c r="J1576" s="17">
        <v>269.60000000000002</v>
      </c>
      <c r="K1576" s="17">
        <v>26.5</v>
      </c>
      <c r="L1576" s="17" t="s">
        <v>2107</v>
      </c>
      <c r="M1576" s="17">
        <v>5366</v>
      </c>
    </row>
    <row r="1577" spans="1:13" x14ac:dyDescent="0.3">
      <c r="A1577" s="19" t="s">
        <v>2108</v>
      </c>
      <c r="B1577" s="20">
        <v>32.729999999999997</v>
      </c>
      <c r="C1577" s="20">
        <v>0.44</v>
      </c>
      <c r="D1577" s="20">
        <v>35.1</v>
      </c>
      <c r="E1577" s="20" t="s">
        <v>100</v>
      </c>
      <c r="F1577" s="20" t="s">
        <v>2084</v>
      </c>
      <c r="G1577" s="20" t="s">
        <v>85</v>
      </c>
      <c r="H1577" s="21">
        <v>0.44225347222222222</v>
      </c>
      <c r="I1577" s="20" t="s">
        <v>2109</v>
      </c>
      <c r="J1577" s="20">
        <v>269.5</v>
      </c>
      <c r="K1577" s="20">
        <v>26.6</v>
      </c>
      <c r="L1577" s="20" t="s">
        <v>177</v>
      </c>
      <c r="M1577" s="20">
        <v>4070</v>
      </c>
    </row>
    <row r="1578" spans="1:13" x14ac:dyDescent="0.3">
      <c r="A1578" s="16" t="s">
        <v>2110</v>
      </c>
      <c r="B1578" s="17">
        <v>32.93</v>
      </c>
      <c r="C1578" s="17">
        <v>0.3</v>
      </c>
      <c r="D1578" s="17">
        <v>38.5</v>
      </c>
      <c r="E1578" s="17" t="s">
        <v>100</v>
      </c>
      <c r="F1578" s="17" t="s">
        <v>2084</v>
      </c>
      <c r="G1578" s="17" t="s">
        <v>85</v>
      </c>
      <c r="H1578" s="18">
        <v>0.442275462962963</v>
      </c>
      <c r="I1578" s="17" t="s">
        <v>2111</v>
      </c>
      <c r="J1578" s="17">
        <v>269.60000000000002</v>
      </c>
      <c r="K1578" s="17">
        <v>26.5</v>
      </c>
      <c r="L1578" s="17" t="s">
        <v>2112</v>
      </c>
      <c r="M1578" s="17">
        <v>5366</v>
      </c>
    </row>
    <row r="1579" spans="1:13" x14ac:dyDescent="0.3">
      <c r="A1579" s="19" t="s">
        <v>2113</v>
      </c>
      <c r="B1579" s="20">
        <v>32.96</v>
      </c>
      <c r="C1579" s="20">
        <v>0.44</v>
      </c>
      <c r="D1579" s="20">
        <v>39</v>
      </c>
      <c r="E1579" s="20" t="s">
        <v>100</v>
      </c>
      <c r="F1579" s="20" t="s">
        <v>2084</v>
      </c>
      <c r="G1579" s="20" t="s">
        <v>85</v>
      </c>
      <c r="H1579" s="21">
        <v>0.44232523148148145</v>
      </c>
      <c r="I1579" s="20" t="s">
        <v>2114</v>
      </c>
      <c r="J1579" s="20">
        <v>269.7</v>
      </c>
      <c r="K1579" s="20">
        <v>26.5</v>
      </c>
      <c r="L1579" s="20" t="s">
        <v>2115</v>
      </c>
      <c r="M1579" s="20">
        <v>4256</v>
      </c>
    </row>
    <row r="1580" spans="1:13" x14ac:dyDescent="0.3">
      <c r="A1580" s="16" t="s">
        <v>2116</v>
      </c>
      <c r="B1580" s="17">
        <v>32.85</v>
      </c>
      <c r="C1580" s="17">
        <v>0.44</v>
      </c>
      <c r="D1580" s="17">
        <v>37.200000000000003</v>
      </c>
      <c r="E1580" s="17" t="s">
        <v>100</v>
      </c>
      <c r="F1580" s="17" t="s">
        <v>2084</v>
      </c>
      <c r="G1580" s="17" t="s">
        <v>85</v>
      </c>
      <c r="H1580" s="18">
        <v>0.44236226851851851</v>
      </c>
      <c r="I1580" s="17" t="s">
        <v>2117</v>
      </c>
      <c r="J1580" s="17">
        <v>269.60000000000002</v>
      </c>
      <c r="K1580" s="17">
        <v>26.5</v>
      </c>
      <c r="L1580" s="17" t="s">
        <v>177</v>
      </c>
      <c r="M1580" s="17">
        <v>2911</v>
      </c>
    </row>
    <row r="1581" spans="1:13" x14ac:dyDescent="0.3">
      <c r="A1581" s="19" t="s">
        <v>2118</v>
      </c>
      <c r="B1581" s="20">
        <v>33.15</v>
      </c>
      <c r="C1581" s="20">
        <v>0.44</v>
      </c>
      <c r="D1581" s="20">
        <v>42.7</v>
      </c>
      <c r="E1581" s="20" t="s">
        <v>100</v>
      </c>
      <c r="F1581" s="20" t="s">
        <v>2084</v>
      </c>
      <c r="G1581" s="20" t="s">
        <v>85</v>
      </c>
      <c r="H1581" s="21">
        <v>0.44251967592592595</v>
      </c>
      <c r="I1581" s="20" t="s">
        <v>2119</v>
      </c>
      <c r="J1581" s="20">
        <v>269.7</v>
      </c>
      <c r="K1581" s="20">
        <v>26.6</v>
      </c>
      <c r="L1581" s="20" t="s">
        <v>177</v>
      </c>
      <c r="M1581" s="20">
        <v>2773</v>
      </c>
    </row>
    <row r="1582" spans="1:13" x14ac:dyDescent="0.3">
      <c r="A1582" s="16" t="s">
        <v>2120</v>
      </c>
      <c r="B1582" s="17">
        <v>32.700000000000003</v>
      </c>
      <c r="C1582" s="17">
        <v>0.49</v>
      </c>
      <c r="D1582" s="17">
        <v>34.700000000000003</v>
      </c>
      <c r="E1582" s="17" t="s">
        <v>100</v>
      </c>
      <c r="F1582" s="17" t="s">
        <v>104</v>
      </c>
      <c r="G1582" s="17" t="s">
        <v>85</v>
      </c>
      <c r="H1582" s="18">
        <v>0.44254050925925931</v>
      </c>
      <c r="I1582" s="17" t="s">
        <v>2121</v>
      </c>
      <c r="J1582" s="17">
        <v>277.7</v>
      </c>
      <c r="K1582" s="17">
        <v>14.6</v>
      </c>
      <c r="L1582" s="17" t="s">
        <v>1384</v>
      </c>
      <c r="M1582" s="17">
        <v>2548</v>
      </c>
    </row>
    <row r="1583" spans="1:13" x14ac:dyDescent="0.3">
      <c r="A1583" s="19" t="s">
        <v>2122</v>
      </c>
      <c r="B1583" s="20">
        <v>33.119999999999997</v>
      </c>
      <c r="C1583" s="20">
        <v>0.42</v>
      </c>
      <c r="D1583" s="20">
        <v>42.1</v>
      </c>
      <c r="E1583" s="20" t="s">
        <v>100</v>
      </c>
      <c r="F1583" s="20" t="s">
        <v>2084</v>
      </c>
      <c r="G1583" s="20" t="s">
        <v>85</v>
      </c>
      <c r="H1583" s="21">
        <v>0.44256134259259255</v>
      </c>
      <c r="I1583" s="20" t="s">
        <v>2123</v>
      </c>
      <c r="J1583" s="20">
        <v>269.8</v>
      </c>
      <c r="K1583" s="20">
        <v>26.5</v>
      </c>
      <c r="L1583" s="20" t="s">
        <v>2098</v>
      </c>
      <c r="M1583" s="20">
        <v>3552</v>
      </c>
    </row>
    <row r="1584" spans="1:13" x14ac:dyDescent="0.3">
      <c r="A1584" s="16" t="s">
        <v>2124</v>
      </c>
      <c r="B1584" s="17">
        <v>34.380000000000003</v>
      </c>
      <c r="C1584" s="17">
        <v>0.22</v>
      </c>
      <c r="D1584" s="17">
        <v>75.2</v>
      </c>
      <c r="E1584" s="17" t="s">
        <v>78</v>
      </c>
      <c r="F1584" s="17" t="s">
        <v>79</v>
      </c>
      <c r="G1584" s="17"/>
      <c r="H1584" s="18">
        <v>0.44352083333333336</v>
      </c>
      <c r="I1584" s="17" t="s">
        <v>2125</v>
      </c>
      <c r="J1584" s="17">
        <v>270.60000000000002</v>
      </c>
      <c r="K1584" s="17">
        <v>25.9</v>
      </c>
      <c r="L1584" s="17" t="s">
        <v>196</v>
      </c>
      <c r="M1584" s="17">
        <v>3253</v>
      </c>
    </row>
    <row r="1585" spans="1:13" x14ac:dyDescent="0.3">
      <c r="A1585" s="19" t="s">
        <v>2126</v>
      </c>
      <c r="B1585" s="20">
        <v>31.21</v>
      </c>
      <c r="C1585" s="20">
        <v>1.88</v>
      </c>
      <c r="D1585" s="20">
        <v>17.5</v>
      </c>
      <c r="E1585" s="20" t="s">
        <v>78</v>
      </c>
      <c r="F1585" s="20" t="s">
        <v>79</v>
      </c>
      <c r="G1585" s="20"/>
      <c r="H1585" s="21">
        <v>0.44358680555555557</v>
      </c>
      <c r="I1585" s="20" t="s">
        <v>2127</v>
      </c>
      <c r="J1585" s="20">
        <v>156.6</v>
      </c>
      <c r="K1585" s="20">
        <v>54.1</v>
      </c>
      <c r="L1585" s="20" t="s">
        <v>2128</v>
      </c>
      <c r="M1585" s="20">
        <v>1043</v>
      </c>
    </row>
    <row r="1586" spans="1:13" x14ac:dyDescent="0.3">
      <c r="A1586" s="19" t="s">
        <v>2126</v>
      </c>
      <c r="B1586" s="20">
        <v>31.8</v>
      </c>
      <c r="C1586" s="20" t="s">
        <v>93</v>
      </c>
      <c r="D1586" s="20">
        <v>22.9</v>
      </c>
      <c r="E1586" s="20" t="s">
        <v>94</v>
      </c>
      <c r="F1586" s="20" t="s">
        <v>95</v>
      </c>
      <c r="G1586" s="20"/>
      <c r="H1586" s="21">
        <v>0.44358680555555557</v>
      </c>
      <c r="I1586" s="20" t="s">
        <v>2127</v>
      </c>
      <c r="J1586" s="20">
        <v>156.6</v>
      </c>
      <c r="K1586" s="20">
        <v>54.1</v>
      </c>
      <c r="L1586" s="20" t="s">
        <v>2128</v>
      </c>
      <c r="M1586" s="20">
        <v>1043</v>
      </c>
    </row>
    <row r="1587" spans="1:13" x14ac:dyDescent="0.3">
      <c r="A1587" s="16" t="s">
        <v>2129</v>
      </c>
      <c r="B1587" s="17">
        <v>30.5</v>
      </c>
      <c r="C1587" s="17">
        <v>0.09</v>
      </c>
      <c r="D1587" s="17">
        <v>12.6</v>
      </c>
      <c r="E1587" s="17" t="s">
        <v>83</v>
      </c>
      <c r="F1587" s="17" t="s">
        <v>768</v>
      </c>
      <c r="G1587" s="17" t="s">
        <v>769</v>
      </c>
      <c r="H1587" s="18">
        <v>0.44385995370370374</v>
      </c>
      <c r="I1587" s="17" t="s">
        <v>2130</v>
      </c>
      <c r="J1587" s="17">
        <v>176</v>
      </c>
      <c r="K1587" s="17">
        <v>59.3</v>
      </c>
      <c r="L1587" s="17" t="s">
        <v>2131</v>
      </c>
      <c r="M1587" s="17">
        <v>755</v>
      </c>
    </row>
    <row r="1588" spans="1:13" x14ac:dyDescent="0.3">
      <c r="A1588" s="16" t="s">
        <v>2129</v>
      </c>
      <c r="B1588" s="17">
        <v>30.51</v>
      </c>
      <c r="C1588" s="17">
        <v>0.09</v>
      </c>
      <c r="D1588" s="17">
        <v>12.7</v>
      </c>
      <c r="E1588" s="17" t="s">
        <v>83</v>
      </c>
      <c r="F1588" s="17" t="s">
        <v>768</v>
      </c>
      <c r="G1588" s="17" t="s">
        <v>770</v>
      </c>
      <c r="H1588" s="18">
        <v>0.44385995370370374</v>
      </c>
      <c r="I1588" s="17" t="s">
        <v>2130</v>
      </c>
      <c r="J1588" s="17">
        <v>176</v>
      </c>
      <c r="K1588" s="17">
        <v>59.3</v>
      </c>
      <c r="L1588" s="17" t="s">
        <v>2131</v>
      </c>
      <c r="M1588" s="17">
        <v>755</v>
      </c>
    </row>
    <row r="1589" spans="1:13" x14ac:dyDescent="0.3">
      <c r="A1589" s="16" t="s">
        <v>2129</v>
      </c>
      <c r="B1589" s="17">
        <v>30.53</v>
      </c>
      <c r="C1589" s="17">
        <v>0.09</v>
      </c>
      <c r="D1589" s="17">
        <v>12.8</v>
      </c>
      <c r="E1589" s="17" t="s">
        <v>83</v>
      </c>
      <c r="F1589" s="17" t="s">
        <v>768</v>
      </c>
      <c r="G1589" s="17" t="s">
        <v>772</v>
      </c>
      <c r="H1589" s="18">
        <v>0.44385995370370374</v>
      </c>
      <c r="I1589" s="17" t="s">
        <v>2130</v>
      </c>
      <c r="J1589" s="17">
        <v>176</v>
      </c>
      <c r="K1589" s="17">
        <v>59.3</v>
      </c>
      <c r="L1589" s="17" t="s">
        <v>2131</v>
      </c>
      <c r="M1589" s="17">
        <v>755</v>
      </c>
    </row>
    <row r="1590" spans="1:13" x14ac:dyDescent="0.3">
      <c r="A1590" s="16" t="s">
        <v>2129</v>
      </c>
      <c r="B1590" s="17">
        <v>30.56</v>
      </c>
      <c r="C1590" s="17">
        <v>0.09</v>
      </c>
      <c r="D1590" s="17">
        <v>12.9</v>
      </c>
      <c r="E1590" s="17" t="s">
        <v>83</v>
      </c>
      <c r="F1590" s="17" t="s">
        <v>768</v>
      </c>
      <c r="G1590" s="17" t="s">
        <v>774</v>
      </c>
      <c r="H1590" s="18">
        <v>0.44385995370370374</v>
      </c>
      <c r="I1590" s="17" t="s">
        <v>2130</v>
      </c>
      <c r="J1590" s="17">
        <v>176</v>
      </c>
      <c r="K1590" s="17">
        <v>59.3</v>
      </c>
      <c r="L1590" s="17" t="s">
        <v>2131</v>
      </c>
      <c r="M1590" s="17">
        <v>755</v>
      </c>
    </row>
    <row r="1591" spans="1:13" x14ac:dyDescent="0.3">
      <c r="A1591" s="16" t="s">
        <v>2129</v>
      </c>
      <c r="B1591" s="17">
        <v>30.57</v>
      </c>
      <c r="C1591" s="17">
        <v>0.1</v>
      </c>
      <c r="D1591" s="17">
        <v>13</v>
      </c>
      <c r="E1591" s="17" t="s">
        <v>83</v>
      </c>
      <c r="F1591" s="17" t="s">
        <v>768</v>
      </c>
      <c r="G1591" s="17" t="s">
        <v>773</v>
      </c>
      <c r="H1591" s="18">
        <v>0.44385995370370374</v>
      </c>
      <c r="I1591" s="17" t="s">
        <v>2130</v>
      </c>
      <c r="J1591" s="17">
        <v>176</v>
      </c>
      <c r="K1591" s="17">
        <v>59.3</v>
      </c>
      <c r="L1591" s="17" t="s">
        <v>2131</v>
      </c>
      <c r="M1591" s="17">
        <v>755</v>
      </c>
    </row>
    <row r="1592" spans="1:13" x14ac:dyDescent="0.3">
      <c r="A1592" s="16" t="s">
        <v>2129</v>
      </c>
      <c r="B1592" s="17">
        <v>30.59</v>
      </c>
      <c r="C1592" s="17">
        <v>0.09</v>
      </c>
      <c r="D1592" s="17">
        <v>13.1</v>
      </c>
      <c r="E1592" s="17" t="s">
        <v>83</v>
      </c>
      <c r="F1592" s="17" t="s">
        <v>768</v>
      </c>
      <c r="G1592" s="17" t="s">
        <v>776</v>
      </c>
      <c r="H1592" s="18">
        <v>0.44385995370370374</v>
      </c>
      <c r="I1592" s="17" t="s">
        <v>2130</v>
      </c>
      <c r="J1592" s="17">
        <v>176</v>
      </c>
      <c r="K1592" s="17">
        <v>59.3</v>
      </c>
      <c r="L1592" s="17" t="s">
        <v>2131</v>
      </c>
      <c r="M1592" s="17">
        <v>755</v>
      </c>
    </row>
    <row r="1593" spans="1:13" x14ac:dyDescent="0.3">
      <c r="A1593" s="16" t="s">
        <v>2129</v>
      </c>
      <c r="B1593" s="17">
        <v>30.62</v>
      </c>
      <c r="C1593" s="17">
        <v>0.09</v>
      </c>
      <c r="D1593" s="17">
        <v>13.3</v>
      </c>
      <c r="E1593" s="17" t="s">
        <v>83</v>
      </c>
      <c r="F1593" s="17" t="s">
        <v>260</v>
      </c>
      <c r="G1593" s="17" t="s">
        <v>2132</v>
      </c>
      <c r="H1593" s="18">
        <v>0.44385995370370374</v>
      </c>
      <c r="I1593" s="17" t="s">
        <v>2130</v>
      </c>
      <c r="J1593" s="17">
        <v>176</v>
      </c>
      <c r="K1593" s="17">
        <v>59.3</v>
      </c>
      <c r="L1593" s="17" t="s">
        <v>2131</v>
      </c>
      <c r="M1593" s="17">
        <v>755</v>
      </c>
    </row>
    <row r="1594" spans="1:13" x14ac:dyDescent="0.3">
      <c r="A1594" s="16" t="s">
        <v>2129</v>
      </c>
      <c r="B1594" s="17">
        <v>30.64</v>
      </c>
      <c r="C1594" s="17">
        <v>0.1</v>
      </c>
      <c r="D1594" s="17">
        <v>13.4</v>
      </c>
      <c r="E1594" s="17" t="s">
        <v>83</v>
      </c>
      <c r="F1594" s="17" t="s">
        <v>768</v>
      </c>
      <c r="G1594" s="17" t="s">
        <v>778</v>
      </c>
      <c r="H1594" s="18">
        <v>0.44385995370370374</v>
      </c>
      <c r="I1594" s="17" t="s">
        <v>2130</v>
      </c>
      <c r="J1594" s="17">
        <v>176</v>
      </c>
      <c r="K1594" s="17">
        <v>59.3</v>
      </c>
      <c r="L1594" s="17" t="s">
        <v>2131</v>
      </c>
      <c r="M1594" s="17">
        <v>755</v>
      </c>
    </row>
    <row r="1595" spans="1:13" x14ac:dyDescent="0.3">
      <c r="A1595" s="16" t="s">
        <v>2129</v>
      </c>
      <c r="B1595" s="17">
        <v>30.64</v>
      </c>
      <c r="C1595" s="17">
        <v>0.09</v>
      </c>
      <c r="D1595" s="17">
        <v>13.4</v>
      </c>
      <c r="E1595" s="17" t="s">
        <v>83</v>
      </c>
      <c r="F1595" s="17" t="s">
        <v>260</v>
      </c>
      <c r="G1595" s="17" t="s">
        <v>2133</v>
      </c>
      <c r="H1595" s="18">
        <v>0.44385995370370374</v>
      </c>
      <c r="I1595" s="17" t="s">
        <v>2130</v>
      </c>
      <c r="J1595" s="17">
        <v>176</v>
      </c>
      <c r="K1595" s="17">
        <v>59.3</v>
      </c>
      <c r="L1595" s="17" t="s">
        <v>2131</v>
      </c>
      <c r="M1595" s="17">
        <v>755</v>
      </c>
    </row>
    <row r="1596" spans="1:13" x14ac:dyDescent="0.3">
      <c r="A1596" s="16" t="s">
        <v>2129</v>
      </c>
      <c r="B1596" s="17">
        <v>30.7</v>
      </c>
      <c r="C1596" s="17">
        <v>0.08</v>
      </c>
      <c r="D1596" s="17">
        <v>13.8</v>
      </c>
      <c r="E1596" s="17" t="s">
        <v>83</v>
      </c>
      <c r="F1596" s="17" t="s">
        <v>266</v>
      </c>
      <c r="G1596" s="17" t="s">
        <v>267</v>
      </c>
      <c r="H1596" s="18">
        <v>0.44385995370370374</v>
      </c>
      <c r="I1596" s="17" t="s">
        <v>2130</v>
      </c>
      <c r="J1596" s="17">
        <v>176</v>
      </c>
      <c r="K1596" s="17">
        <v>59.3</v>
      </c>
      <c r="L1596" s="17" t="s">
        <v>2131</v>
      </c>
      <c r="M1596" s="17">
        <v>755</v>
      </c>
    </row>
    <row r="1597" spans="1:13" x14ac:dyDescent="0.3">
      <c r="A1597" s="16" t="s">
        <v>2129</v>
      </c>
      <c r="B1597" s="17">
        <v>30.7</v>
      </c>
      <c r="C1597" s="17">
        <v>0.08</v>
      </c>
      <c r="D1597" s="17">
        <v>13.8</v>
      </c>
      <c r="E1597" s="17" t="s">
        <v>83</v>
      </c>
      <c r="F1597" s="17" t="s">
        <v>262</v>
      </c>
      <c r="G1597" s="17" t="s">
        <v>263</v>
      </c>
      <c r="H1597" s="18">
        <v>0.44385995370370374</v>
      </c>
      <c r="I1597" s="17" t="s">
        <v>2130</v>
      </c>
      <c r="J1597" s="17">
        <v>176</v>
      </c>
      <c r="K1597" s="17">
        <v>59.3</v>
      </c>
      <c r="L1597" s="17" t="s">
        <v>2131</v>
      </c>
      <c r="M1597" s="17">
        <v>755</v>
      </c>
    </row>
    <row r="1598" spans="1:13" x14ac:dyDescent="0.3">
      <c r="A1598" s="16" t="s">
        <v>2129</v>
      </c>
      <c r="B1598" s="17">
        <v>30.74</v>
      </c>
      <c r="C1598" s="17">
        <v>0.08</v>
      </c>
      <c r="D1598" s="17">
        <v>14.1</v>
      </c>
      <c r="E1598" s="17" t="s">
        <v>83</v>
      </c>
      <c r="F1598" s="17" t="s">
        <v>419</v>
      </c>
      <c r="G1598" s="17"/>
      <c r="H1598" s="18">
        <v>0.44385995370370374</v>
      </c>
      <c r="I1598" s="17" t="s">
        <v>2130</v>
      </c>
      <c r="J1598" s="17">
        <v>176</v>
      </c>
      <c r="K1598" s="17">
        <v>59.3</v>
      </c>
      <c r="L1598" s="17" t="s">
        <v>2131</v>
      </c>
      <c r="M1598" s="17">
        <v>755</v>
      </c>
    </row>
    <row r="1599" spans="1:13" x14ac:dyDescent="0.3">
      <c r="A1599" s="16" t="s">
        <v>2129</v>
      </c>
      <c r="B1599" s="17">
        <v>30.78</v>
      </c>
      <c r="C1599" s="17">
        <v>0.1</v>
      </c>
      <c r="D1599" s="17">
        <v>14.3</v>
      </c>
      <c r="E1599" s="17" t="s">
        <v>83</v>
      </c>
      <c r="F1599" s="17" t="s">
        <v>2134</v>
      </c>
      <c r="G1599" s="17" t="s">
        <v>2135</v>
      </c>
      <c r="H1599" s="18">
        <v>0.44385995370370374</v>
      </c>
      <c r="I1599" s="17" t="s">
        <v>2130</v>
      </c>
      <c r="J1599" s="17">
        <v>176</v>
      </c>
      <c r="K1599" s="17">
        <v>59.3</v>
      </c>
      <c r="L1599" s="17" t="s">
        <v>2131</v>
      </c>
      <c r="M1599" s="17">
        <v>755</v>
      </c>
    </row>
    <row r="1600" spans="1:13" x14ac:dyDescent="0.3">
      <c r="A1600" s="16" t="s">
        <v>2129</v>
      </c>
      <c r="B1600" s="17">
        <v>30.83</v>
      </c>
      <c r="C1600" s="17">
        <v>0.18</v>
      </c>
      <c r="D1600" s="17">
        <v>14.7</v>
      </c>
      <c r="E1600" s="17" t="s">
        <v>83</v>
      </c>
      <c r="F1600" s="17" t="s">
        <v>266</v>
      </c>
      <c r="G1600" s="17" t="s">
        <v>271</v>
      </c>
      <c r="H1600" s="18">
        <v>0.44385995370370374</v>
      </c>
      <c r="I1600" s="17" t="s">
        <v>2130</v>
      </c>
      <c r="J1600" s="17">
        <v>176</v>
      </c>
      <c r="K1600" s="17">
        <v>59.3</v>
      </c>
      <c r="L1600" s="17" t="s">
        <v>2131</v>
      </c>
      <c r="M1600" s="17">
        <v>755</v>
      </c>
    </row>
    <row r="1601" spans="1:13" x14ac:dyDescent="0.3">
      <c r="A1601" s="16" t="s">
        <v>2129</v>
      </c>
      <c r="B1601" s="17">
        <v>30.91</v>
      </c>
      <c r="C1601" s="17">
        <v>0.06</v>
      </c>
      <c r="D1601" s="17">
        <v>15.2</v>
      </c>
      <c r="E1601" s="17" t="s">
        <v>83</v>
      </c>
      <c r="F1601" s="17" t="s">
        <v>266</v>
      </c>
      <c r="G1601" s="17" t="s">
        <v>276</v>
      </c>
      <c r="H1601" s="18">
        <v>0.44385995370370374</v>
      </c>
      <c r="I1601" s="17" t="s">
        <v>2130</v>
      </c>
      <c r="J1601" s="17">
        <v>176</v>
      </c>
      <c r="K1601" s="17">
        <v>59.3</v>
      </c>
      <c r="L1601" s="17" t="s">
        <v>2131</v>
      </c>
      <c r="M1601" s="17">
        <v>755</v>
      </c>
    </row>
    <row r="1602" spans="1:13" x14ac:dyDescent="0.3">
      <c r="A1602" s="16" t="s">
        <v>2129</v>
      </c>
      <c r="B1602" s="17">
        <v>30.78</v>
      </c>
      <c r="C1602" s="17">
        <v>0.21</v>
      </c>
      <c r="D1602" s="17">
        <v>14.3</v>
      </c>
      <c r="E1602" s="17" t="s">
        <v>78</v>
      </c>
      <c r="F1602" s="17" t="s">
        <v>79</v>
      </c>
      <c r="G1602" s="17"/>
      <c r="H1602" s="18">
        <v>0.44385995370370374</v>
      </c>
      <c r="I1602" s="17" t="s">
        <v>2130</v>
      </c>
      <c r="J1602" s="17">
        <v>176</v>
      </c>
      <c r="K1602" s="17">
        <v>59.3</v>
      </c>
      <c r="L1602" s="17" t="s">
        <v>2131</v>
      </c>
      <c r="M1602" s="17">
        <v>755</v>
      </c>
    </row>
    <row r="1603" spans="1:13" x14ac:dyDescent="0.3">
      <c r="A1603" s="16" t="s">
        <v>2129</v>
      </c>
      <c r="B1603" s="17">
        <v>30.36</v>
      </c>
      <c r="C1603" s="17" t="s">
        <v>93</v>
      </c>
      <c r="D1603" s="17">
        <v>11.8</v>
      </c>
      <c r="E1603" s="17" t="s">
        <v>94</v>
      </c>
      <c r="F1603" s="17" t="s">
        <v>292</v>
      </c>
      <c r="G1603" s="17" t="s">
        <v>293</v>
      </c>
      <c r="H1603" s="18">
        <v>0.44385995370370374</v>
      </c>
      <c r="I1603" s="17" t="s">
        <v>2130</v>
      </c>
      <c r="J1603" s="17">
        <v>176</v>
      </c>
      <c r="K1603" s="17">
        <v>59.3</v>
      </c>
      <c r="L1603" s="17" t="s">
        <v>2131</v>
      </c>
      <c r="M1603" s="17">
        <v>755</v>
      </c>
    </row>
    <row r="1604" spans="1:13" x14ac:dyDescent="0.3">
      <c r="A1604" s="16" t="s">
        <v>2129</v>
      </c>
      <c r="B1604" s="17">
        <v>30.56</v>
      </c>
      <c r="C1604" s="17" t="s">
        <v>93</v>
      </c>
      <c r="D1604" s="17">
        <v>12.9</v>
      </c>
      <c r="E1604" s="17" t="s">
        <v>94</v>
      </c>
      <c r="F1604" s="17" t="s">
        <v>292</v>
      </c>
      <c r="G1604" s="17" t="s">
        <v>85</v>
      </c>
      <c r="H1604" s="18">
        <v>0.44385995370370374</v>
      </c>
      <c r="I1604" s="17" t="s">
        <v>2130</v>
      </c>
      <c r="J1604" s="17">
        <v>176</v>
      </c>
      <c r="K1604" s="17">
        <v>59.3</v>
      </c>
      <c r="L1604" s="17" t="s">
        <v>2131</v>
      </c>
      <c r="M1604" s="17">
        <v>755</v>
      </c>
    </row>
    <row r="1605" spans="1:13" x14ac:dyDescent="0.3">
      <c r="A1605" s="19" t="s">
        <v>2136</v>
      </c>
      <c r="B1605" s="20">
        <v>34.020000000000003</v>
      </c>
      <c r="C1605" s="20">
        <v>0.14000000000000001</v>
      </c>
      <c r="D1605" s="20">
        <v>63.7</v>
      </c>
      <c r="E1605" s="20" t="s">
        <v>78</v>
      </c>
      <c r="F1605" s="20" t="s">
        <v>79</v>
      </c>
      <c r="G1605" s="20"/>
      <c r="H1605" s="21">
        <v>0.44396180555555559</v>
      </c>
      <c r="I1605" s="20" t="s">
        <v>2137</v>
      </c>
      <c r="J1605" s="20">
        <v>269.7</v>
      </c>
      <c r="K1605" s="20">
        <v>27.4</v>
      </c>
      <c r="L1605" s="20" t="s">
        <v>196</v>
      </c>
      <c r="M1605" s="20">
        <v>2892</v>
      </c>
    </row>
    <row r="1606" spans="1:13" x14ac:dyDescent="0.3">
      <c r="A1606" s="16" t="s">
        <v>2138</v>
      </c>
      <c r="B1606" s="17">
        <v>33.19</v>
      </c>
      <c r="C1606" s="17">
        <v>0.26</v>
      </c>
      <c r="D1606" s="17">
        <v>43.5</v>
      </c>
      <c r="E1606" s="17" t="s">
        <v>78</v>
      </c>
      <c r="F1606" s="17" t="s">
        <v>79</v>
      </c>
      <c r="G1606" s="17"/>
      <c r="H1606" s="18">
        <v>0.44468287037037041</v>
      </c>
      <c r="I1606" s="17" t="s">
        <v>2139</v>
      </c>
      <c r="J1606" s="17">
        <v>275.39999999999998</v>
      </c>
      <c r="K1606" s="17">
        <v>19.399999999999999</v>
      </c>
      <c r="L1606" s="17" t="s">
        <v>2140</v>
      </c>
      <c r="M1606" s="17">
        <v>2684</v>
      </c>
    </row>
    <row r="1607" spans="1:13" x14ac:dyDescent="0.3">
      <c r="A1607" s="19" t="s">
        <v>2141</v>
      </c>
      <c r="B1607" s="20">
        <v>33.22</v>
      </c>
      <c r="C1607" s="20">
        <v>0.17</v>
      </c>
      <c r="D1607" s="20">
        <v>44.1</v>
      </c>
      <c r="E1607" s="20" t="s">
        <v>94</v>
      </c>
      <c r="F1607" s="20" t="s">
        <v>707</v>
      </c>
      <c r="G1607" s="20" t="s">
        <v>708</v>
      </c>
      <c r="H1607" s="21">
        <v>0.44512847222222224</v>
      </c>
      <c r="I1607" s="20" t="s">
        <v>2142</v>
      </c>
      <c r="J1607" s="20">
        <v>270.2</v>
      </c>
      <c r="K1607" s="20">
        <v>27.4</v>
      </c>
      <c r="L1607" s="20" t="s">
        <v>504</v>
      </c>
      <c r="M1607" s="20">
        <v>4987</v>
      </c>
    </row>
    <row r="1608" spans="1:13" x14ac:dyDescent="0.3">
      <c r="A1608" s="16" t="s">
        <v>2143</v>
      </c>
      <c r="B1608" s="17">
        <v>32.229999999999997</v>
      </c>
      <c r="C1608" s="17">
        <v>0.25</v>
      </c>
      <c r="D1608" s="17">
        <v>27.9</v>
      </c>
      <c r="E1608" s="17" t="s">
        <v>78</v>
      </c>
      <c r="F1608" s="17" t="s">
        <v>79</v>
      </c>
      <c r="G1608" s="17"/>
      <c r="H1608" s="18">
        <v>0.44637268518518519</v>
      </c>
      <c r="I1608" s="17" t="s">
        <v>2144</v>
      </c>
      <c r="J1608" s="17">
        <v>275.8</v>
      </c>
      <c r="K1608" s="17">
        <v>19.7</v>
      </c>
      <c r="L1608" s="17" t="s">
        <v>1256</v>
      </c>
      <c r="M1608" s="17">
        <v>2794</v>
      </c>
    </row>
    <row r="1609" spans="1:13" x14ac:dyDescent="0.3">
      <c r="A1609" s="20" t="s">
        <v>2145</v>
      </c>
      <c r="B1609" s="20">
        <v>29.77</v>
      </c>
      <c r="C1609" s="20">
        <v>0.08</v>
      </c>
      <c r="D1609" s="20">
        <v>8.99</v>
      </c>
      <c r="E1609" s="20" t="s">
        <v>83</v>
      </c>
      <c r="F1609" s="20" t="s">
        <v>256</v>
      </c>
      <c r="G1609" s="20" t="s">
        <v>2146</v>
      </c>
      <c r="H1609" s="21">
        <v>0.44719560185185186</v>
      </c>
      <c r="I1609" s="20" t="s">
        <v>2147</v>
      </c>
      <c r="J1609" s="20">
        <v>234</v>
      </c>
      <c r="K1609" s="20">
        <v>56.4</v>
      </c>
      <c r="L1609" s="20" t="s">
        <v>562</v>
      </c>
      <c r="M1609" s="20">
        <v>677</v>
      </c>
    </row>
    <row r="1610" spans="1:13" x14ac:dyDescent="0.3">
      <c r="A1610" s="20" t="s">
        <v>2145</v>
      </c>
      <c r="B1610" s="20">
        <v>29.81</v>
      </c>
      <c r="C1610" s="20">
        <v>0.09</v>
      </c>
      <c r="D1610" s="20">
        <v>9.16</v>
      </c>
      <c r="E1610" s="20" t="s">
        <v>83</v>
      </c>
      <c r="F1610" s="20" t="s">
        <v>266</v>
      </c>
      <c r="G1610" s="20" t="s">
        <v>267</v>
      </c>
      <c r="H1610" s="21">
        <v>0.44719560185185186</v>
      </c>
      <c r="I1610" s="20" t="s">
        <v>2147</v>
      </c>
      <c r="J1610" s="20">
        <v>234</v>
      </c>
      <c r="K1610" s="20">
        <v>56.4</v>
      </c>
      <c r="L1610" s="20" t="s">
        <v>562</v>
      </c>
      <c r="M1610" s="20">
        <v>677</v>
      </c>
    </row>
    <row r="1611" spans="1:13" x14ac:dyDescent="0.3">
      <c r="A1611" s="20" t="s">
        <v>2145</v>
      </c>
      <c r="B1611" s="20">
        <v>29.85</v>
      </c>
      <c r="C1611" s="20">
        <v>0.16</v>
      </c>
      <c r="D1611" s="20">
        <v>9.33</v>
      </c>
      <c r="E1611" s="20" t="s">
        <v>83</v>
      </c>
      <c r="F1611" s="20" t="s">
        <v>266</v>
      </c>
      <c r="G1611" s="20" t="s">
        <v>271</v>
      </c>
      <c r="H1611" s="21">
        <v>0.44719560185185186</v>
      </c>
      <c r="I1611" s="20" t="s">
        <v>2147</v>
      </c>
      <c r="J1611" s="20">
        <v>234</v>
      </c>
      <c r="K1611" s="20">
        <v>56.4</v>
      </c>
      <c r="L1611" s="20" t="s">
        <v>562</v>
      </c>
      <c r="M1611" s="20">
        <v>677</v>
      </c>
    </row>
    <row r="1612" spans="1:13" x14ac:dyDescent="0.3">
      <c r="A1612" s="20" t="s">
        <v>2145</v>
      </c>
      <c r="B1612" s="20">
        <v>29.85</v>
      </c>
      <c r="C1612" s="20">
        <v>0.09</v>
      </c>
      <c r="D1612" s="20">
        <v>9.33</v>
      </c>
      <c r="E1612" s="20" t="s">
        <v>83</v>
      </c>
      <c r="F1612" s="20" t="s">
        <v>260</v>
      </c>
      <c r="G1612" s="20" t="s">
        <v>2148</v>
      </c>
      <c r="H1612" s="21">
        <v>0.44719560185185186</v>
      </c>
      <c r="I1612" s="20" t="s">
        <v>2147</v>
      </c>
      <c r="J1612" s="20">
        <v>234</v>
      </c>
      <c r="K1612" s="20">
        <v>56.4</v>
      </c>
      <c r="L1612" s="20" t="s">
        <v>562</v>
      </c>
      <c r="M1612" s="20">
        <v>677</v>
      </c>
    </row>
    <row r="1613" spans="1:13" x14ac:dyDescent="0.3">
      <c r="A1613" s="20" t="s">
        <v>2145</v>
      </c>
      <c r="B1613" s="20">
        <v>29.88</v>
      </c>
      <c r="C1613" s="20">
        <v>0.08</v>
      </c>
      <c r="D1613" s="20">
        <v>9.4600000000000009</v>
      </c>
      <c r="E1613" s="20" t="s">
        <v>83</v>
      </c>
      <c r="F1613" s="20" t="s">
        <v>266</v>
      </c>
      <c r="G1613" s="20" t="s">
        <v>276</v>
      </c>
      <c r="H1613" s="21">
        <v>0.44719560185185186</v>
      </c>
      <c r="I1613" s="20" t="s">
        <v>2147</v>
      </c>
      <c r="J1613" s="20">
        <v>234</v>
      </c>
      <c r="K1613" s="20">
        <v>56.4</v>
      </c>
      <c r="L1613" s="20" t="s">
        <v>562</v>
      </c>
      <c r="M1613" s="20">
        <v>677</v>
      </c>
    </row>
    <row r="1614" spans="1:13" x14ac:dyDescent="0.3">
      <c r="A1614" s="20" t="s">
        <v>2145</v>
      </c>
      <c r="B1614" s="20">
        <v>29.9</v>
      </c>
      <c r="C1614" s="20">
        <v>0.09</v>
      </c>
      <c r="D1614" s="20">
        <v>9.56</v>
      </c>
      <c r="E1614" s="20" t="s">
        <v>83</v>
      </c>
      <c r="F1614" s="20" t="s">
        <v>768</v>
      </c>
      <c r="G1614" s="20" t="s">
        <v>769</v>
      </c>
      <c r="H1614" s="21">
        <v>0.44719560185185186</v>
      </c>
      <c r="I1614" s="20" t="s">
        <v>2147</v>
      </c>
      <c r="J1614" s="20">
        <v>234</v>
      </c>
      <c r="K1614" s="20">
        <v>56.4</v>
      </c>
      <c r="L1614" s="20" t="s">
        <v>562</v>
      </c>
      <c r="M1614" s="20">
        <v>677</v>
      </c>
    </row>
    <row r="1615" spans="1:13" x14ac:dyDescent="0.3">
      <c r="A1615" s="20" t="s">
        <v>2145</v>
      </c>
      <c r="B1615" s="20">
        <v>29.91</v>
      </c>
      <c r="C1615" s="20">
        <v>0.06</v>
      </c>
      <c r="D1615" s="20">
        <v>9.59</v>
      </c>
      <c r="E1615" s="20" t="s">
        <v>83</v>
      </c>
      <c r="F1615" s="20" t="s">
        <v>262</v>
      </c>
      <c r="G1615" s="20" t="s">
        <v>263</v>
      </c>
      <c r="H1615" s="21">
        <v>0.44719560185185186</v>
      </c>
      <c r="I1615" s="20" t="s">
        <v>2147</v>
      </c>
      <c r="J1615" s="20">
        <v>234</v>
      </c>
      <c r="K1615" s="20">
        <v>56.4</v>
      </c>
      <c r="L1615" s="20" t="s">
        <v>562</v>
      </c>
      <c r="M1615" s="20">
        <v>677</v>
      </c>
    </row>
    <row r="1616" spans="1:13" x14ac:dyDescent="0.3">
      <c r="A1616" s="20" t="s">
        <v>2145</v>
      </c>
      <c r="B1616" s="20">
        <v>29.91</v>
      </c>
      <c r="C1616" s="20">
        <v>0.09</v>
      </c>
      <c r="D1616" s="20">
        <v>9.61</v>
      </c>
      <c r="E1616" s="20" t="s">
        <v>83</v>
      </c>
      <c r="F1616" s="20" t="s">
        <v>768</v>
      </c>
      <c r="G1616" s="20" t="s">
        <v>770</v>
      </c>
      <c r="H1616" s="21">
        <v>0.44719560185185186</v>
      </c>
      <c r="I1616" s="20" t="s">
        <v>2147</v>
      </c>
      <c r="J1616" s="20">
        <v>234</v>
      </c>
      <c r="K1616" s="20">
        <v>56.4</v>
      </c>
      <c r="L1616" s="20" t="s">
        <v>562</v>
      </c>
      <c r="M1616" s="20">
        <v>677</v>
      </c>
    </row>
    <row r="1617" spans="1:13" x14ac:dyDescent="0.3">
      <c r="A1617" s="20" t="s">
        <v>2145</v>
      </c>
      <c r="B1617" s="20">
        <v>29.92</v>
      </c>
      <c r="C1617" s="20">
        <v>0.09</v>
      </c>
      <c r="D1617" s="20">
        <v>9.64</v>
      </c>
      <c r="E1617" s="20" t="s">
        <v>83</v>
      </c>
      <c r="F1617" s="20" t="s">
        <v>88</v>
      </c>
      <c r="G1617" s="20" t="s">
        <v>89</v>
      </c>
      <c r="H1617" s="21">
        <v>0.44719560185185186</v>
      </c>
      <c r="I1617" s="20" t="s">
        <v>2147</v>
      </c>
      <c r="J1617" s="20">
        <v>234</v>
      </c>
      <c r="K1617" s="20">
        <v>56.4</v>
      </c>
      <c r="L1617" s="20" t="s">
        <v>562</v>
      </c>
      <c r="M1617" s="20">
        <v>677</v>
      </c>
    </row>
    <row r="1618" spans="1:13" x14ac:dyDescent="0.3">
      <c r="A1618" s="20" t="s">
        <v>2145</v>
      </c>
      <c r="B1618" s="20">
        <v>29.93</v>
      </c>
      <c r="C1618" s="20">
        <v>0.09</v>
      </c>
      <c r="D1618" s="20">
        <v>9.67</v>
      </c>
      <c r="E1618" s="20" t="s">
        <v>83</v>
      </c>
      <c r="F1618" s="20" t="s">
        <v>768</v>
      </c>
      <c r="G1618" s="20" t="s">
        <v>772</v>
      </c>
      <c r="H1618" s="21">
        <v>0.44719560185185186</v>
      </c>
      <c r="I1618" s="20" t="s">
        <v>2147</v>
      </c>
      <c r="J1618" s="20">
        <v>234</v>
      </c>
      <c r="K1618" s="20">
        <v>56.4</v>
      </c>
      <c r="L1618" s="20" t="s">
        <v>562</v>
      </c>
      <c r="M1618" s="20">
        <v>677</v>
      </c>
    </row>
    <row r="1619" spans="1:13" x14ac:dyDescent="0.3">
      <c r="A1619" s="20" t="s">
        <v>2145</v>
      </c>
      <c r="B1619" s="20">
        <v>29.94</v>
      </c>
      <c r="C1619" s="20">
        <v>0.09</v>
      </c>
      <c r="D1619" s="20">
        <v>9.7100000000000009</v>
      </c>
      <c r="E1619" s="20" t="s">
        <v>83</v>
      </c>
      <c r="F1619" s="20" t="s">
        <v>768</v>
      </c>
      <c r="G1619" s="20" t="s">
        <v>773</v>
      </c>
      <c r="H1619" s="21">
        <v>0.44719560185185186</v>
      </c>
      <c r="I1619" s="20" t="s">
        <v>2147</v>
      </c>
      <c r="J1619" s="20">
        <v>234</v>
      </c>
      <c r="K1619" s="20">
        <v>56.4</v>
      </c>
      <c r="L1619" s="20" t="s">
        <v>562</v>
      </c>
      <c r="M1619" s="20">
        <v>677</v>
      </c>
    </row>
    <row r="1620" spans="1:13" x14ac:dyDescent="0.3">
      <c r="A1620" s="20" t="s">
        <v>2145</v>
      </c>
      <c r="B1620" s="20">
        <v>29.95</v>
      </c>
      <c r="C1620" s="20">
        <v>0.09</v>
      </c>
      <c r="D1620" s="20">
        <v>9.75</v>
      </c>
      <c r="E1620" s="20" t="s">
        <v>83</v>
      </c>
      <c r="F1620" s="20" t="s">
        <v>768</v>
      </c>
      <c r="G1620" s="20" t="s">
        <v>774</v>
      </c>
      <c r="H1620" s="21">
        <v>0.44719560185185186</v>
      </c>
      <c r="I1620" s="20" t="s">
        <v>2147</v>
      </c>
      <c r="J1620" s="20">
        <v>234</v>
      </c>
      <c r="K1620" s="20">
        <v>56.4</v>
      </c>
      <c r="L1620" s="20" t="s">
        <v>562</v>
      </c>
      <c r="M1620" s="20">
        <v>677</v>
      </c>
    </row>
    <row r="1621" spans="1:13" x14ac:dyDescent="0.3">
      <c r="A1621" s="20" t="s">
        <v>2145</v>
      </c>
      <c r="B1621" s="20">
        <v>29.98</v>
      </c>
      <c r="C1621" s="20">
        <v>0.09</v>
      </c>
      <c r="D1621" s="20">
        <v>9.9</v>
      </c>
      <c r="E1621" s="20" t="s">
        <v>83</v>
      </c>
      <c r="F1621" s="20" t="s">
        <v>768</v>
      </c>
      <c r="G1621" s="20" t="s">
        <v>776</v>
      </c>
      <c r="H1621" s="21">
        <v>0.44719560185185186</v>
      </c>
      <c r="I1621" s="20" t="s">
        <v>2147</v>
      </c>
      <c r="J1621" s="20">
        <v>234</v>
      </c>
      <c r="K1621" s="20">
        <v>56.4</v>
      </c>
      <c r="L1621" s="20" t="s">
        <v>562</v>
      </c>
      <c r="M1621" s="20">
        <v>677</v>
      </c>
    </row>
    <row r="1622" spans="1:13" x14ac:dyDescent="0.3">
      <c r="A1622" s="20" t="s">
        <v>2145</v>
      </c>
      <c r="B1622" s="20">
        <v>30</v>
      </c>
      <c r="C1622" s="20">
        <v>0.09</v>
      </c>
      <c r="D1622" s="20">
        <v>10</v>
      </c>
      <c r="E1622" s="20" t="s">
        <v>83</v>
      </c>
      <c r="F1622" s="20" t="s">
        <v>260</v>
      </c>
      <c r="G1622" s="20" t="s">
        <v>2149</v>
      </c>
      <c r="H1622" s="21">
        <v>0.44719560185185186</v>
      </c>
      <c r="I1622" s="20" t="s">
        <v>2147</v>
      </c>
      <c r="J1622" s="20">
        <v>234</v>
      </c>
      <c r="K1622" s="20">
        <v>56.4</v>
      </c>
      <c r="L1622" s="20" t="s">
        <v>562</v>
      </c>
      <c r="M1622" s="20">
        <v>677</v>
      </c>
    </row>
    <row r="1623" spans="1:13" x14ac:dyDescent="0.3">
      <c r="A1623" s="20" t="s">
        <v>2145</v>
      </c>
      <c r="B1623" s="20">
        <v>30</v>
      </c>
      <c r="C1623" s="20">
        <v>0.09</v>
      </c>
      <c r="D1623" s="20">
        <v>10</v>
      </c>
      <c r="E1623" s="20" t="s">
        <v>83</v>
      </c>
      <c r="F1623" s="20" t="s">
        <v>768</v>
      </c>
      <c r="G1623" s="20" t="s">
        <v>778</v>
      </c>
      <c r="H1623" s="21">
        <v>0.44719560185185186</v>
      </c>
      <c r="I1623" s="20" t="s">
        <v>2147</v>
      </c>
      <c r="J1623" s="20">
        <v>234</v>
      </c>
      <c r="K1623" s="20">
        <v>56.4</v>
      </c>
      <c r="L1623" s="20" t="s">
        <v>562</v>
      </c>
      <c r="M1623" s="20">
        <v>677</v>
      </c>
    </row>
    <row r="1624" spans="1:13" x14ac:dyDescent="0.3">
      <c r="A1624" s="20" t="s">
        <v>2145</v>
      </c>
      <c r="B1624" s="20">
        <v>30.01</v>
      </c>
      <c r="C1624" s="20">
        <v>0.08</v>
      </c>
      <c r="D1624" s="20">
        <v>10</v>
      </c>
      <c r="E1624" s="20" t="s">
        <v>83</v>
      </c>
      <c r="F1624" s="20" t="s">
        <v>2150</v>
      </c>
      <c r="G1624" s="20" t="s">
        <v>2151</v>
      </c>
      <c r="H1624" s="21">
        <v>0.44719560185185186</v>
      </c>
      <c r="I1624" s="20" t="s">
        <v>2147</v>
      </c>
      <c r="J1624" s="20">
        <v>234</v>
      </c>
      <c r="K1624" s="20">
        <v>56.4</v>
      </c>
      <c r="L1624" s="20" t="s">
        <v>562</v>
      </c>
      <c r="M1624" s="20">
        <v>677</v>
      </c>
    </row>
    <row r="1625" spans="1:13" x14ac:dyDescent="0.3">
      <c r="A1625" s="20" t="s">
        <v>2145</v>
      </c>
      <c r="B1625" s="20">
        <v>30.01</v>
      </c>
      <c r="C1625" s="20">
        <v>7.0000000000000007E-2</v>
      </c>
      <c r="D1625" s="20">
        <v>10</v>
      </c>
      <c r="E1625" s="20" t="s">
        <v>83</v>
      </c>
      <c r="F1625" s="20" t="s">
        <v>2152</v>
      </c>
      <c r="G1625" s="20" t="s">
        <v>2151</v>
      </c>
      <c r="H1625" s="21">
        <v>0.44719560185185186</v>
      </c>
      <c r="I1625" s="20" t="s">
        <v>2147</v>
      </c>
      <c r="J1625" s="20">
        <v>234</v>
      </c>
      <c r="K1625" s="20">
        <v>56.4</v>
      </c>
      <c r="L1625" s="20" t="s">
        <v>562</v>
      </c>
      <c r="M1625" s="20">
        <v>677</v>
      </c>
    </row>
    <row r="1626" spans="1:13" x14ac:dyDescent="0.3">
      <c r="A1626" s="20" t="s">
        <v>2145</v>
      </c>
      <c r="B1626" s="20">
        <v>30.09</v>
      </c>
      <c r="C1626" s="20">
        <v>0.14000000000000001</v>
      </c>
      <c r="D1626" s="20">
        <v>10.4</v>
      </c>
      <c r="E1626" s="20" t="s">
        <v>83</v>
      </c>
      <c r="F1626" s="20" t="s">
        <v>256</v>
      </c>
      <c r="G1626" s="20" t="s">
        <v>2153</v>
      </c>
      <c r="H1626" s="21">
        <v>0.44719560185185186</v>
      </c>
      <c r="I1626" s="20" t="s">
        <v>2147</v>
      </c>
      <c r="J1626" s="20">
        <v>234</v>
      </c>
      <c r="K1626" s="20">
        <v>56.4</v>
      </c>
      <c r="L1626" s="20" t="s">
        <v>562</v>
      </c>
      <c r="M1626" s="20">
        <v>677</v>
      </c>
    </row>
    <row r="1627" spans="1:13" x14ac:dyDescent="0.3">
      <c r="A1627" s="20" t="s">
        <v>2145</v>
      </c>
      <c r="B1627" s="20">
        <v>30.1</v>
      </c>
      <c r="C1627" s="20">
        <v>7.0000000000000007E-2</v>
      </c>
      <c r="D1627" s="20">
        <v>10.5</v>
      </c>
      <c r="E1627" s="20" t="s">
        <v>83</v>
      </c>
      <c r="F1627" s="20" t="s">
        <v>419</v>
      </c>
      <c r="G1627" s="20"/>
      <c r="H1627" s="21">
        <v>0.44719560185185186</v>
      </c>
      <c r="I1627" s="20" t="s">
        <v>2147</v>
      </c>
      <c r="J1627" s="20">
        <v>234</v>
      </c>
      <c r="K1627" s="20">
        <v>56.4</v>
      </c>
      <c r="L1627" s="20" t="s">
        <v>562</v>
      </c>
      <c r="M1627" s="20">
        <v>677</v>
      </c>
    </row>
    <row r="1628" spans="1:13" x14ac:dyDescent="0.3">
      <c r="A1628" s="20" t="s">
        <v>2145</v>
      </c>
      <c r="B1628" s="20">
        <v>30.19</v>
      </c>
      <c r="C1628" s="20">
        <v>0.08</v>
      </c>
      <c r="D1628" s="20">
        <v>10.9</v>
      </c>
      <c r="E1628" s="20" t="s">
        <v>83</v>
      </c>
      <c r="F1628" s="20" t="s">
        <v>943</v>
      </c>
      <c r="G1628" s="20" t="s">
        <v>944</v>
      </c>
      <c r="H1628" s="21">
        <v>0.44719560185185186</v>
      </c>
      <c r="I1628" s="20" t="s">
        <v>2147</v>
      </c>
      <c r="J1628" s="20">
        <v>234</v>
      </c>
      <c r="K1628" s="20">
        <v>56.4</v>
      </c>
      <c r="L1628" s="20" t="s">
        <v>562</v>
      </c>
      <c r="M1628" s="20">
        <v>677</v>
      </c>
    </row>
    <row r="1629" spans="1:13" x14ac:dyDescent="0.3">
      <c r="A1629" s="20" t="s">
        <v>2145</v>
      </c>
      <c r="B1629" s="20">
        <v>30.39</v>
      </c>
      <c r="C1629" s="20">
        <v>0.13</v>
      </c>
      <c r="D1629" s="20">
        <v>12</v>
      </c>
      <c r="E1629" s="20" t="s">
        <v>90</v>
      </c>
      <c r="F1629" s="20" t="s">
        <v>88</v>
      </c>
      <c r="G1629" s="20"/>
      <c r="H1629" s="21">
        <v>0.44719560185185186</v>
      </c>
      <c r="I1629" s="20" t="s">
        <v>2147</v>
      </c>
      <c r="J1629" s="20">
        <v>234</v>
      </c>
      <c r="K1629" s="20">
        <v>56.4</v>
      </c>
      <c r="L1629" s="20" t="s">
        <v>562</v>
      </c>
      <c r="M1629" s="20">
        <v>677</v>
      </c>
    </row>
    <row r="1630" spans="1:13" x14ac:dyDescent="0.3">
      <c r="A1630" s="20" t="s">
        <v>2145</v>
      </c>
      <c r="B1630" s="20">
        <v>30.05</v>
      </c>
      <c r="C1630" s="20">
        <v>0.16</v>
      </c>
      <c r="D1630" s="20">
        <v>10.199999999999999</v>
      </c>
      <c r="E1630" s="20" t="s">
        <v>235</v>
      </c>
      <c r="F1630" s="20" t="s">
        <v>288</v>
      </c>
      <c r="G1630" s="20"/>
      <c r="H1630" s="21">
        <v>0.44719560185185186</v>
      </c>
      <c r="I1630" s="20" t="s">
        <v>2147</v>
      </c>
      <c r="J1630" s="20">
        <v>234</v>
      </c>
      <c r="K1630" s="20">
        <v>56.4</v>
      </c>
      <c r="L1630" s="20" t="s">
        <v>562</v>
      </c>
      <c r="M1630" s="20">
        <v>677</v>
      </c>
    </row>
    <row r="1631" spans="1:13" x14ac:dyDescent="0.3">
      <c r="A1631" s="20" t="s">
        <v>2145</v>
      </c>
      <c r="B1631" s="20">
        <v>30.04</v>
      </c>
      <c r="C1631" s="20">
        <v>0.08</v>
      </c>
      <c r="D1631" s="20">
        <v>10.199999999999999</v>
      </c>
      <c r="E1631" s="20" t="s">
        <v>78</v>
      </c>
      <c r="F1631" s="20" t="s">
        <v>79</v>
      </c>
      <c r="G1631" s="20"/>
      <c r="H1631" s="21">
        <v>0.44719560185185186</v>
      </c>
      <c r="I1631" s="20" t="s">
        <v>2147</v>
      </c>
      <c r="J1631" s="20">
        <v>234</v>
      </c>
      <c r="K1631" s="20">
        <v>56.4</v>
      </c>
      <c r="L1631" s="20" t="s">
        <v>562</v>
      </c>
      <c r="M1631" s="20">
        <v>677</v>
      </c>
    </row>
    <row r="1632" spans="1:13" x14ac:dyDescent="0.3">
      <c r="A1632" s="20" t="s">
        <v>2145</v>
      </c>
      <c r="B1632" s="20">
        <v>29.84</v>
      </c>
      <c r="C1632" s="20" t="s">
        <v>93</v>
      </c>
      <c r="D1632" s="20">
        <v>9.2899999999999991</v>
      </c>
      <c r="E1632" s="20" t="s">
        <v>94</v>
      </c>
      <c r="F1632" s="20" t="s">
        <v>292</v>
      </c>
      <c r="G1632" s="20" t="s">
        <v>85</v>
      </c>
      <c r="H1632" s="21">
        <v>0.44719560185185186</v>
      </c>
      <c r="I1632" s="20" t="s">
        <v>2147</v>
      </c>
      <c r="J1632" s="20">
        <v>234</v>
      </c>
      <c r="K1632" s="20">
        <v>56.4</v>
      </c>
      <c r="L1632" s="20" t="s">
        <v>562</v>
      </c>
      <c r="M1632" s="20">
        <v>677</v>
      </c>
    </row>
    <row r="1633" spans="1:13" x14ac:dyDescent="0.3">
      <c r="A1633" s="20" t="s">
        <v>2145</v>
      </c>
      <c r="B1633" s="20">
        <v>30.08</v>
      </c>
      <c r="C1633" s="20" t="s">
        <v>93</v>
      </c>
      <c r="D1633" s="20">
        <v>10.4</v>
      </c>
      <c r="E1633" s="20" t="s">
        <v>94</v>
      </c>
      <c r="F1633" s="20" t="s">
        <v>292</v>
      </c>
      <c r="G1633" s="20" t="s">
        <v>293</v>
      </c>
      <c r="H1633" s="21">
        <v>0.44719560185185186</v>
      </c>
      <c r="I1633" s="20" t="s">
        <v>2147</v>
      </c>
      <c r="J1633" s="20">
        <v>234</v>
      </c>
      <c r="K1633" s="20">
        <v>56.4</v>
      </c>
      <c r="L1633" s="20" t="s">
        <v>562</v>
      </c>
      <c r="M1633" s="20">
        <v>677</v>
      </c>
    </row>
    <row r="1634" spans="1:13" x14ac:dyDescent="0.3">
      <c r="A1634" s="20" t="s">
        <v>2145</v>
      </c>
      <c r="B1634" s="20">
        <v>30.53</v>
      </c>
      <c r="C1634" s="20" t="s">
        <v>93</v>
      </c>
      <c r="D1634" s="20">
        <v>12.8</v>
      </c>
      <c r="E1634" s="20" t="s">
        <v>94</v>
      </c>
      <c r="F1634" s="20" t="s">
        <v>95</v>
      </c>
      <c r="G1634" s="20"/>
      <c r="H1634" s="21">
        <v>0.44719560185185186</v>
      </c>
      <c r="I1634" s="20" t="s">
        <v>2147</v>
      </c>
      <c r="J1634" s="20">
        <v>234</v>
      </c>
      <c r="K1634" s="20">
        <v>56.4</v>
      </c>
      <c r="L1634" s="20" t="s">
        <v>562</v>
      </c>
      <c r="M1634" s="20">
        <v>677</v>
      </c>
    </row>
    <row r="1635" spans="1:13" x14ac:dyDescent="0.3">
      <c r="A1635" s="16" t="s">
        <v>2154</v>
      </c>
      <c r="B1635" s="17">
        <v>34.32</v>
      </c>
      <c r="C1635" s="17">
        <v>0.22</v>
      </c>
      <c r="D1635" s="17">
        <v>73.099999999999994</v>
      </c>
      <c r="E1635" s="17" t="s">
        <v>78</v>
      </c>
      <c r="F1635" s="17" t="s">
        <v>79</v>
      </c>
      <c r="G1635" s="17"/>
      <c r="H1635" s="18">
        <v>0.44743981481481482</v>
      </c>
      <c r="I1635" s="17" t="s">
        <v>2155</v>
      </c>
      <c r="J1635" s="17">
        <v>268.3</v>
      </c>
      <c r="K1635" s="17">
        <v>31.4</v>
      </c>
      <c r="L1635" s="17" t="s">
        <v>2156</v>
      </c>
      <c r="M1635" s="17">
        <v>3688</v>
      </c>
    </row>
    <row r="1636" spans="1:13" x14ac:dyDescent="0.3">
      <c r="A1636" s="19" t="s">
        <v>2157</v>
      </c>
      <c r="B1636" s="22">
        <v>30.57</v>
      </c>
      <c r="C1636" s="20" t="s">
        <v>93</v>
      </c>
      <c r="D1636" s="20">
        <v>13</v>
      </c>
      <c r="E1636" s="20" t="s">
        <v>211</v>
      </c>
      <c r="F1636" s="20" t="s">
        <v>212</v>
      </c>
      <c r="G1636" s="20"/>
      <c r="H1636" s="21">
        <v>0.44903703703703707</v>
      </c>
      <c r="I1636" s="20" t="s">
        <v>2158</v>
      </c>
      <c r="J1636" s="20">
        <v>143.6</v>
      </c>
      <c r="K1636" s="20">
        <v>48.6</v>
      </c>
      <c r="L1636" s="20" t="s">
        <v>685</v>
      </c>
      <c r="M1636" s="20">
        <v>1104</v>
      </c>
    </row>
    <row r="1637" spans="1:13" x14ac:dyDescent="0.3">
      <c r="A1637" s="17" t="s">
        <v>2159</v>
      </c>
      <c r="B1637" s="17">
        <v>29.94</v>
      </c>
      <c r="C1637" s="17">
        <v>0.13</v>
      </c>
      <c r="D1637" s="17">
        <v>9.7200000000000006</v>
      </c>
      <c r="E1637" s="17" t="s">
        <v>83</v>
      </c>
      <c r="F1637" s="17" t="s">
        <v>262</v>
      </c>
      <c r="G1637" s="17" t="s">
        <v>263</v>
      </c>
      <c r="H1637" s="18">
        <v>0.44914004629629628</v>
      </c>
      <c r="I1637" s="17" t="s">
        <v>2160</v>
      </c>
      <c r="J1637" s="17">
        <v>234.4</v>
      </c>
      <c r="K1637" s="17">
        <v>57</v>
      </c>
      <c r="L1637" s="17" t="s">
        <v>2161</v>
      </c>
      <c r="M1637" s="17">
        <v>798</v>
      </c>
    </row>
    <row r="1638" spans="1:13" x14ac:dyDescent="0.3">
      <c r="A1638" s="17" t="s">
        <v>2159</v>
      </c>
      <c r="B1638" s="17">
        <v>29.96</v>
      </c>
      <c r="C1638" s="17">
        <v>0.1</v>
      </c>
      <c r="D1638" s="17">
        <v>9.8000000000000007</v>
      </c>
      <c r="E1638" s="17" t="s">
        <v>83</v>
      </c>
      <c r="F1638" s="17" t="s">
        <v>2162</v>
      </c>
      <c r="G1638" s="17" t="s">
        <v>2163</v>
      </c>
      <c r="H1638" s="18">
        <v>0.44914004629629628</v>
      </c>
      <c r="I1638" s="17" t="s">
        <v>2160</v>
      </c>
      <c r="J1638" s="17">
        <v>234.4</v>
      </c>
      <c r="K1638" s="17">
        <v>57</v>
      </c>
      <c r="L1638" s="17" t="s">
        <v>2161</v>
      </c>
      <c r="M1638" s="17">
        <v>798</v>
      </c>
    </row>
    <row r="1639" spans="1:13" x14ac:dyDescent="0.3">
      <c r="A1639" s="17" t="s">
        <v>2159</v>
      </c>
      <c r="B1639" s="17">
        <v>29.97</v>
      </c>
      <c r="C1639" s="17">
        <v>0.06</v>
      </c>
      <c r="D1639" s="17">
        <v>9.86</v>
      </c>
      <c r="E1639" s="17" t="s">
        <v>83</v>
      </c>
      <c r="F1639" s="17" t="s">
        <v>260</v>
      </c>
      <c r="G1639" s="17" t="s">
        <v>2164</v>
      </c>
      <c r="H1639" s="18">
        <v>0.44914004629629628</v>
      </c>
      <c r="I1639" s="17" t="s">
        <v>2160</v>
      </c>
      <c r="J1639" s="17">
        <v>234.4</v>
      </c>
      <c r="K1639" s="17">
        <v>57</v>
      </c>
      <c r="L1639" s="17" t="s">
        <v>2161</v>
      </c>
      <c r="M1639" s="17">
        <v>798</v>
      </c>
    </row>
    <row r="1640" spans="1:13" x14ac:dyDescent="0.3">
      <c r="A1640" s="17" t="s">
        <v>2159</v>
      </c>
      <c r="B1640" s="17">
        <v>30.05</v>
      </c>
      <c r="C1640" s="17">
        <v>0.06</v>
      </c>
      <c r="D1640" s="17">
        <v>10.199999999999999</v>
      </c>
      <c r="E1640" s="17" t="s">
        <v>83</v>
      </c>
      <c r="F1640" s="17" t="s">
        <v>266</v>
      </c>
      <c r="G1640" s="17" t="s">
        <v>267</v>
      </c>
      <c r="H1640" s="18">
        <v>0.44914004629629628</v>
      </c>
      <c r="I1640" s="17" t="s">
        <v>2160</v>
      </c>
      <c r="J1640" s="17">
        <v>234.4</v>
      </c>
      <c r="K1640" s="17">
        <v>57</v>
      </c>
      <c r="L1640" s="17" t="s">
        <v>2161</v>
      </c>
      <c r="M1640" s="17">
        <v>798</v>
      </c>
    </row>
    <row r="1641" spans="1:13" x14ac:dyDescent="0.3">
      <c r="A1641" s="17" t="s">
        <v>2159</v>
      </c>
      <c r="B1641" s="17">
        <v>30.08</v>
      </c>
      <c r="C1641" s="17">
        <v>0.17</v>
      </c>
      <c r="D1641" s="17">
        <v>10.4</v>
      </c>
      <c r="E1641" s="17" t="s">
        <v>83</v>
      </c>
      <c r="F1641" s="17" t="s">
        <v>266</v>
      </c>
      <c r="G1641" s="17" t="s">
        <v>271</v>
      </c>
      <c r="H1641" s="18">
        <v>0.44914004629629628</v>
      </c>
      <c r="I1641" s="17" t="s">
        <v>2160</v>
      </c>
      <c r="J1641" s="17">
        <v>234.4</v>
      </c>
      <c r="K1641" s="17">
        <v>57</v>
      </c>
      <c r="L1641" s="17" t="s">
        <v>2161</v>
      </c>
      <c r="M1641" s="17">
        <v>798</v>
      </c>
    </row>
    <row r="1642" spans="1:13" x14ac:dyDescent="0.3">
      <c r="A1642" s="17" t="s">
        <v>2159</v>
      </c>
      <c r="B1642" s="17">
        <v>30.1</v>
      </c>
      <c r="C1642" s="17">
        <v>0.1</v>
      </c>
      <c r="D1642" s="17">
        <v>10.5</v>
      </c>
      <c r="E1642" s="17" t="s">
        <v>83</v>
      </c>
      <c r="F1642" s="17" t="s">
        <v>2162</v>
      </c>
      <c r="G1642" s="17" t="s">
        <v>2165</v>
      </c>
      <c r="H1642" s="18">
        <v>0.44914004629629628</v>
      </c>
      <c r="I1642" s="17" t="s">
        <v>2160</v>
      </c>
      <c r="J1642" s="17">
        <v>234.4</v>
      </c>
      <c r="K1642" s="17">
        <v>57</v>
      </c>
      <c r="L1642" s="17" t="s">
        <v>2161</v>
      </c>
      <c r="M1642" s="17">
        <v>798</v>
      </c>
    </row>
    <row r="1643" spans="1:13" x14ac:dyDescent="0.3">
      <c r="A1643" s="17" t="s">
        <v>2159</v>
      </c>
      <c r="B1643" s="17">
        <v>30.11</v>
      </c>
      <c r="C1643" s="17">
        <v>0.06</v>
      </c>
      <c r="D1643" s="17">
        <v>10.5</v>
      </c>
      <c r="E1643" s="17" t="s">
        <v>83</v>
      </c>
      <c r="F1643" s="17" t="s">
        <v>260</v>
      </c>
      <c r="G1643" s="17" t="s">
        <v>463</v>
      </c>
      <c r="H1643" s="18">
        <v>0.44914004629629628</v>
      </c>
      <c r="I1643" s="17" t="s">
        <v>2160</v>
      </c>
      <c r="J1643" s="17">
        <v>234.4</v>
      </c>
      <c r="K1643" s="17">
        <v>57</v>
      </c>
      <c r="L1643" s="17" t="s">
        <v>2161</v>
      </c>
      <c r="M1643" s="17">
        <v>798</v>
      </c>
    </row>
    <row r="1644" spans="1:13" x14ac:dyDescent="0.3">
      <c r="A1644" s="17" t="s">
        <v>2159</v>
      </c>
      <c r="B1644" s="17">
        <v>30.13</v>
      </c>
      <c r="C1644" s="17">
        <v>7.0000000000000007E-2</v>
      </c>
      <c r="D1644" s="17">
        <v>10.6</v>
      </c>
      <c r="E1644" s="17" t="s">
        <v>83</v>
      </c>
      <c r="F1644" s="17" t="s">
        <v>2166</v>
      </c>
      <c r="G1644" s="17" t="s">
        <v>2167</v>
      </c>
      <c r="H1644" s="18">
        <v>0.44914004629629628</v>
      </c>
      <c r="I1644" s="17" t="s">
        <v>2160</v>
      </c>
      <c r="J1644" s="17">
        <v>234.4</v>
      </c>
      <c r="K1644" s="17">
        <v>57</v>
      </c>
      <c r="L1644" s="17" t="s">
        <v>2161</v>
      </c>
      <c r="M1644" s="17">
        <v>798</v>
      </c>
    </row>
    <row r="1645" spans="1:13" x14ac:dyDescent="0.3">
      <c r="A1645" s="17" t="s">
        <v>2159</v>
      </c>
      <c r="B1645" s="17">
        <v>30.14</v>
      </c>
      <c r="C1645" s="17">
        <v>0.1</v>
      </c>
      <c r="D1645" s="17">
        <v>10.7</v>
      </c>
      <c r="E1645" s="17" t="s">
        <v>83</v>
      </c>
      <c r="F1645" s="17" t="s">
        <v>256</v>
      </c>
      <c r="G1645" s="17" t="s">
        <v>2163</v>
      </c>
      <c r="H1645" s="18">
        <v>0.44914004629629628</v>
      </c>
      <c r="I1645" s="17" t="s">
        <v>2160</v>
      </c>
      <c r="J1645" s="17">
        <v>234.4</v>
      </c>
      <c r="K1645" s="17">
        <v>57</v>
      </c>
      <c r="L1645" s="17" t="s">
        <v>2161</v>
      </c>
      <c r="M1645" s="17">
        <v>798</v>
      </c>
    </row>
    <row r="1646" spans="1:13" x14ac:dyDescent="0.3">
      <c r="A1646" s="17" t="s">
        <v>2159</v>
      </c>
      <c r="B1646" s="17">
        <v>30.17</v>
      </c>
      <c r="C1646" s="17">
        <v>0.1</v>
      </c>
      <c r="D1646" s="17">
        <v>10.8</v>
      </c>
      <c r="E1646" s="17" t="s">
        <v>83</v>
      </c>
      <c r="F1646" s="17" t="s">
        <v>266</v>
      </c>
      <c r="G1646" s="17" t="s">
        <v>276</v>
      </c>
      <c r="H1646" s="18">
        <v>0.44914004629629628</v>
      </c>
      <c r="I1646" s="17" t="s">
        <v>2160</v>
      </c>
      <c r="J1646" s="17">
        <v>234.4</v>
      </c>
      <c r="K1646" s="17">
        <v>57</v>
      </c>
      <c r="L1646" s="17" t="s">
        <v>2161</v>
      </c>
      <c r="M1646" s="17">
        <v>798</v>
      </c>
    </row>
    <row r="1647" spans="1:13" x14ac:dyDescent="0.3">
      <c r="A1647" s="17" t="s">
        <v>2159</v>
      </c>
      <c r="B1647" s="17">
        <v>30.2</v>
      </c>
      <c r="C1647" s="17">
        <v>0.1</v>
      </c>
      <c r="D1647" s="17">
        <v>11</v>
      </c>
      <c r="E1647" s="17" t="s">
        <v>83</v>
      </c>
      <c r="F1647" s="17" t="s">
        <v>2168</v>
      </c>
      <c r="G1647" s="17" t="s">
        <v>2169</v>
      </c>
      <c r="H1647" s="18">
        <v>0.44914004629629628</v>
      </c>
      <c r="I1647" s="17" t="s">
        <v>2160</v>
      </c>
      <c r="J1647" s="17">
        <v>234.4</v>
      </c>
      <c r="K1647" s="17">
        <v>57</v>
      </c>
      <c r="L1647" s="17" t="s">
        <v>2161</v>
      </c>
      <c r="M1647" s="17">
        <v>798</v>
      </c>
    </row>
    <row r="1648" spans="1:13" x14ac:dyDescent="0.3">
      <c r="A1648" s="17" t="s">
        <v>2159</v>
      </c>
      <c r="B1648" s="17">
        <v>30.2</v>
      </c>
      <c r="C1648" s="17">
        <v>0.1</v>
      </c>
      <c r="D1648" s="17">
        <v>11</v>
      </c>
      <c r="E1648" s="17" t="s">
        <v>83</v>
      </c>
      <c r="F1648" s="17" t="s">
        <v>2170</v>
      </c>
      <c r="G1648" s="17" t="s">
        <v>2163</v>
      </c>
      <c r="H1648" s="18">
        <v>0.44914004629629628</v>
      </c>
      <c r="I1648" s="17" t="s">
        <v>2160</v>
      </c>
      <c r="J1648" s="17">
        <v>234.4</v>
      </c>
      <c r="K1648" s="17">
        <v>57</v>
      </c>
      <c r="L1648" s="17" t="s">
        <v>2161</v>
      </c>
      <c r="M1648" s="17">
        <v>798</v>
      </c>
    </row>
    <row r="1649" spans="1:13" x14ac:dyDescent="0.3">
      <c r="A1649" s="17" t="s">
        <v>2159</v>
      </c>
      <c r="B1649" s="17">
        <v>30.25</v>
      </c>
      <c r="C1649" s="17">
        <v>0.18</v>
      </c>
      <c r="D1649" s="17">
        <v>11.2</v>
      </c>
      <c r="E1649" s="17" t="s">
        <v>83</v>
      </c>
      <c r="F1649" s="17" t="s">
        <v>2166</v>
      </c>
      <c r="G1649" s="17" t="s">
        <v>2171</v>
      </c>
      <c r="H1649" s="18">
        <v>0.44914004629629628</v>
      </c>
      <c r="I1649" s="17" t="s">
        <v>2160</v>
      </c>
      <c r="J1649" s="17">
        <v>234.4</v>
      </c>
      <c r="K1649" s="17">
        <v>57</v>
      </c>
      <c r="L1649" s="17" t="s">
        <v>2161</v>
      </c>
      <c r="M1649" s="17">
        <v>798</v>
      </c>
    </row>
    <row r="1650" spans="1:13" x14ac:dyDescent="0.3">
      <c r="A1650" s="17" t="s">
        <v>2159</v>
      </c>
      <c r="B1650" s="17">
        <v>30.34</v>
      </c>
      <c r="C1650" s="17">
        <v>0.11</v>
      </c>
      <c r="D1650" s="17">
        <v>11.7</v>
      </c>
      <c r="E1650" s="17" t="s">
        <v>83</v>
      </c>
      <c r="F1650" s="17" t="s">
        <v>419</v>
      </c>
      <c r="G1650" s="17"/>
      <c r="H1650" s="18">
        <v>0.44914004629629628</v>
      </c>
      <c r="I1650" s="17" t="s">
        <v>2160</v>
      </c>
      <c r="J1650" s="17">
        <v>234.4</v>
      </c>
      <c r="K1650" s="17">
        <v>57</v>
      </c>
      <c r="L1650" s="17" t="s">
        <v>2161</v>
      </c>
      <c r="M1650" s="17">
        <v>798</v>
      </c>
    </row>
    <row r="1651" spans="1:13" x14ac:dyDescent="0.3">
      <c r="A1651" s="17" t="s">
        <v>2159</v>
      </c>
      <c r="B1651" s="17">
        <v>30.36</v>
      </c>
      <c r="C1651" s="17">
        <v>0.09</v>
      </c>
      <c r="D1651" s="17">
        <v>11.8</v>
      </c>
      <c r="E1651" s="17" t="s">
        <v>83</v>
      </c>
      <c r="F1651" s="17" t="s">
        <v>2168</v>
      </c>
      <c r="G1651" s="17" t="s">
        <v>2172</v>
      </c>
      <c r="H1651" s="18">
        <v>0.44914004629629628</v>
      </c>
      <c r="I1651" s="17" t="s">
        <v>2160</v>
      </c>
      <c r="J1651" s="17">
        <v>234.4</v>
      </c>
      <c r="K1651" s="17">
        <v>57</v>
      </c>
      <c r="L1651" s="17" t="s">
        <v>2161</v>
      </c>
      <c r="M1651" s="17">
        <v>798</v>
      </c>
    </row>
    <row r="1652" spans="1:13" x14ac:dyDescent="0.3">
      <c r="A1652" s="17" t="s">
        <v>2159</v>
      </c>
      <c r="B1652" s="17">
        <v>30.37</v>
      </c>
      <c r="C1652" s="17">
        <v>0.1</v>
      </c>
      <c r="D1652" s="17">
        <v>11.9</v>
      </c>
      <c r="E1652" s="17" t="s">
        <v>83</v>
      </c>
      <c r="F1652" s="17" t="s">
        <v>943</v>
      </c>
      <c r="G1652" s="17" t="s">
        <v>944</v>
      </c>
      <c r="H1652" s="18">
        <v>0.44914004629629628</v>
      </c>
      <c r="I1652" s="17" t="s">
        <v>2160</v>
      </c>
      <c r="J1652" s="17">
        <v>234.4</v>
      </c>
      <c r="K1652" s="17">
        <v>57</v>
      </c>
      <c r="L1652" s="17" t="s">
        <v>2161</v>
      </c>
      <c r="M1652" s="17">
        <v>798</v>
      </c>
    </row>
    <row r="1653" spans="1:13" x14ac:dyDescent="0.3">
      <c r="A1653" s="17" t="s">
        <v>2159</v>
      </c>
      <c r="B1653" s="17">
        <v>30.42</v>
      </c>
      <c r="C1653" s="17">
        <v>0.15</v>
      </c>
      <c r="D1653" s="17">
        <v>12.1</v>
      </c>
      <c r="E1653" s="17" t="s">
        <v>83</v>
      </c>
      <c r="F1653" s="17" t="s">
        <v>256</v>
      </c>
      <c r="G1653" s="17" t="s">
        <v>2165</v>
      </c>
      <c r="H1653" s="18">
        <v>0.44914004629629628</v>
      </c>
      <c r="I1653" s="17" t="s">
        <v>2160</v>
      </c>
      <c r="J1653" s="17">
        <v>234.4</v>
      </c>
      <c r="K1653" s="17">
        <v>57</v>
      </c>
      <c r="L1653" s="17" t="s">
        <v>2161</v>
      </c>
      <c r="M1653" s="17">
        <v>798</v>
      </c>
    </row>
    <row r="1654" spans="1:13" x14ac:dyDescent="0.3">
      <c r="A1654" s="17" t="s">
        <v>2159</v>
      </c>
      <c r="B1654" s="17">
        <v>29.79</v>
      </c>
      <c r="C1654" s="17">
        <v>0.1</v>
      </c>
      <c r="D1654" s="17">
        <v>9.08</v>
      </c>
      <c r="E1654" s="17" t="s">
        <v>235</v>
      </c>
      <c r="F1654" s="17" t="s">
        <v>288</v>
      </c>
      <c r="G1654" s="17"/>
      <c r="H1654" s="18">
        <v>0.44914004629629628</v>
      </c>
      <c r="I1654" s="17" t="s">
        <v>2160</v>
      </c>
      <c r="J1654" s="17">
        <v>234.4</v>
      </c>
      <c r="K1654" s="17">
        <v>57</v>
      </c>
      <c r="L1654" s="17" t="s">
        <v>2161</v>
      </c>
      <c r="M1654" s="17">
        <v>798</v>
      </c>
    </row>
    <row r="1655" spans="1:13" x14ac:dyDescent="0.3">
      <c r="A1655" s="17" t="s">
        <v>2159</v>
      </c>
      <c r="B1655" s="17">
        <v>29.91</v>
      </c>
      <c r="C1655" s="17">
        <v>0.15</v>
      </c>
      <c r="D1655" s="17">
        <v>9.6</v>
      </c>
      <c r="E1655" s="17" t="s">
        <v>235</v>
      </c>
      <c r="F1655" s="17" t="s">
        <v>2173</v>
      </c>
      <c r="G1655" s="17" t="s">
        <v>2174</v>
      </c>
      <c r="H1655" s="18">
        <v>0.44914004629629628</v>
      </c>
      <c r="I1655" s="17" t="s">
        <v>2160</v>
      </c>
      <c r="J1655" s="17">
        <v>234.4</v>
      </c>
      <c r="K1655" s="17">
        <v>57</v>
      </c>
      <c r="L1655" s="17" t="s">
        <v>2161</v>
      </c>
      <c r="M1655" s="17">
        <v>798</v>
      </c>
    </row>
    <row r="1656" spans="1:13" x14ac:dyDescent="0.3">
      <c r="A1656" s="17" t="s">
        <v>2159</v>
      </c>
      <c r="B1656" s="17">
        <v>29.92</v>
      </c>
      <c r="C1656" s="17">
        <v>0.22</v>
      </c>
      <c r="D1656" s="17">
        <v>9.64</v>
      </c>
      <c r="E1656" s="17" t="s">
        <v>100</v>
      </c>
      <c r="F1656" s="17" t="s">
        <v>101</v>
      </c>
      <c r="G1656" s="17" t="s">
        <v>85</v>
      </c>
      <c r="H1656" s="18">
        <v>0.44914004629629628</v>
      </c>
      <c r="I1656" s="17" t="s">
        <v>2160</v>
      </c>
      <c r="J1656" s="17">
        <v>234.4</v>
      </c>
      <c r="K1656" s="17">
        <v>57</v>
      </c>
      <c r="L1656" s="17" t="s">
        <v>2161</v>
      </c>
      <c r="M1656" s="17">
        <v>798</v>
      </c>
    </row>
    <row r="1657" spans="1:13" x14ac:dyDescent="0.3">
      <c r="A1657" s="17" t="s">
        <v>2159</v>
      </c>
      <c r="B1657" s="17">
        <v>30.08</v>
      </c>
      <c r="C1657" s="17">
        <v>0.22</v>
      </c>
      <c r="D1657" s="17">
        <v>10.4</v>
      </c>
      <c r="E1657" s="17" t="s">
        <v>100</v>
      </c>
      <c r="F1657" s="17" t="s">
        <v>520</v>
      </c>
      <c r="G1657" s="17" t="s">
        <v>85</v>
      </c>
      <c r="H1657" s="18">
        <v>0.44914004629629628</v>
      </c>
      <c r="I1657" s="17" t="s">
        <v>2160</v>
      </c>
      <c r="J1657" s="17">
        <v>234.4</v>
      </c>
      <c r="K1657" s="17">
        <v>57</v>
      </c>
      <c r="L1657" s="17" t="s">
        <v>2161</v>
      </c>
      <c r="M1657" s="17">
        <v>798</v>
      </c>
    </row>
    <row r="1658" spans="1:13" x14ac:dyDescent="0.3">
      <c r="A1658" s="17" t="s">
        <v>2159</v>
      </c>
      <c r="B1658" s="17">
        <v>30.08</v>
      </c>
      <c r="C1658" s="17">
        <v>0.22</v>
      </c>
      <c r="D1658" s="17">
        <v>10.4</v>
      </c>
      <c r="E1658" s="17" t="s">
        <v>100</v>
      </c>
      <c r="F1658" s="17" t="s">
        <v>104</v>
      </c>
      <c r="G1658" s="17" t="s">
        <v>85</v>
      </c>
      <c r="H1658" s="18">
        <v>0.44914004629629628</v>
      </c>
      <c r="I1658" s="17" t="s">
        <v>2160</v>
      </c>
      <c r="J1658" s="17">
        <v>234.4</v>
      </c>
      <c r="K1658" s="17">
        <v>57</v>
      </c>
      <c r="L1658" s="17" t="s">
        <v>2161</v>
      </c>
      <c r="M1658" s="17">
        <v>798</v>
      </c>
    </row>
    <row r="1659" spans="1:13" x14ac:dyDescent="0.3">
      <c r="A1659" s="17" t="s">
        <v>2159</v>
      </c>
      <c r="B1659" s="17">
        <v>30.59</v>
      </c>
      <c r="C1659" s="17">
        <v>0.14000000000000001</v>
      </c>
      <c r="D1659" s="17">
        <v>13.1</v>
      </c>
      <c r="E1659" s="17" t="s">
        <v>113</v>
      </c>
      <c r="F1659" s="17" t="s">
        <v>120</v>
      </c>
      <c r="G1659" s="17" t="s">
        <v>2175</v>
      </c>
      <c r="H1659" s="18">
        <v>0.44914004629629628</v>
      </c>
      <c r="I1659" s="17" t="s">
        <v>2160</v>
      </c>
      <c r="J1659" s="17">
        <v>234.4</v>
      </c>
      <c r="K1659" s="17">
        <v>57</v>
      </c>
      <c r="L1659" s="17" t="s">
        <v>2161</v>
      </c>
      <c r="M1659" s="17">
        <v>798</v>
      </c>
    </row>
    <row r="1660" spans="1:13" x14ac:dyDescent="0.3">
      <c r="A1660" s="17" t="s">
        <v>2159</v>
      </c>
      <c r="B1660" s="17">
        <v>29.81</v>
      </c>
      <c r="C1660" s="17">
        <v>0.14000000000000001</v>
      </c>
      <c r="D1660" s="17">
        <v>9.16</v>
      </c>
      <c r="E1660" s="17" t="s">
        <v>78</v>
      </c>
      <c r="F1660" s="17" t="s">
        <v>79</v>
      </c>
      <c r="G1660" s="17"/>
      <c r="H1660" s="18">
        <v>0.44914004629629628</v>
      </c>
      <c r="I1660" s="17" t="s">
        <v>2160</v>
      </c>
      <c r="J1660" s="17">
        <v>234.4</v>
      </c>
      <c r="K1660" s="17">
        <v>57</v>
      </c>
      <c r="L1660" s="17" t="s">
        <v>2161</v>
      </c>
      <c r="M1660" s="17">
        <v>798</v>
      </c>
    </row>
    <row r="1661" spans="1:13" x14ac:dyDescent="0.3">
      <c r="A1661" s="17" t="s">
        <v>2159</v>
      </c>
      <c r="B1661" s="17">
        <v>30.25</v>
      </c>
      <c r="C1661" s="17" t="s">
        <v>93</v>
      </c>
      <c r="D1661" s="17">
        <v>11.2</v>
      </c>
      <c r="E1661" s="17" t="s">
        <v>94</v>
      </c>
      <c r="F1661" s="17" t="s">
        <v>292</v>
      </c>
      <c r="G1661" s="17" t="s">
        <v>85</v>
      </c>
      <c r="H1661" s="18">
        <v>0.44914004629629628</v>
      </c>
      <c r="I1661" s="17" t="s">
        <v>2160</v>
      </c>
      <c r="J1661" s="17">
        <v>234.4</v>
      </c>
      <c r="K1661" s="17">
        <v>57</v>
      </c>
      <c r="L1661" s="17" t="s">
        <v>2161</v>
      </c>
      <c r="M1661" s="17">
        <v>798</v>
      </c>
    </row>
    <row r="1662" spans="1:13" x14ac:dyDescent="0.3">
      <c r="A1662" s="17" t="s">
        <v>2159</v>
      </c>
      <c r="B1662" s="17">
        <v>30.31</v>
      </c>
      <c r="C1662" s="17" t="s">
        <v>93</v>
      </c>
      <c r="D1662" s="17">
        <v>11.5</v>
      </c>
      <c r="E1662" s="17" t="s">
        <v>94</v>
      </c>
      <c r="F1662" s="17" t="s">
        <v>292</v>
      </c>
      <c r="G1662" s="17" t="s">
        <v>293</v>
      </c>
      <c r="H1662" s="18">
        <v>0.44914004629629628</v>
      </c>
      <c r="I1662" s="17" t="s">
        <v>2160</v>
      </c>
      <c r="J1662" s="17">
        <v>234.4</v>
      </c>
      <c r="K1662" s="17">
        <v>57</v>
      </c>
      <c r="L1662" s="17" t="s">
        <v>2161</v>
      </c>
      <c r="M1662" s="17">
        <v>798</v>
      </c>
    </row>
    <row r="1663" spans="1:13" x14ac:dyDescent="0.3">
      <c r="A1663" s="17" t="s">
        <v>2159</v>
      </c>
      <c r="B1663" s="17">
        <v>30.99</v>
      </c>
      <c r="C1663" s="17" t="s">
        <v>93</v>
      </c>
      <c r="D1663" s="17">
        <v>15.8</v>
      </c>
      <c r="E1663" s="17" t="s">
        <v>94</v>
      </c>
      <c r="F1663" s="17" t="s">
        <v>95</v>
      </c>
      <c r="G1663" s="17"/>
      <c r="H1663" s="18">
        <v>0.44914004629629628</v>
      </c>
      <c r="I1663" s="17" t="s">
        <v>2160</v>
      </c>
      <c r="J1663" s="17">
        <v>234.4</v>
      </c>
      <c r="K1663" s="17">
        <v>57</v>
      </c>
      <c r="L1663" s="17" t="s">
        <v>2161</v>
      </c>
      <c r="M1663" s="17">
        <v>798</v>
      </c>
    </row>
    <row r="1664" spans="1:13" x14ac:dyDescent="0.3">
      <c r="A1664" s="19" t="s">
        <v>2176</v>
      </c>
      <c r="B1664" s="20">
        <v>32.15</v>
      </c>
      <c r="C1664" s="20">
        <v>0.03</v>
      </c>
      <c r="D1664" s="20">
        <v>26.9</v>
      </c>
      <c r="E1664" s="20" t="s">
        <v>83</v>
      </c>
      <c r="F1664" s="20" t="s">
        <v>2177</v>
      </c>
      <c r="G1664" s="20" t="s">
        <v>2178</v>
      </c>
      <c r="H1664" s="21">
        <v>0.44935300925925925</v>
      </c>
      <c r="I1664" s="20" t="s">
        <v>2179</v>
      </c>
      <c r="J1664" s="20">
        <v>225.4</v>
      </c>
      <c r="K1664" s="20">
        <v>59.7</v>
      </c>
      <c r="L1664" s="20" t="s">
        <v>624</v>
      </c>
      <c r="M1664" s="20">
        <v>1200</v>
      </c>
    </row>
    <row r="1665" spans="1:13" x14ac:dyDescent="0.3">
      <c r="A1665" s="19" t="s">
        <v>2176</v>
      </c>
      <c r="B1665" s="20">
        <v>32.17</v>
      </c>
      <c r="C1665" s="20">
        <v>0.03</v>
      </c>
      <c r="D1665" s="20">
        <v>27.2</v>
      </c>
      <c r="E1665" s="20" t="s">
        <v>83</v>
      </c>
      <c r="F1665" s="20" t="s">
        <v>2177</v>
      </c>
      <c r="G1665" s="20" t="s">
        <v>2180</v>
      </c>
      <c r="H1665" s="21">
        <v>0.44935300925925925</v>
      </c>
      <c r="I1665" s="20" t="s">
        <v>2179</v>
      </c>
      <c r="J1665" s="20">
        <v>225.4</v>
      </c>
      <c r="K1665" s="20">
        <v>59.7</v>
      </c>
      <c r="L1665" s="20" t="s">
        <v>624</v>
      </c>
      <c r="M1665" s="20">
        <v>1200</v>
      </c>
    </row>
    <row r="1666" spans="1:13" x14ac:dyDescent="0.3">
      <c r="A1666" s="19" t="s">
        <v>2176</v>
      </c>
      <c r="B1666" s="20">
        <v>32.18</v>
      </c>
      <c r="C1666" s="20">
        <v>0.03</v>
      </c>
      <c r="D1666" s="20">
        <v>27.3</v>
      </c>
      <c r="E1666" s="20" t="s">
        <v>83</v>
      </c>
      <c r="F1666" s="20" t="s">
        <v>2177</v>
      </c>
      <c r="G1666" s="20" t="s">
        <v>2181</v>
      </c>
      <c r="H1666" s="21">
        <v>0.44935300925925925</v>
      </c>
      <c r="I1666" s="20" t="s">
        <v>2179</v>
      </c>
      <c r="J1666" s="20">
        <v>225.4</v>
      </c>
      <c r="K1666" s="20">
        <v>59.7</v>
      </c>
      <c r="L1666" s="20" t="s">
        <v>624</v>
      </c>
      <c r="M1666" s="20">
        <v>1200</v>
      </c>
    </row>
    <row r="1667" spans="1:13" x14ac:dyDescent="0.3">
      <c r="A1667" s="19" t="s">
        <v>2176</v>
      </c>
      <c r="B1667" s="20">
        <v>32.19</v>
      </c>
      <c r="C1667" s="20">
        <v>0.03</v>
      </c>
      <c r="D1667" s="20">
        <v>27.4</v>
      </c>
      <c r="E1667" s="20" t="s">
        <v>83</v>
      </c>
      <c r="F1667" s="20" t="s">
        <v>2177</v>
      </c>
      <c r="G1667" s="20" t="s">
        <v>2182</v>
      </c>
      <c r="H1667" s="21">
        <v>0.44935300925925925</v>
      </c>
      <c r="I1667" s="20" t="s">
        <v>2179</v>
      </c>
      <c r="J1667" s="20">
        <v>225.4</v>
      </c>
      <c r="K1667" s="20">
        <v>59.7</v>
      </c>
      <c r="L1667" s="20" t="s">
        <v>624</v>
      </c>
      <c r="M1667" s="20">
        <v>1200</v>
      </c>
    </row>
    <row r="1668" spans="1:13" x14ac:dyDescent="0.3">
      <c r="A1668" s="19" t="s">
        <v>2176</v>
      </c>
      <c r="B1668" s="20">
        <v>32.19</v>
      </c>
      <c r="C1668" s="20">
        <v>0.03</v>
      </c>
      <c r="D1668" s="20">
        <v>27.5</v>
      </c>
      <c r="E1668" s="20" t="s">
        <v>83</v>
      </c>
      <c r="F1668" s="20" t="s">
        <v>2177</v>
      </c>
      <c r="G1668" s="20" t="s">
        <v>2183</v>
      </c>
      <c r="H1668" s="21">
        <v>0.44935300925925925</v>
      </c>
      <c r="I1668" s="20" t="s">
        <v>2179</v>
      </c>
      <c r="J1668" s="20">
        <v>225.4</v>
      </c>
      <c r="K1668" s="20">
        <v>59.7</v>
      </c>
      <c r="L1668" s="20" t="s">
        <v>624</v>
      </c>
      <c r="M1668" s="20">
        <v>1200</v>
      </c>
    </row>
    <row r="1669" spans="1:13" x14ac:dyDescent="0.3">
      <c r="A1669" s="19" t="s">
        <v>2176</v>
      </c>
      <c r="B1669" s="20">
        <v>32.200000000000003</v>
      </c>
      <c r="C1669" s="20">
        <v>0.03</v>
      </c>
      <c r="D1669" s="20">
        <v>27.5</v>
      </c>
      <c r="E1669" s="20" t="s">
        <v>83</v>
      </c>
      <c r="F1669" s="20" t="s">
        <v>2177</v>
      </c>
      <c r="G1669" s="20" t="s">
        <v>2184</v>
      </c>
      <c r="H1669" s="21">
        <v>0.44935300925925925</v>
      </c>
      <c r="I1669" s="20" t="s">
        <v>2179</v>
      </c>
      <c r="J1669" s="20">
        <v>225.4</v>
      </c>
      <c r="K1669" s="20">
        <v>59.7</v>
      </c>
      <c r="L1669" s="20" t="s">
        <v>624</v>
      </c>
      <c r="M1669" s="20">
        <v>1200</v>
      </c>
    </row>
    <row r="1670" spans="1:13" x14ac:dyDescent="0.3">
      <c r="A1670" s="19" t="s">
        <v>2176</v>
      </c>
      <c r="B1670" s="20">
        <v>32.21</v>
      </c>
      <c r="C1670" s="20">
        <v>0.03</v>
      </c>
      <c r="D1670" s="20">
        <v>27.7</v>
      </c>
      <c r="E1670" s="20" t="s">
        <v>83</v>
      </c>
      <c r="F1670" s="20" t="s">
        <v>2177</v>
      </c>
      <c r="G1670" s="20" t="s">
        <v>2185</v>
      </c>
      <c r="H1670" s="21">
        <v>0.44935300925925925</v>
      </c>
      <c r="I1670" s="20" t="s">
        <v>2179</v>
      </c>
      <c r="J1670" s="20">
        <v>225.4</v>
      </c>
      <c r="K1670" s="20">
        <v>59.7</v>
      </c>
      <c r="L1670" s="20" t="s">
        <v>624</v>
      </c>
      <c r="M1670" s="20">
        <v>1200</v>
      </c>
    </row>
    <row r="1671" spans="1:13" x14ac:dyDescent="0.3">
      <c r="A1671" s="19" t="s">
        <v>2176</v>
      </c>
      <c r="B1671" s="20">
        <v>32.22</v>
      </c>
      <c r="C1671" s="20">
        <v>0.05</v>
      </c>
      <c r="D1671" s="20">
        <v>27.8</v>
      </c>
      <c r="E1671" s="20" t="s">
        <v>83</v>
      </c>
      <c r="F1671" s="20" t="s">
        <v>2186</v>
      </c>
      <c r="G1671" s="20" t="s">
        <v>2187</v>
      </c>
      <c r="H1671" s="21">
        <v>0.44935300925925925</v>
      </c>
      <c r="I1671" s="20" t="s">
        <v>2179</v>
      </c>
      <c r="J1671" s="20">
        <v>225.4</v>
      </c>
      <c r="K1671" s="20">
        <v>59.7</v>
      </c>
      <c r="L1671" s="20" t="s">
        <v>624</v>
      </c>
      <c r="M1671" s="20">
        <v>1200</v>
      </c>
    </row>
    <row r="1672" spans="1:13" x14ac:dyDescent="0.3">
      <c r="A1672" s="19" t="s">
        <v>2176</v>
      </c>
      <c r="B1672" s="20">
        <v>32.22</v>
      </c>
      <c r="C1672" s="20">
        <v>0.03</v>
      </c>
      <c r="D1672" s="20">
        <v>27.8</v>
      </c>
      <c r="E1672" s="20" t="s">
        <v>83</v>
      </c>
      <c r="F1672" s="20" t="s">
        <v>2177</v>
      </c>
      <c r="G1672" s="20" t="s">
        <v>2188</v>
      </c>
      <c r="H1672" s="21">
        <v>0.44935300925925925</v>
      </c>
      <c r="I1672" s="20" t="s">
        <v>2179</v>
      </c>
      <c r="J1672" s="20">
        <v>225.4</v>
      </c>
      <c r="K1672" s="20">
        <v>59.7</v>
      </c>
      <c r="L1672" s="20" t="s">
        <v>624</v>
      </c>
      <c r="M1672" s="20">
        <v>1200</v>
      </c>
    </row>
    <row r="1673" spans="1:13" x14ac:dyDescent="0.3">
      <c r="A1673" s="19" t="s">
        <v>2176</v>
      </c>
      <c r="B1673" s="20">
        <v>32.229999999999997</v>
      </c>
      <c r="C1673" s="20">
        <v>0.04</v>
      </c>
      <c r="D1673" s="20">
        <v>28</v>
      </c>
      <c r="E1673" s="20" t="s">
        <v>83</v>
      </c>
      <c r="F1673" s="20" t="s">
        <v>2177</v>
      </c>
      <c r="G1673" s="20" t="s">
        <v>2189</v>
      </c>
      <c r="H1673" s="21">
        <v>0.44935300925925925</v>
      </c>
      <c r="I1673" s="20" t="s">
        <v>2179</v>
      </c>
      <c r="J1673" s="20">
        <v>225.4</v>
      </c>
      <c r="K1673" s="20">
        <v>59.7</v>
      </c>
      <c r="L1673" s="20" t="s">
        <v>624</v>
      </c>
      <c r="M1673" s="20">
        <v>1200</v>
      </c>
    </row>
    <row r="1674" spans="1:13" x14ac:dyDescent="0.3">
      <c r="A1674" s="19" t="s">
        <v>2176</v>
      </c>
      <c r="B1674" s="20">
        <v>32.36</v>
      </c>
      <c r="C1674" s="20">
        <v>0.04</v>
      </c>
      <c r="D1674" s="20">
        <v>29.7</v>
      </c>
      <c r="E1674" s="20" t="s">
        <v>83</v>
      </c>
      <c r="F1674" s="20" t="s">
        <v>2177</v>
      </c>
      <c r="G1674" s="20" t="s">
        <v>2190</v>
      </c>
      <c r="H1674" s="21">
        <v>0.44935300925925925</v>
      </c>
      <c r="I1674" s="20" t="s">
        <v>2179</v>
      </c>
      <c r="J1674" s="20">
        <v>225.4</v>
      </c>
      <c r="K1674" s="20">
        <v>59.7</v>
      </c>
      <c r="L1674" s="20" t="s">
        <v>624</v>
      </c>
      <c r="M1674" s="20">
        <v>1200</v>
      </c>
    </row>
    <row r="1675" spans="1:13" x14ac:dyDescent="0.3">
      <c r="A1675" s="19" t="s">
        <v>2176</v>
      </c>
      <c r="B1675" s="20">
        <v>32.369999999999997</v>
      </c>
      <c r="C1675" s="20">
        <v>0.03</v>
      </c>
      <c r="D1675" s="20">
        <v>29.8</v>
      </c>
      <c r="E1675" s="20" t="s">
        <v>83</v>
      </c>
      <c r="F1675" s="20" t="s">
        <v>419</v>
      </c>
      <c r="G1675" s="20"/>
      <c r="H1675" s="21">
        <v>0.44935300925925925</v>
      </c>
      <c r="I1675" s="20" t="s">
        <v>2179</v>
      </c>
      <c r="J1675" s="20">
        <v>225.4</v>
      </c>
      <c r="K1675" s="20">
        <v>59.7</v>
      </c>
      <c r="L1675" s="20" t="s">
        <v>624</v>
      </c>
      <c r="M1675" s="20">
        <v>1200</v>
      </c>
    </row>
    <row r="1676" spans="1:13" x14ac:dyDescent="0.3">
      <c r="A1676" s="19" t="s">
        <v>2176</v>
      </c>
      <c r="B1676" s="20">
        <v>32.61</v>
      </c>
      <c r="C1676" s="20">
        <v>0.14000000000000001</v>
      </c>
      <c r="D1676" s="20">
        <v>33.299999999999997</v>
      </c>
      <c r="E1676" s="20" t="s">
        <v>113</v>
      </c>
      <c r="F1676" s="20" t="s">
        <v>120</v>
      </c>
      <c r="G1676" s="20" t="s">
        <v>2191</v>
      </c>
      <c r="H1676" s="21">
        <v>0.44935300925925925</v>
      </c>
      <c r="I1676" s="20" t="s">
        <v>2179</v>
      </c>
      <c r="J1676" s="20">
        <v>225.4</v>
      </c>
      <c r="K1676" s="20">
        <v>59.7</v>
      </c>
      <c r="L1676" s="20" t="s">
        <v>624</v>
      </c>
      <c r="M1676" s="20">
        <v>1200</v>
      </c>
    </row>
    <row r="1677" spans="1:13" x14ac:dyDescent="0.3">
      <c r="A1677" s="17" t="s">
        <v>2192</v>
      </c>
      <c r="B1677" s="17">
        <v>29.85</v>
      </c>
      <c r="C1677" s="17">
        <v>0.2</v>
      </c>
      <c r="D1677" s="17">
        <v>9.33</v>
      </c>
      <c r="E1677" s="17" t="s">
        <v>193</v>
      </c>
      <c r="F1677" s="17" t="s">
        <v>481</v>
      </c>
      <c r="G1677" s="17"/>
      <c r="H1677" s="18">
        <v>0.44956365740740739</v>
      </c>
      <c r="I1677" s="17" t="s">
        <v>2193</v>
      </c>
      <c r="J1677" s="17">
        <v>231</v>
      </c>
      <c r="K1677" s="17">
        <v>58.3</v>
      </c>
      <c r="L1677" s="17" t="s">
        <v>2040</v>
      </c>
      <c r="M1677" s="17">
        <v>481</v>
      </c>
    </row>
    <row r="1678" spans="1:13" x14ac:dyDescent="0.3">
      <c r="A1678" s="19" t="s">
        <v>2194</v>
      </c>
      <c r="B1678" s="20">
        <v>29.99</v>
      </c>
      <c r="C1678" s="20">
        <v>0.15</v>
      </c>
      <c r="D1678" s="20">
        <v>9.9499999999999993</v>
      </c>
      <c r="E1678" s="20" t="s">
        <v>235</v>
      </c>
      <c r="F1678" s="20" t="s">
        <v>288</v>
      </c>
      <c r="G1678" s="20"/>
      <c r="H1678" s="21">
        <v>0.44979629629629631</v>
      </c>
      <c r="I1678" s="20" t="s">
        <v>2195</v>
      </c>
      <c r="J1678" s="20">
        <v>231.2</v>
      </c>
      <c r="K1678" s="20">
        <v>58.3</v>
      </c>
      <c r="L1678" s="20" t="s">
        <v>2196</v>
      </c>
      <c r="M1678" s="20">
        <v>600</v>
      </c>
    </row>
    <row r="1679" spans="1:13" x14ac:dyDescent="0.3">
      <c r="A1679" s="19" t="s">
        <v>2194</v>
      </c>
      <c r="B1679" s="20">
        <v>30.07</v>
      </c>
      <c r="C1679" s="20" t="s">
        <v>93</v>
      </c>
      <c r="D1679" s="20">
        <v>10.3</v>
      </c>
      <c r="E1679" s="20" t="s">
        <v>235</v>
      </c>
      <c r="F1679" s="20" t="s">
        <v>2197</v>
      </c>
      <c r="G1679" s="20" t="s">
        <v>2198</v>
      </c>
      <c r="H1679" s="21">
        <v>0.44979629629629631</v>
      </c>
      <c r="I1679" s="20" t="s">
        <v>2195</v>
      </c>
      <c r="J1679" s="20">
        <v>231.2</v>
      </c>
      <c r="K1679" s="20">
        <v>58.3</v>
      </c>
      <c r="L1679" s="20" t="s">
        <v>2196</v>
      </c>
      <c r="M1679" s="20">
        <v>600</v>
      </c>
    </row>
    <row r="1680" spans="1:13" x14ac:dyDescent="0.3">
      <c r="A1680" s="19" t="s">
        <v>2194</v>
      </c>
      <c r="B1680" s="20">
        <v>29.96</v>
      </c>
      <c r="C1680" s="20">
        <v>0.03</v>
      </c>
      <c r="D1680" s="20">
        <v>9.82</v>
      </c>
      <c r="E1680" s="20" t="s">
        <v>289</v>
      </c>
      <c r="F1680" s="20" t="s">
        <v>1175</v>
      </c>
      <c r="G1680" s="20"/>
      <c r="H1680" s="21">
        <v>0.44979629629629631</v>
      </c>
      <c r="I1680" s="20" t="s">
        <v>2195</v>
      </c>
      <c r="J1680" s="20">
        <v>231.2</v>
      </c>
      <c r="K1680" s="20">
        <v>58.3</v>
      </c>
      <c r="L1680" s="20" t="s">
        <v>2196</v>
      </c>
      <c r="M1680" s="20">
        <v>600</v>
      </c>
    </row>
    <row r="1681" spans="1:13" x14ac:dyDescent="0.3">
      <c r="A1681" s="19" t="s">
        <v>2194</v>
      </c>
      <c r="B1681" s="20">
        <v>30.14</v>
      </c>
      <c r="C1681" s="20">
        <v>0.43</v>
      </c>
      <c r="D1681" s="20">
        <v>10.7</v>
      </c>
      <c r="E1681" s="20" t="s">
        <v>289</v>
      </c>
      <c r="F1681" s="20" t="s">
        <v>2199</v>
      </c>
      <c r="G1681" s="20"/>
      <c r="H1681" s="21">
        <v>0.44979629629629631</v>
      </c>
      <c r="I1681" s="20" t="s">
        <v>2195</v>
      </c>
      <c r="J1681" s="20">
        <v>231.2</v>
      </c>
      <c r="K1681" s="20">
        <v>58.3</v>
      </c>
      <c r="L1681" s="20" t="s">
        <v>2196</v>
      </c>
      <c r="M1681" s="20">
        <v>600</v>
      </c>
    </row>
    <row r="1682" spans="1:13" x14ac:dyDescent="0.3">
      <c r="A1682" s="19" t="s">
        <v>2194</v>
      </c>
      <c r="B1682" s="20">
        <v>30.16</v>
      </c>
      <c r="C1682" s="20">
        <v>0.05</v>
      </c>
      <c r="D1682" s="20">
        <v>10.8</v>
      </c>
      <c r="E1682" s="20" t="s">
        <v>100</v>
      </c>
      <c r="F1682" s="20" t="s">
        <v>254</v>
      </c>
      <c r="G1682" s="20" t="s">
        <v>85</v>
      </c>
      <c r="H1682" s="21">
        <v>0.44979629629629631</v>
      </c>
      <c r="I1682" s="20" t="s">
        <v>2195</v>
      </c>
      <c r="J1682" s="20">
        <v>231.2</v>
      </c>
      <c r="K1682" s="20">
        <v>58.3</v>
      </c>
      <c r="L1682" s="20" t="s">
        <v>2196</v>
      </c>
      <c r="M1682" s="20">
        <v>600</v>
      </c>
    </row>
    <row r="1683" spans="1:13" x14ac:dyDescent="0.3">
      <c r="A1683" s="19" t="s">
        <v>2194</v>
      </c>
      <c r="B1683" s="20">
        <v>30.25</v>
      </c>
      <c r="C1683" s="20">
        <v>0.09</v>
      </c>
      <c r="D1683" s="20">
        <v>11.2</v>
      </c>
      <c r="E1683" s="20" t="s">
        <v>100</v>
      </c>
      <c r="F1683" s="20" t="s">
        <v>104</v>
      </c>
      <c r="G1683" s="20" t="s">
        <v>85</v>
      </c>
      <c r="H1683" s="21">
        <v>0.44979629629629631</v>
      </c>
      <c r="I1683" s="20" t="s">
        <v>2195</v>
      </c>
      <c r="J1683" s="20">
        <v>231.2</v>
      </c>
      <c r="K1683" s="20">
        <v>58.3</v>
      </c>
      <c r="L1683" s="20" t="s">
        <v>2196</v>
      </c>
      <c r="M1683" s="20">
        <v>600</v>
      </c>
    </row>
    <row r="1684" spans="1:13" x14ac:dyDescent="0.3">
      <c r="A1684" s="19" t="s">
        <v>2194</v>
      </c>
      <c r="B1684" s="20">
        <v>30.27</v>
      </c>
      <c r="C1684" s="20">
        <v>0.09</v>
      </c>
      <c r="D1684" s="20">
        <v>11.3</v>
      </c>
      <c r="E1684" s="20" t="s">
        <v>100</v>
      </c>
      <c r="F1684" s="20" t="s">
        <v>573</v>
      </c>
      <c r="G1684" s="20"/>
      <c r="H1684" s="21">
        <v>0.44979629629629631</v>
      </c>
      <c r="I1684" s="20" t="s">
        <v>2195</v>
      </c>
      <c r="J1684" s="20">
        <v>231.2</v>
      </c>
      <c r="K1684" s="20">
        <v>58.3</v>
      </c>
      <c r="L1684" s="20" t="s">
        <v>2196</v>
      </c>
      <c r="M1684" s="20">
        <v>600</v>
      </c>
    </row>
    <row r="1685" spans="1:13" x14ac:dyDescent="0.3">
      <c r="A1685" s="19" t="s">
        <v>2194</v>
      </c>
      <c r="B1685" s="20">
        <v>30.15</v>
      </c>
      <c r="C1685" s="20" t="s">
        <v>93</v>
      </c>
      <c r="D1685" s="20">
        <v>10.7</v>
      </c>
      <c r="E1685" s="20" t="s">
        <v>201</v>
      </c>
      <c r="F1685" s="20" t="s">
        <v>95</v>
      </c>
      <c r="G1685" s="20"/>
      <c r="H1685" s="21">
        <v>0.44979629629629631</v>
      </c>
      <c r="I1685" s="20" t="s">
        <v>2195</v>
      </c>
      <c r="J1685" s="20">
        <v>231.2</v>
      </c>
      <c r="K1685" s="20">
        <v>58.3</v>
      </c>
      <c r="L1685" s="20" t="s">
        <v>2196</v>
      </c>
      <c r="M1685" s="20">
        <v>600</v>
      </c>
    </row>
    <row r="1686" spans="1:13" x14ac:dyDescent="0.3">
      <c r="A1686" s="19" t="s">
        <v>2194</v>
      </c>
      <c r="B1686" s="22">
        <v>30.39</v>
      </c>
      <c r="C1686" s="20" t="s">
        <v>93</v>
      </c>
      <c r="D1686" s="20">
        <v>12</v>
      </c>
      <c r="E1686" s="20" t="s">
        <v>201</v>
      </c>
      <c r="F1686" s="20" t="s">
        <v>943</v>
      </c>
      <c r="G1686" s="20"/>
      <c r="H1686" s="21">
        <v>0.44979629629629631</v>
      </c>
      <c r="I1686" s="20" t="s">
        <v>2195</v>
      </c>
      <c r="J1686" s="20">
        <v>231.2</v>
      </c>
      <c r="K1686" s="20">
        <v>58.3</v>
      </c>
      <c r="L1686" s="20" t="s">
        <v>2196</v>
      </c>
      <c r="M1686" s="20">
        <v>600</v>
      </c>
    </row>
    <row r="1687" spans="1:13" x14ac:dyDescent="0.3">
      <c r="A1687" s="19" t="s">
        <v>2194</v>
      </c>
      <c r="B1687" s="20">
        <v>30.6</v>
      </c>
      <c r="C1687" s="20">
        <v>0.41</v>
      </c>
      <c r="D1687" s="20">
        <v>13.2</v>
      </c>
      <c r="E1687" s="20" t="s">
        <v>201</v>
      </c>
      <c r="F1687" s="20" t="s">
        <v>573</v>
      </c>
      <c r="G1687" s="20"/>
      <c r="H1687" s="21">
        <v>0.44979629629629631</v>
      </c>
      <c r="I1687" s="20" t="s">
        <v>2195</v>
      </c>
      <c r="J1687" s="20">
        <v>231.2</v>
      </c>
      <c r="K1687" s="20">
        <v>58.3</v>
      </c>
      <c r="L1687" s="20" t="s">
        <v>2196</v>
      </c>
      <c r="M1687" s="20">
        <v>600</v>
      </c>
    </row>
    <row r="1688" spans="1:13" x14ac:dyDescent="0.3">
      <c r="A1688" s="17" t="s">
        <v>2200</v>
      </c>
      <c r="B1688" s="17">
        <v>30.14</v>
      </c>
      <c r="C1688" s="17">
        <v>0.14000000000000001</v>
      </c>
      <c r="D1688" s="17">
        <v>10.7</v>
      </c>
      <c r="E1688" s="17" t="s">
        <v>90</v>
      </c>
      <c r="F1688" s="17" t="s">
        <v>2201</v>
      </c>
      <c r="G1688" s="17"/>
      <c r="H1688" s="18">
        <v>0.44987962962962963</v>
      </c>
      <c r="I1688" s="17" t="s">
        <v>2202</v>
      </c>
      <c r="J1688" s="17">
        <v>233.5</v>
      </c>
      <c r="K1688" s="17">
        <v>57.6</v>
      </c>
      <c r="L1688" s="17" t="s">
        <v>1131</v>
      </c>
      <c r="M1688" s="17">
        <v>793</v>
      </c>
    </row>
    <row r="1689" spans="1:13" x14ac:dyDescent="0.3">
      <c r="A1689" s="17" t="s">
        <v>2200</v>
      </c>
      <c r="B1689" s="17">
        <v>30.3</v>
      </c>
      <c r="C1689" s="17">
        <v>0.14000000000000001</v>
      </c>
      <c r="D1689" s="17">
        <v>11.5</v>
      </c>
      <c r="E1689" s="17" t="s">
        <v>90</v>
      </c>
      <c r="F1689" s="17" t="s">
        <v>2203</v>
      </c>
      <c r="G1689" s="17"/>
      <c r="H1689" s="18">
        <v>0.44987962962962963</v>
      </c>
      <c r="I1689" s="17" t="s">
        <v>2202</v>
      </c>
      <c r="J1689" s="17">
        <v>233.5</v>
      </c>
      <c r="K1689" s="17">
        <v>57.6</v>
      </c>
      <c r="L1689" s="17" t="s">
        <v>1131</v>
      </c>
      <c r="M1689" s="17">
        <v>793</v>
      </c>
    </row>
    <row r="1690" spans="1:13" x14ac:dyDescent="0.3">
      <c r="A1690" s="17" t="s">
        <v>2200</v>
      </c>
      <c r="B1690" s="17">
        <v>30.46</v>
      </c>
      <c r="C1690" s="17">
        <v>0.16</v>
      </c>
      <c r="D1690" s="17">
        <v>12.4</v>
      </c>
      <c r="E1690" s="17" t="s">
        <v>90</v>
      </c>
      <c r="F1690" s="17" t="s">
        <v>2204</v>
      </c>
      <c r="G1690" s="17"/>
      <c r="H1690" s="18">
        <v>0.44987962962962963</v>
      </c>
      <c r="I1690" s="17" t="s">
        <v>2202</v>
      </c>
      <c r="J1690" s="17">
        <v>233.5</v>
      </c>
      <c r="K1690" s="17">
        <v>57.6</v>
      </c>
      <c r="L1690" s="17" t="s">
        <v>1131</v>
      </c>
      <c r="M1690" s="17">
        <v>793</v>
      </c>
    </row>
    <row r="1691" spans="1:13" x14ac:dyDescent="0.3">
      <c r="A1691" s="17" t="s">
        <v>2200</v>
      </c>
      <c r="B1691" s="17">
        <v>29.9</v>
      </c>
      <c r="C1691" s="17">
        <v>0.11</v>
      </c>
      <c r="D1691" s="17">
        <v>9.5500000000000007</v>
      </c>
      <c r="E1691" s="17" t="s">
        <v>235</v>
      </c>
      <c r="F1691" s="17" t="s">
        <v>288</v>
      </c>
      <c r="G1691" s="17"/>
      <c r="H1691" s="18">
        <v>0.44987962962962963</v>
      </c>
      <c r="I1691" s="17" t="s">
        <v>2202</v>
      </c>
      <c r="J1691" s="17">
        <v>233.5</v>
      </c>
      <c r="K1691" s="17">
        <v>57.6</v>
      </c>
      <c r="L1691" s="17" t="s">
        <v>1131</v>
      </c>
      <c r="M1691" s="17">
        <v>793</v>
      </c>
    </row>
    <row r="1692" spans="1:13" x14ac:dyDescent="0.3">
      <c r="A1692" s="17" t="s">
        <v>2200</v>
      </c>
      <c r="B1692" s="17">
        <v>29.96</v>
      </c>
      <c r="C1692" s="17" t="s">
        <v>93</v>
      </c>
      <c r="D1692" s="17">
        <v>9.8000000000000007</v>
      </c>
      <c r="E1692" s="17" t="s">
        <v>235</v>
      </c>
      <c r="F1692" s="17" t="s">
        <v>2197</v>
      </c>
      <c r="G1692" s="17" t="s">
        <v>2205</v>
      </c>
      <c r="H1692" s="18">
        <v>0.44987962962962963</v>
      </c>
      <c r="I1692" s="17" t="s">
        <v>2202</v>
      </c>
      <c r="J1692" s="17">
        <v>233.5</v>
      </c>
      <c r="K1692" s="17">
        <v>57.6</v>
      </c>
      <c r="L1692" s="17" t="s">
        <v>1131</v>
      </c>
      <c r="M1692" s="17">
        <v>793</v>
      </c>
    </row>
    <row r="1693" spans="1:13" x14ac:dyDescent="0.3">
      <c r="A1693" s="17" t="s">
        <v>2200</v>
      </c>
      <c r="B1693" s="17">
        <v>30.23</v>
      </c>
      <c r="C1693" s="17">
        <v>0.06</v>
      </c>
      <c r="D1693" s="17">
        <v>11.1</v>
      </c>
      <c r="E1693" s="17" t="s">
        <v>289</v>
      </c>
      <c r="F1693" s="17" t="s">
        <v>1175</v>
      </c>
      <c r="G1693" s="17"/>
      <c r="H1693" s="18">
        <v>0.44987962962962963</v>
      </c>
      <c r="I1693" s="17" t="s">
        <v>2202</v>
      </c>
      <c r="J1693" s="17">
        <v>233.5</v>
      </c>
      <c r="K1693" s="17">
        <v>57.6</v>
      </c>
      <c r="L1693" s="17" t="s">
        <v>1131</v>
      </c>
      <c r="M1693" s="17">
        <v>793</v>
      </c>
    </row>
    <row r="1694" spans="1:13" x14ac:dyDescent="0.3">
      <c r="A1694" s="17" t="s">
        <v>2200</v>
      </c>
      <c r="B1694" s="17">
        <v>29.91</v>
      </c>
      <c r="C1694" s="17">
        <v>0.09</v>
      </c>
      <c r="D1694" s="17">
        <v>9.59</v>
      </c>
      <c r="E1694" s="17" t="s">
        <v>100</v>
      </c>
      <c r="F1694" s="17" t="s">
        <v>253</v>
      </c>
      <c r="G1694" s="17" t="s">
        <v>252</v>
      </c>
      <c r="H1694" s="18">
        <v>0.44987962962962963</v>
      </c>
      <c r="I1694" s="17" t="s">
        <v>2202</v>
      </c>
      <c r="J1694" s="17">
        <v>233.5</v>
      </c>
      <c r="K1694" s="17">
        <v>57.6</v>
      </c>
      <c r="L1694" s="17" t="s">
        <v>1131</v>
      </c>
      <c r="M1694" s="17">
        <v>793</v>
      </c>
    </row>
    <row r="1695" spans="1:13" x14ac:dyDescent="0.3">
      <c r="A1695" s="17" t="s">
        <v>2200</v>
      </c>
      <c r="B1695" s="17">
        <v>29.96</v>
      </c>
      <c r="C1695" s="17">
        <v>0.11</v>
      </c>
      <c r="D1695" s="17">
        <v>9.82</v>
      </c>
      <c r="E1695" s="17" t="s">
        <v>100</v>
      </c>
      <c r="F1695" s="17" t="s">
        <v>101</v>
      </c>
      <c r="G1695" s="17" t="s">
        <v>85</v>
      </c>
      <c r="H1695" s="18">
        <v>0.44987962962962963</v>
      </c>
      <c r="I1695" s="17" t="s">
        <v>2202</v>
      </c>
      <c r="J1695" s="17">
        <v>233.5</v>
      </c>
      <c r="K1695" s="17">
        <v>57.6</v>
      </c>
      <c r="L1695" s="17" t="s">
        <v>1131</v>
      </c>
      <c r="M1695" s="17">
        <v>793</v>
      </c>
    </row>
    <row r="1696" spans="1:13" x14ac:dyDescent="0.3">
      <c r="A1696" s="17" t="s">
        <v>2200</v>
      </c>
      <c r="B1696" s="17">
        <v>30.08</v>
      </c>
      <c r="C1696" s="17">
        <v>0.08</v>
      </c>
      <c r="D1696" s="17">
        <v>10.4</v>
      </c>
      <c r="E1696" s="17" t="s">
        <v>100</v>
      </c>
      <c r="F1696" s="17" t="s">
        <v>254</v>
      </c>
      <c r="G1696" s="17" t="s">
        <v>85</v>
      </c>
      <c r="H1696" s="18">
        <v>0.44987962962962963</v>
      </c>
      <c r="I1696" s="17" t="s">
        <v>2202</v>
      </c>
      <c r="J1696" s="17">
        <v>233.5</v>
      </c>
      <c r="K1696" s="17">
        <v>57.6</v>
      </c>
      <c r="L1696" s="17" t="s">
        <v>1131</v>
      </c>
      <c r="M1696" s="17">
        <v>793</v>
      </c>
    </row>
    <row r="1697" spans="1:13" x14ac:dyDescent="0.3">
      <c r="A1697" s="17" t="s">
        <v>2200</v>
      </c>
      <c r="B1697" s="17">
        <v>30.12</v>
      </c>
      <c r="C1697" s="17">
        <v>0.11</v>
      </c>
      <c r="D1697" s="17">
        <v>10.6</v>
      </c>
      <c r="E1697" s="17" t="s">
        <v>100</v>
      </c>
      <c r="F1697" s="17" t="s">
        <v>104</v>
      </c>
      <c r="G1697" s="17" t="s">
        <v>85</v>
      </c>
      <c r="H1697" s="18">
        <v>0.44987962962962963</v>
      </c>
      <c r="I1697" s="17" t="s">
        <v>2202</v>
      </c>
      <c r="J1697" s="17">
        <v>233.5</v>
      </c>
      <c r="K1697" s="17">
        <v>57.6</v>
      </c>
      <c r="L1697" s="17" t="s">
        <v>1131</v>
      </c>
      <c r="M1697" s="17">
        <v>793</v>
      </c>
    </row>
    <row r="1698" spans="1:13" x14ac:dyDescent="0.3">
      <c r="A1698" s="17" t="s">
        <v>2200</v>
      </c>
      <c r="B1698" s="17">
        <v>30.14</v>
      </c>
      <c r="C1698" s="17">
        <v>0.15</v>
      </c>
      <c r="D1698" s="17">
        <v>10.7</v>
      </c>
      <c r="E1698" s="17" t="s">
        <v>100</v>
      </c>
      <c r="F1698" s="17" t="s">
        <v>2206</v>
      </c>
      <c r="G1698" s="17" t="s">
        <v>85</v>
      </c>
      <c r="H1698" s="18">
        <v>0.44987962962962963</v>
      </c>
      <c r="I1698" s="17" t="s">
        <v>2202</v>
      </c>
      <c r="J1698" s="17">
        <v>233.5</v>
      </c>
      <c r="K1698" s="17">
        <v>57.6</v>
      </c>
      <c r="L1698" s="17" t="s">
        <v>1131</v>
      </c>
      <c r="M1698" s="17">
        <v>793</v>
      </c>
    </row>
    <row r="1699" spans="1:13" x14ac:dyDescent="0.3">
      <c r="A1699" s="17" t="s">
        <v>2200</v>
      </c>
      <c r="B1699" s="17">
        <v>30.14</v>
      </c>
      <c r="C1699" s="17">
        <v>0.11</v>
      </c>
      <c r="D1699" s="17">
        <v>10.7</v>
      </c>
      <c r="E1699" s="17" t="s">
        <v>100</v>
      </c>
      <c r="F1699" s="17" t="s">
        <v>573</v>
      </c>
      <c r="G1699" s="17"/>
      <c r="H1699" s="18">
        <v>0.44987962962962963</v>
      </c>
      <c r="I1699" s="17" t="s">
        <v>2202</v>
      </c>
      <c r="J1699" s="17">
        <v>233.5</v>
      </c>
      <c r="K1699" s="17">
        <v>57.6</v>
      </c>
      <c r="L1699" s="17" t="s">
        <v>1131</v>
      </c>
      <c r="M1699" s="17">
        <v>793</v>
      </c>
    </row>
    <row r="1700" spans="1:13" x14ac:dyDescent="0.3">
      <c r="A1700" s="17" t="s">
        <v>2200</v>
      </c>
      <c r="B1700" s="23">
        <v>38.32</v>
      </c>
      <c r="C1700" s="17" t="s">
        <v>93</v>
      </c>
      <c r="D1700" s="17">
        <v>11.6</v>
      </c>
      <c r="E1700" s="17" t="s">
        <v>201</v>
      </c>
      <c r="F1700" s="17" t="s">
        <v>943</v>
      </c>
      <c r="G1700" s="17"/>
      <c r="H1700" s="18">
        <v>0.44987962962962963</v>
      </c>
      <c r="I1700" s="17" t="s">
        <v>2202</v>
      </c>
      <c r="J1700" s="17">
        <v>233.5</v>
      </c>
      <c r="K1700" s="17">
        <v>57.6</v>
      </c>
      <c r="L1700" s="17" t="s">
        <v>1131</v>
      </c>
      <c r="M1700" s="17">
        <v>793</v>
      </c>
    </row>
    <row r="1701" spans="1:13" x14ac:dyDescent="0.3">
      <c r="A1701" s="17" t="s">
        <v>2200</v>
      </c>
      <c r="B1701" s="17">
        <v>30.35</v>
      </c>
      <c r="C1701" s="17" t="s">
        <v>93</v>
      </c>
      <c r="D1701" s="17">
        <v>11.7</v>
      </c>
      <c r="E1701" s="17" t="s">
        <v>201</v>
      </c>
      <c r="F1701" s="17" t="s">
        <v>95</v>
      </c>
      <c r="G1701" s="17"/>
      <c r="H1701" s="18">
        <v>0.44987962962962963</v>
      </c>
      <c r="I1701" s="17" t="s">
        <v>2202</v>
      </c>
      <c r="J1701" s="17">
        <v>233.5</v>
      </c>
      <c r="K1701" s="17">
        <v>57.6</v>
      </c>
      <c r="L1701" s="17" t="s">
        <v>1131</v>
      </c>
      <c r="M1701" s="17">
        <v>793</v>
      </c>
    </row>
    <row r="1702" spans="1:13" x14ac:dyDescent="0.3">
      <c r="A1702" s="17" t="s">
        <v>2200</v>
      </c>
      <c r="B1702" s="17">
        <v>30.54</v>
      </c>
      <c r="C1702" s="17">
        <v>0.41</v>
      </c>
      <c r="D1702" s="17">
        <v>12.8</v>
      </c>
      <c r="E1702" s="17" t="s">
        <v>201</v>
      </c>
      <c r="F1702" s="17" t="s">
        <v>573</v>
      </c>
      <c r="G1702" s="17"/>
      <c r="H1702" s="18">
        <v>0.44987962962962963</v>
      </c>
      <c r="I1702" s="17" t="s">
        <v>2202</v>
      </c>
      <c r="J1702" s="17">
        <v>233.5</v>
      </c>
      <c r="K1702" s="17">
        <v>57.6</v>
      </c>
      <c r="L1702" s="17" t="s">
        <v>1131</v>
      </c>
      <c r="M1702" s="17">
        <v>793</v>
      </c>
    </row>
    <row r="1703" spans="1:13" x14ac:dyDescent="0.3">
      <c r="A1703" s="19" t="s">
        <v>2207</v>
      </c>
      <c r="B1703" s="20">
        <v>29.98</v>
      </c>
      <c r="C1703" s="20">
        <v>0.11</v>
      </c>
      <c r="D1703" s="20">
        <v>9.9</v>
      </c>
      <c r="E1703" s="20" t="s">
        <v>235</v>
      </c>
      <c r="F1703" s="20" t="s">
        <v>288</v>
      </c>
      <c r="G1703" s="20"/>
      <c r="H1703" s="21">
        <v>0.45019560185185187</v>
      </c>
      <c r="I1703" s="20" t="s">
        <v>2208</v>
      </c>
      <c r="J1703" s="20">
        <v>233.5</v>
      </c>
      <c r="K1703" s="20">
        <v>57.8</v>
      </c>
      <c r="L1703" s="20" t="s">
        <v>2209</v>
      </c>
      <c r="M1703" s="20">
        <v>639</v>
      </c>
    </row>
    <row r="1704" spans="1:13" x14ac:dyDescent="0.3">
      <c r="A1704" s="19" t="s">
        <v>2207</v>
      </c>
      <c r="B1704" s="20">
        <v>30.03</v>
      </c>
      <c r="C1704" s="20" t="s">
        <v>93</v>
      </c>
      <c r="D1704" s="20">
        <v>10.1</v>
      </c>
      <c r="E1704" s="20" t="s">
        <v>235</v>
      </c>
      <c r="F1704" s="20" t="s">
        <v>2197</v>
      </c>
      <c r="G1704" s="20" t="s">
        <v>2210</v>
      </c>
      <c r="H1704" s="21">
        <v>0.45019560185185187</v>
      </c>
      <c r="I1704" s="20" t="s">
        <v>2208</v>
      </c>
      <c r="J1704" s="20">
        <v>233.5</v>
      </c>
      <c r="K1704" s="20">
        <v>57.8</v>
      </c>
      <c r="L1704" s="20" t="s">
        <v>2209</v>
      </c>
      <c r="M1704" s="20">
        <v>639</v>
      </c>
    </row>
    <row r="1705" spans="1:13" x14ac:dyDescent="0.3">
      <c r="A1705" s="19" t="s">
        <v>2207</v>
      </c>
      <c r="B1705" s="20">
        <v>31</v>
      </c>
      <c r="C1705" s="20">
        <v>0.38</v>
      </c>
      <c r="D1705" s="20">
        <v>15.8</v>
      </c>
      <c r="E1705" s="20" t="s">
        <v>289</v>
      </c>
      <c r="F1705" s="20" t="s">
        <v>550</v>
      </c>
      <c r="G1705" s="20"/>
      <c r="H1705" s="21">
        <v>0.45019560185185187</v>
      </c>
      <c r="I1705" s="20" t="s">
        <v>2208</v>
      </c>
      <c r="J1705" s="20">
        <v>233.5</v>
      </c>
      <c r="K1705" s="20">
        <v>57.8</v>
      </c>
      <c r="L1705" s="20" t="s">
        <v>2209</v>
      </c>
      <c r="M1705" s="20">
        <v>639</v>
      </c>
    </row>
    <row r="1706" spans="1:13" x14ac:dyDescent="0.3">
      <c r="A1706" s="19" t="s">
        <v>2207</v>
      </c>
      <c r="B1706" s="20">
        <v>30.11</v>
      </c>
      <c r="C1706" s="20">
        <v>0.13</v>
      </c>
      <c r="D1706" s="20">
        <v>10.5</v>
      </c>
      <c r="E1706" s="20" t="s">
        <v>100</v>
      </c>
      <c r="F1706" s="20" t="s">
        <v>254</v>
      </c>
      <c r="G1706" s="20" t="s">
        <v>85</v>
      </c>
      <c r="H1706" s="21">
        <v>0.45019560185185187</v>
      </c>
      <c r="I1706" s="20" t="s">
        <v>2208</v>
      </c>
      <c r="J1706" s="20">
        <v>233.5</v>
      </c>
      <c r="K1706" s="20">
        <v>57.8</v>
      </c>
      <c r="L1706" s="20" t="s">
        <v>2209</v>
      </c>
      <c r="M1706" s="20">
        <v>639</v>
      </c>
    </row>
    <row r="1707" spans="1:13" x14ac:dyDescent="0.3">
      <c r="A1707" s="19" t="s">
        <v>2207</v>
      </c>
      <c r="B1707" s="20">
        <v>30.16</v>
      </c>
      <c r="C1707" s="20">
        <v>0.14000000000000001</v>
      </c>
      <c r="D1707" s="20">
        <v>10.8</v>
      </c>
      <c r="E1707" s="20" t="s">
        <v>100</v>
      </c>
      <c r="F1707" s="20" t="s">
        <v>101</v>
      </c>
      <c r="G1707" s="20" t="s">
        <v>85</v>
      </c>
      <c r="H1707" s="21">
        <v>0.45019560185185187</v>
      </c>
      <c r="I1707" s="20" t="s">
        <v>2208</v>
      </c>
      <c r="J1707" s="20">
        <v>233.5</v>
      </c>
      <c r="K1707" s="20">
        <v>57.8</v>
      </c>
      <c r="L1707" s="20" t="s">
        <v>2209</v>
      </c>
      <c r="M1707" s="20">
        <v>639</v>
      </c>
    </row>
    <row r="1708" spans="1:13" x14ac:dyDescent="0.3">
      <c r="A1708" s="19" t="s">
        <v>2207</v>
      </c>
      <c r="B1708" s="20">
        <v>30.32</v>
      </c>
      <c r="C1708" s="20">
        <v>0.14000000000000001</v>
      </c>
      <c r="D1708" s="20">
        <v>11.6</v>
      </c>
      <c r="E1708" s="20" t="s">
        <v>100</v>
      </c>
      <c r="F1708" s="20" t="s">
        <v>104</v>
      </c>
      <c r="G1708" s="20" t="s">
        <v>85</v>
      </c>
      <c r="H1708" s="21">
        <v>0.45019560185185187</v>
      </c>
      <c r="I1708" s="20" t="s">
        <v>2208</v>
      </c>
      <c r="J1708" s="20">
        <v>233.5</v>
      </c>
      <c r="K1708" s="20">
        <v>57.8</v>
      </c>
      <c r="L1708" s="20" t="s">
        <v>2209</v>
      </c>
      <c r="M1708" s="20">
        <v>639</v>
      </c>
    </row>
    <row r="1709" spans="1:13" x14ac:dyDescent="0.3">
      <c r="A1709" s="19" t="s">
        <v>2207</v>
      </c>
      <c r="B1709" s="20">
        <v>30.36</v>
      </c>
      <c r="C1709" s="20">
        <v>0.14000000000000001</v>
      </c>
      <c r="D1709" s="20">
        <v>11.8</v>
      </c>
      <c r="E1709" s="20" t="s">
        <v>100</v>
      </c>
      <c r="F1709" s="20" t="s">
        <v>573</v>
      </c>
      <c r="G1709" s="20"/>
      <c r="H1709" s="21">
        <v>0.45019560185185187</v>
      </c>
      <c r="I1709" s="20" t="s">
        <v>2208</v>
      </c>
      <c r="J1709" s="20">
        <v>233.5</v>
      </c>
      <c r="K1709" s="20">
        <v>57.8</v>
      </c>
      <c r="L1709" s="20" t="s">
        <v>2209</v>
      </c>
      <c r="M1709" s="20">
        <v>639</v>
      </c>
    </row>
    <row r="1710" spans="1:13" x14ac:dyDescent="0.3">
      <c r="A1710" s="19" t="s">
        <v>2207</v>
      </c>
      <c r="B1710" s="22">
        <v>29.87</v>
      </c>
      <c r="C1710" s="20" t="s">
        <v>93</v>
      </c>
      <c r="D1710" s="20">
        <v>9.4</v>
      </c>
      <c r="E1710" s="20" t="s">
        <v>201</v>
      </c>
      <c r="F1710" s="20" t="s">
        <v>943</v>
      </c>
      <c r="G1710" s="20"/>
      <c r="H1710" s="21">
        <v>0.45019560185185187</v>
      </c>
      <c r="I1710" s="20" t="s">
        <v>2208</v>
      </c>
      <c r="J1710" s="20">
        <v>233.5</v>
      </c>
      <c r="K1710" s="20">
        <v>57.8</v>
      </c>
      <c r="L1710" s="20" t="s">
        <v>2209</v>
      </c>
      <c r="M1710" s="20">
        <v>639</v>
      </c>
    </row>
    <row r="1711" spans="1:13" x14ac:dyDescent="0.3">
      <c r="A1711" s="19" t="s">
        <v>2207</v>
      </c>
      <c r="B1711" s="20">
        <v>30.04</v>
      </c>
      <c r="C1711" s="20" t="s">
        <v>93</v>
      </c>
      <c r="D1711" s="20">
        <v>10.199999999999999</v>
      </c>
      <c r="E1711" s="20" t="s">
        <v>201</v>
      </c>
      <c r="F1711" s="20" t="s">
        <v>95</v>
      </c>
      <c r="G1711" s="20"/>
      <c r="H1711" s="21">
        <v>0.45019560185185187</v>
      </c>
      <c r="I1711" s="20" t="s">
        <v>2208</v>
      </c>
      <c r="J1711" s="20">
        <v>233.5</v>
      </c>
      <c r="K1711" s="20">
        <v>57.8</v>
      </c>
      <c r="L1711" s="20" t="s">
        <v>2209</v>
      </c>
      <c r="M1711" s="20">
        <v>639</v>
      </c>
    </row>
    <row r="1712" spans="1:13" x14ac:dyDescent="0.3">
      <c r="A1712" s="19" t="s">
        <v>2207</v>
      </c>
      <c r="B1712" s="20">
        <v>30.31</v>
      </c>
      <c r="C1712" s="20">
        <v>0.41</v>
      </c>
      <c r="D1712" s="20">
        <v>11.5</v>
      </c>
      <c r="E1712" s="20" t="s">
        <v>201</v>
      </c>
      <c r="F1712" s="20" t="s">
        <v>573</v>
      </c>
      <c r="G1712" s="20"/>
      <c r="H1712" s="21">
        <v>0.45019560185185187</v>
      </c>
      <c r="I1712" s="20" t="s">
        <v>2208</v>
      </c>
      <c r="J1712" s="20">
        <v>233.5</v>
      </c>
      <c r="K1712" s="20">
        <v>57.8</v>
      </c>
      <c r="L1712" s="20" t="s">
        <v>2209</v>
      </c>
      <c r="M1712" s="20">
        <v>639</v>
      </c>
    </row>
    <row r="1713" spans="1:13" x14ac:dyDescent="0.3">
      <c r="A1713" s="17" t="s">
        <v>2211</v>
      </c>
      <c r="B1713" s="17">
        <v>31.43</v>
      </c>
      <c r="C1713" s="17">
        <v>0.14000000000000001</v>
      </c>
      <c r="D1713" s="17">
        <v>19.3</v>
      </c>
      <c r="E1713" s="17" t="s">
        <v>78</v>
      </c>
      <c r="F1713" s="17" t="s">
        <v>79</v>
      </c>
      <c r="G1713" s="17"/>
      <c r="H1713" s="18">
        <v>0.45032291666666668</v>
      </c>
      <c r="I1713" s="17" t="s">
        <v>2212</v>
      </c>
      <c r="J1713" s="17">
        <v>233.7</v>
      </c>
      <c r="K1713" s="17">
        <v>57.7</v>
      </c>
      <c r="L1713" s="17" t="s">
        <v>624</v>
      </c>
      <c r="M1713" s="17">
        <v>1203</v>
      </c>
    </row>
    <row r="1714" spans="1:13" x14ac:dyDescent="0.3">
      <c r="A1714" s="20" t="s">
        <v>2213</v>
      </c>
      <c r="B1714" s="22">
        <v>17.899999999999999</v>
      </c>
      <c r="C1714" s="20" t="s">
        <v>93</v>
      </c>
      <c r="D1714" s="20">
        <v>3.7999999999999999E-2</v>
      </c>
      <c r="E1714" s="20" t="s">
        <v>96</v>
      </c>
      <c r="F1714" s="20" t="s">
        <v>2214</v>
      </c>
      <c r="G1714" s="20"/>
      <c r="H1714" s="21">
        <v>0.45093749999999999</v>
      </c>
      <c r="I1714" s="20" t="s">
        <v>2215</v>
      </c>
      <c r="J1714" s="20">
        <v>158.6</v>
      </c>
      <c r="K1714" s="20">
        <v>56.8</v>
      </c>
      <c r="L1714" s="20"/>
      <c r="M1714" s="25" t="s">
        <v>149</v>
      </c>
    </row>
    <row r="1715" spans="1:13" x14ac:dyDescent="0.3">
      <c r="A1715" s="16" t="s">
        <v>2216</v>
      </c>
      <c r="B1715" s="17">
        <v>29.36</v>
      </c>
      <c r="C1715" s="17" t="s">
        <v>93</v>
      </c>
      <c r="D1715" s="17">
        <v>7.44</v>
      </c>
      <c r="E1715" s="17" t="s">
        <v>193</v>
      </c>
      <c r="F1715" s="17" t="s">
        <v>926</v>
      </c>
      <c r="G1715" s="17"/>
      <c r="H1715" s="18">
        <v>0.45111689814814815</v>
      </c>
      <c r="I1715" s="17" t="s">
        <v>2217</v>
      </c>
      <c r="J1715" s="17">
        <v>140.9</v>
      </c>
      <c r="K1715" s="17">
        <v>47.1</v>
      </c>
      <c r="L1715" s="17" t="s">
        <v>639</v>
      </c>
      <c r="M1715" s="17">
        <v>438</v>
      </c>
    </row>
    <row r="1716" spans="1:13" x14ac:dyDescent="0.3">
      <c r="A1716" s="19" t="s">
        <v>2218</v>
      </c>
      <c r="B1716" s="20">
        <v>30.22</v>
      </c>
      <c r="C1716" s="20">
        <v>0.17</v>
      </c>
      <c r="D1716" s="20">
        <v>11.1</v>
      </c>
      <c r="E1716" s="20" t="s">
        <v>100</v>
      </c>
      <c r="F1716" s="20" t="s">
        <v>731</v>
      </c>
      <c r="G1716" s="20" t="s">
        <v>732</v>
      </c>
      <c r="H1716" s="21">
        <v>0.45160763888888894</v>
      </c>
      <c r="I1716" s="20" t="s">
        <v>2219</v>
      </c>
      <c r="J1716" s="20">
        <v>233</v>
      </c>
      <c r="K1716" s="20">
        <v>58.5</v>
      </c>
      <c r="L1716" s="20" t="s">
        <v>585</v>
      </c>
      <c r="M1716" s="20">
        <v>974</v>
      </c>
    </row>
    <row r="1717" spans="1:13" x14ac:dyDescent="0.3">
      <c r="A1717" s="16" t="s">
        <v>2220</v>
      </c>
      <c r="B1717" s="17">
        <v>30.27</v>
      </c>
      <c r="C1717" s="17">
        <v>0.14000000000000001</v>
      </c>
      <c r="D1717" s="17">
        <v>11.3</v>
      </c>
      <c r="E1717" s="17" t="s">
        <v>100</v>
      </c>
      <c r="F1717" s="17" t="s">
        <v>104</v>
      </c>
      <c r="G1717" s="17" t="s">
        <v>85</v>
      </c>
      <c r="H1717" s="18">
        <v>0.45200578703703703</v>
      </c>
      <c r="I1717" s="17" t="s">
        <v>2221</v>
      </c>
      <c r="J1717" s="17">
        <v>232.9</v>
      </c>
      <c r="K1717" s="17">
        <v>58.7</v>
      </c>
      <c r="L1717" s="17" t="s">
        <v>2222</v>
      </c>
      <c r="M1717" s="17">
        <v>772</v>
      </c>
    </row>
    <row r="1718" spans="1:13" x14ac:dyDescent="0.3">
      <c r="A1718" s="16" t="s">
        <v>2220</v>
      </c>
      <c r="B1718" s="17">
        <v>30.31</v>
      </c>
      <c r="C1718" s="17">
        <v>0.14000000000000001</v>
      </c>
      <c r="D1718" s="17">
        <v>11.5</v>
      </c>
      <c r="E1718" s="17" t="s">
        <v>100</v>
      </c>
      <c r="F1718" s="17" t="s">
        <v>573</v>
      </c>
      <c r="G1718" s="17"/>
      <c r="H1718" s="18">
        <v>0.45200578703703703</v>
      </c>
      <c r="I1718" s="17" t="s">
        <v>2221</v>
      </c>
      <c r="J1718" s="17">
        <v>232.9</v>
      </c>
      <c r="K1718" s="17">
        <v>58.7</v>
      </c>
      <c r="L1718" s="17" t="s">
        <v>2222</v>
      </c>
      <c r="M1718" s="17">
        <v>772</v>
      </c>
    </row>
    <row r="1719" spans="1:13" x14ac:dyDescent="0.3">
      <c r="A1719" s="16" t="s">
        <v>2220</v>
      </c>
      <c r="B1719" s="17">
        <v>29.62</v>
      </c>
      <c r="C1719" s="17" t="s">
        <v>93</v>
      </c>
      <c r="D1719" s="17">
        <v>8.39</v>
      </c>
      <c r="E1719" s="17" t="s">
        <v>201</v>
      </c>
      <c r="F1719" s="17" t="s">
        <v>95</v>
      </c>
      <c r="G1719" s="17"/>
      <c r="H1719" s="18">
        <v>0.45200578703703703</v>
      </c>
      <c r="I1719" s="17" t="s">
        <v>2221</v>
      </c>
      <c r="J1719" s="17">
        <v>232.9</v>
      </c>
      <c r="K1719" s="17">
        <v>58.7</v>
      </c>
      <c r="L1719" s="17" t="s">
        <v>2222</v>
      </c>
      <c r="M1719" s="17">
        <v>772</v>
      </c>
    </row>
    <row r="1720" spans="1:13" x14ac:dyDescent="0.3">
      <c r="A1720" s="16" t="s">
        <v>2220</v>
      </c>
      <c r="B1720" s="23">
        <v>29.72</v>
      </c>
      <c r="C1720" s="17" t="s">
        <v>93</v>
      </c>
      <c r="D1720" s="17">
        <v>8.8000000000000007</v>
      </c>
      <c r="E1720" s="17" t="s">
        <v>201</v>
      </c>
      <c r="F1720" s="17" t="s">
        <v>943</v>
      </c>
      <c r="G1720" s="17"/>
      <c r="H1720" s="18">
        <v>0.45200578703703703</v>
      </c>
      <c r="I1720" s="17" t="s">
        <v>2221</v>
      </c>
      <c r="J1720" s="17">
        <v>232.9</v>
      </c>
      <c r="K1720" s="17">
        <v>58.7</v>
      </c>
      <c r="L1720" s="17" t="s">
        <v>2222</v>
      </c>
      <c r="M1720" s="17">
        <v>772</v>
      </c>
    </row>
    <row r="1721" spans="1:13" x14ac:dyDescent="0.3">
      <c r="A1721" s="16" t="s">
        <v>2220</v>
      </c>
      <c r="B1721" s="17">
        <v>30.01</v>
      </c>
      <c r="C1721" s="17">
        <v>0.41</v>
      </c>
      <c r="D1721" s="17">
        <v>10</v>
      </c>
      <c r="E1721" s="17" t="s">
        <v>201</v>
      </c>
      <c r="F1721" s="17" t="s">
        <v>573</v>
      </c>
      <c r="G1721" s="17"/>
      <c r="H1721" s="18">
        <v>0.45200578703703703</v>
      </c>
      <c r="I1721" s="17" t="s">
        <v>2221</v>
      </c>
      <c r="J1721" s="17">
        <v>232.9</v>
      </c>
      <c r="K1721" s="17">
        <v>58.7</v>
      </c>
      <c r="L1721" s="17" t="s">
        <v>2222</v>
      </c>
      <c r="M1721" s="17">
        <v>772</v>
      </c>
    </row>
    <row r="1722" spans="1:13" x14ac:dyDescent="0.3">
      <c r="A1722" s="19" t="s">
        <v>2223</v>
      </c>
      <c r="B1722" s="20">
        <v>32.01</v>
      </c>
      <c r="C1722" s="20">
        <v>0.33</v>
      </c>
      <c r="D1722" s="20">
        <v>25.2</v>
      </c>
      <c r="E1722" s="20" t="s">
        <v>100</v>
      </c>
      <c r="F1722" s="20" t="s">
        <v>104</v>
      </c>
      <c r="G1722" s="20" t="s">
        <v>85</v>
      </c>
      <c r="H1722" s="21">
        <v>0.45227083333333334</v>
      </c>
      <c r="I1722" s="20" t="s">
        <v>2224</v>
      </c>
      <c r="J1722" s="20">
        <v>204.1</v>
      </c>
      <c r="K1722" s="20">
        <v>63.4</v>
      </c>
      <c r="L1722" s="20" t="s">
        <v>2225</v>
      </c>
      <c r="M1722" s="20">
        <v>1376</v>
      </c>
    </row>
    <row r="1723" spans="1:13" x14ac:dyDescent="0.3">
      <c r="A1723" s="16" t="s">
        <v>2226</v>
      </c>
      <c r="B1723" s="17">
        <v>31.05</v>
      </c>
      <c r="C1723" s="17">
        <v>0.24</v>
      </c>
      <c r="D1723" s="17">
        <v>16.2</v>
      </c>
      <c r="E1723" s="17" t="s">
        <v>100</v>
      </c>
      <c r="F1723" s="17" t="s">
        <v>104</v>
      </c>
      <c r="G1723" s="17" t="s">
        <v>85</v>
      </c>
      <c r="H1723" s="18">
        <v>0.45232291666666669</v>
      </c>
      <c r="I1723" s="17" t="s">
        <v>2227</v>
      </c>
      <c r="J1723" s="17">
        <v>193.3</v>
      </c>
      <c r="K1723" s="17">
        <v>63.5</v>
      </c>
      <c r="L1723" s="17" t="s">
        <v>2228</v>
      </c>
      <c r="M1723" s="17">
        <v>624</v>
      </c>
    </row>
    <row r="1724" spans="1:13" x14ac:dyDescent="0.3">
      <c r="A1724" s="19" t="s">
        <v>2229</v>
      </c>
      <c r="B1724" s="22">
        <v>34.25</v>
      </c>
      <c r="C1724" s="20" t="s">
        <v>93</v>
      </c>
      <c r="D1724" s="20">
        <v>70.7</v>
      </c>
      <c r="E1724" s="20" t="s">
        <v>756</v>
      </c>
      <c r="F1724" s="20" t="s">
        <v>757</v>
      </c>
      <c r="G1724" s="20" t="s">
        <v>2230</v>
      </c>
      <c r="H1724" s="21">
        <v>0.45265509259259257</v>
      </c>
      <c r="I1724" s="20" t="s">
        <v>2231</v>
      </c>
      <c r="J1724" s="20">
        <v>228.6</v>
      </c>
      <c r="K1724" s="20">
        <v>60.1</v>
      </c>
      <c r="L1724" s="20" t="s">
        <v>225</v>
      </c>
      <c r="M1724" s="20">
        <v>6439</v>
      </c>
    </row>
    <row r="1725" spans="1:13" x14ac:dyDescent="0.3">
      <c r="A1725" s="16" t="s">
        <v>2232</v>
      </c>
      <c r="B1725" s="17">
        <v>32.520000000000003</v>
      </c>
      <c r="C1725" s="17">
        <v>0.12</v>
      </c>
      <c r="D1725" s="17">
        <v>31.9</v>
      </c>
      <c r="E1725" s="17" t="s">
        <v>78</v>
      </c>
      <c r="F1725" s="17" t="s">
        <v>79</v>
      </c>
      <c r="G1725" s="17"/>
      <c r="H1725" s="18">
        <v>0.45319212962962968</v>
      </c>
      <c r="I1725" s="17" t="s">
        <v>2233</v>
      </c>
      <c r="J1725" s="17">
        <v>215.2</v>
      </c>
      <c r="K1725" s="17">
        <v>62.8</v>
      </c>
      <c r="L1725" s="17" t="s">
        <v>1672</v>
      </c>
      <c r="M1725" s="17">
        <v>1224</v>
      </c>
    </row>
    <row r="1726" spans="1:13" x14ac:dyDescent="0.3">
      <c r="A1726" s="19" t="s">
        <v>2234</v>
      </c>
      <c r="B1726" s="20">
        <v>33.35</v>
      </c>
      <c r="C1726" s="20">
        <v>0.15</v>
      </c>
      <c r="D1726" s="20">
        <v>46.8</v>
      </c>
      <c r="E1726" s="20" t="s">
        <v>78</v>
      </c>
      <c r="F1726" s="20" t="s">
        <v>79</v>
      </c>
      <c r="G1726" s="20"/>
      <c r="H1726" s="21">
        <v>0.45339930555555558</v>
      </c>
      <c r="I1726" s="20" t="s">
        <v>2235</v>
      </c>
      <c r="J1726" s="20">
        <v>276</v>
      </c>
      <c r="K1726" s="20">
        <v>23.7</v>
      </c>
      <c r="L1726" s="20" t="s">
        <v>2236</v>
      </c>
      <c r="M1726" s="20">
        <v>3029</v>
      </c>
    </row>
    <row r="1727" spans="1:13" x14ac:dyDescent="0.3">
      <c r="A1727" s="16" t="s">
        <v>2237</v>
      </c>
      <c r="B1727" s="23">
        <v>27.84</v>
      </c>
      <c r="C1727" s="17" t="s">
        <v>93</v>
      </c>
      <c r="D1727" s="17">
        <v>3.7</v>
      </c>
      <c r="E1727" s="17" t="s">
        <v>90</v>
      </c>
      <c r="F1727" s="17" t="s">
        <v>492</v>
      </c>
      <c r="G1727" s="17"/>
      <c r="H1727" s="18">
        <v>0.45343865740740741</v>
      </c>
      <c r="I1727" s="17" t="s">
        <v>2238</v>
      </c>
      <c r="J1727" s="17">
        <v>136.9</v>
      </c>
      <c r="K1727" s="17">
        <v>44.2</v>
      </c>
      <c r="L1727" s="17" t="s">
        <v>1377</v>
      </c>
      <c r="M1727" s="17">
        <v>231</v>
      </c>
    </row>
    <row r="1728" spans="1:13" x14ac:dyDescent="0.3">
      <c r="A1728" s="16" t="s">
        <v>2237</v>
      </c>
      <c r="B1728" s="17">
        <v>27.91</v>
      </c>
      <c r="C1728" s="17">
        <v>0.13</v>
      </c>
      <c r="D1728" s="17">
        <v>3.82</v>
      </c>
      <c r="E1728" s="17" t="s">
        <v>90</v>
      </c>
      <c r="F1728" s="17" t="s">
        <v>1524</v>
      </c>
      <c r="G1728" s="17"/>
      <c r="H1728" s="18">
        <v>0.45343865740740741</v>
      </c>
      <c r="I1728" s="17" t="s">
        <v>2238</v>
      </c>
      <c r="J1728" s="17">
        <v>136.9</v>
      </c>
      <c r="K1728" s="17">
        <v>44.2</v>
      </c>
      <c r="L1728" s="17" t="s">
        <v>1377</v>
      </c>
      <c r="M1728" s="17">
        <v>231</v>
      </c>
    </row>
    <row r="1729" spans="1:13" x14ac:dyDescent="0.3">
      <c r="A1729" s="19" t="s">
        <v>2239</v>
      </c>
      <c r="B1729" s="20">
        <v>31.45</v>
      </c>
      <c r="C1729" s="20">
        <v>0.4</v>
      </c>
      <c r="D1729" s="20">
        <v>19.5</v>
      </c>
      <c r="E1729" s="20" t="s">
        <v>78</v>
      </c>
      <c r="F1729" s="20" t="s">
        <v>79</v>
      </c>
      <c r="G1729" s="20"/>
      <c r="H1729" s="21">
        <v>0.45410763888888889</v>
      </c>
      <c r="I1729" s="20" t="s">
        <v>2240</v>
      </c>
      <c r="J1729" s="20">
        <v>133.4</v>
      </c>
      <c r="K1729" s="20">
        <v>41</v>
      </c>
      <c r="L1729" s="20" t="s">
        <v>2241</v>
      </c>
      <c r="M1729" s="20">
        <v>1387</v>
      </c>
    </row>
    <row r="1730" spans="1:13" x14ac:dyDescent="0.3">
      <c r="A1730" s="16" t="s">
        <v>2242</v>
      </c>
      <c r="B1730" s="17">
        <v>31.58</v>
      </c>
      <c r="C1730" s="17">
        <v>0.15</v>
      </c>
      <c r="D1730" s="17">
        <v>20.7</v>
      </c>
      <c r="E1730" s="17" t="s">
        <v>100</v>
      </c>
      <c r="F1730" s="17" t="s">
        <v>104</v>
      </c>
      <c r="G1730" s="17" t="s">
        <v>85</v>
      </c>
      <c r="H1730" s="18">
        <v>0.45472916666666668</v>
      </c>
      <c r="I1730" s="17" t="s">
        <v>2243</v>
      </c>
      <c r="J1730" s="17">
        <v>226.3</v>
      </c>
      <c r="K1730" s="17">
        <v>61.5</v>
      </c>
      <c r="L1730" s="17" t="s">
        <v>196</v>
      </c>
      <c r="M1730" s="17">
        <v>1081</v>
      </c>
    </row>
    <row r="1731" spans="1:13" x14ac:dyDescent="0.3">
      <c r="A1731" s="19" t="s">
        <v>2244</v>
      </c>
      <c r="B1731" s="20">
        <v>28.6</v>
      </c>
      <c r="C1731" s="20" t="s">
        <v>93</v>
      </c>
      <c r="D1731" s="20">
        <v>5.25</v>
      </c>
      <c r="E1731" s="20" t="s">
        <v>90</v>
      </c>
      <c r="F1731" s="20" t="s">
        <v>2245</v>
      </c>
      <c r="G1731" s="20"/>
      <c r="H1731" s="21">
        <v>0.45659606481481485</v>
      </c>
      <c r="I1731" s="20" t="s">
        <v>2246</v>
      </c>
      <c r="J1731" s="20">
        <v>284.10000000000002</v>
      </c>
      <c r="K1731" s="20">
        <v>10.5</v>
      </c>
      <c r="L1731" s="20" t="s">
        <v>85</v>
      </c>
      <c r="M1731" s="20">
        <v>380</v>
      </c>
    </row>
    <row r="1732" spans="1:13" x14ac:dyDescent="0.3">
      <c r="A1732" s="16" t="s">
        <v>2247</v>
      </c>
      <c r="B1732" s="17">
        <v>30.25</v>
      </c>
      <c r="C1732" s="17">
        <v>0.09</v>
      </c>
      <c r="D1732" s="17">
        <v>11.2</v>
      </c>
      <c r="E1732" s="17" t="s">
        <v>289</v>
      </c>
      <c r="F1732" s="17" t="s">
        <v>953</v>
      </c>
      <c r="G1732" s="17"/>
      <c r="H1732" s="18">
        <v>0.45854861111111106</v>
      </c>
      <c r="I1732" s="17" t="s">
        <v>2248</v>
      </c>
      <c r="J1732" s="17">
        <v>234.4</v>
      </c>
      <c r="K1732" s="17">
        <v>60.9</v>
      </c>
      <c r="L1732" s="17" t="s">
        <v>2249</v>
      </c>
      <c r="M1732" s="17">
        <v>613</v>
      </c>
    </row>
    <row r="1733" spans="1:13" x14ac:dyDescent="0.3">
      <c r="A1733" s="16" t="s">
        <v>2247</v>
      </c>
      <c r="B1733" s="17">
        <v>30.41</v>
      </c>
      <c r="C1733" s="17">
        <v>0.15</v>
      </c>
      <c r="D1733" s="17">
        <v>12.1</v>
      </c>
      <c r="E1733" s="17" t="s">
        <v>100</v>
      </c>
      <c r="F1733" s="17" t="s">
        <v>104</v>
      </c>
      <c r="G1733" s="17" t="s">
        <v>85</v>
      </c>
      <c r="H1733" s="18">
        <v>0.45854861111111106</v>
      </c>
      <c r="I1733" s="17" t="s">
        <v>2248</v>
      </c>
      <c r="J1733" s="17">
        <v>234.4</v>
      </c>
      <c r="K1733" s="17">
        <v>60.9</v>
      </c>
      <c r="L1733" s="17" t="s">
        <v>2249</v>
      </c>
      <c r="M1733" s="17">
        <v>613</v>
      </c>
    </row>
    <row r="1734" spans="1:13" x14ac:dyDescent="0.3">
      <c r="A1734" s="16" t="s">
        <v>2247</v>
      </c>
      <c r="B1734" s="17">
        <v>30.45</v>
      </c>
      <c r="C1734" s="17">
        <v>0.15</v>
      </c>
      <c r="D1734" s="17">
        <v>12.3</v>
      </c>
      <c r="E1734" s="17" t="s">
        <v>100</v>
      </c>
      <c r="F1734" s="17" t="s">
        <v>573</v>
      </c>
      <c r="G1734" s="17"/>
      <c r="H1734" s="18">
        <v>0.45854861111111106</v>
      </c>
      <c r="I1734" s="17" t="s">
        <v>2248</v>
      </c>
      <c r="J1734" s="17">
        <v>234.4</v>
      </c>
      <c r="K1734" s="17">
        <v>60.9</v>
      </c>
      <c r="L1734" s="17" t="s">
        <v>2249</v>
      </c>
      <c r="M1734" s="17">
        <v>613</v>
      </c>
    </row>
    <row r="1735" spans="1:13" x14ac:dyDescent="0.3">
      <c r="A1735" s="16" t="s">
        <v>2247</v>
      </c>
      <c r="B1735" s="17">
        <v>29.23</v>
      </c>
      <c r="C1735" s="17">
        <v>0.41</v>
      </c>
      <c r="D1735" s="17">
        <v>7.04</v>
      </c>
      <c r="E1735" s="17" t="s">
        <v>201</v>
      </c>
      <c r="F1735" s="17" t="s">
        <v>573</v>
      </c>
      <c r="G1735" s="17"/>
      <c r="H1735" s="18">
        <v>0.45854861111111106</v>
      </c>
      <c r="I1735" s="17" t="s">
        <v>2248</v>
      </c>
      <c r="J1735" s="17">
        <v>234.4</v>
      </c>
      <c r="K1735" s="17">
        <v>60.9</v>
      </c>
      <c r="L1735" s="17" t="s">
        <v>2249</v>
      </c>
      <c r="M1735" s="17">
        <v>613</v>
      </c>
    </row>
    <row r="1736" spans="1:13" x14ac:dyDescent="0.3">
      <c r="A1736" s="16" t="s">
        <v>2247</v>
      </c>
      <c r="B1736" s="17">
        <v>29.38</v>
      </c>
      <c r="C1736" s="17" t="s">
        <v>93</v>
      </c>
      <c r="D1736" s="17">
        <v>7.52</v>
      </c>
      <c r="E1736" s="17" t="s">
        <v>201</v>
      </c>
      <c r="F1736" s="17" t="s">
        <v>95</v>
      </c>
      <c r="G1736" s="17"/>
      <c r="H1736" s="18">
        <v>0.45854861111111106</v>
      </c>
      <c r="I1736" s="17" t="s">
        <v>2248</v>
      </c>
      <c r="J1736" s="17">
        <v>234.4</v>
      </c>
      <c r="K1736" s="17">
        <v>60.9</v>
      </c>
      <c r="L1736" s="17" t="s">
        <v>2249</v>
      </c>
      <c r="M1736" s="17">
        <v>613</v>
      </c>
    </row>
    <row r="1737" spans="1:13" ht="28.8" x14ac:dyDescent="0.3">
      <c r="A1737" s="19" t="s">
        <v>2250</v>
      </c>
      <c r="B1737" s="20" t="s">
        <v>2251</v>
      </c>
      <c r="C1737" s="20">
        <v>5.7000000000000002E-2</v>
      </c>
      <c r="D1737" s="20">
        <v>174</v>
      </c>
      <c r="E1737" s="20" t="s">
        <v>113</v>
      </c>
      <c r="F1737" s="20" t="s">
        <v>227</v>
      </c>
      <c r="G1737" s="20" t="s">
        <v>2252</v>
      </c>
      <c r="H1737" s="21">
        <v>0.45944907407407404</v>
      </c>
      <c r="I1737" s="20" t="s">
        <v>2253</v>
      </c>
      <c r="J1737" s="20">
        <v>260.2</v>
      </c>
      <c r="K1737" s="20">
        <v>47.5</v>
      </c>
      <c r="L1737" s="20"/>
      <c r="M1737" s="25">
        <v>11601</v>
      </c>
    </row>
    <row r="1738" spans="1:13" ht="28.8" x14ac:dyDescent="0.3">
      <c r="A1738" s="19" t="s">
        <v>2250</v>
      </c>
      <c r="B1738" s="20" t="s">
        <v>2254</v>
      </c>
      <c r="C1738" s="20">
        <v>0.22</v>
      </c>
      <c r="D1738" s="20">
        <v>174</v>
      </c>
      <c r="E1738" s="20" t="s">
        <v>113</v>
      </c>
      <c r="F1738" s="20" t="s">
        <v>222</v>
      </c>
      <c r="G1738" s="20" t="s">
        <v>2252</v>
      </c>
      <c r="H1738" s="21">
        <v>0.45944907407407404</v>
      </c>
      <c r="I1738" s="20" t="s">
        <v>2253</v>
      </c>
      <c r="J1738" s="20">
        <v>260.2</v>
      </c>
      <c r="K1738" s="20">
        <v>47.5</v>
      </c>
      <c r="L1738" s="20"/>
      <c r="M1738" s="25">
        <v>11601</v>
      </c>
    </row>
    <row r="1739" spans="1:13" ht="28.8" x14ac:dyDescent="0.3">
      <c r="A1739" s="19" t="s">
        <v>2250</v>
      </c>
      <c r="B1739" s="20">
        <v>36.61</v>
      </c>
      <c r="C1739" s="20">
        <v>0.14000000000000001</v>
      </c>
      <c r="D1739" s="20">
        <v>210</v>
      </c>
      <c r="E1739" s="20" t="s">
        <v>113</v>
      </c>
      <c r="F1739" s="20" t="s">
        <v>120</v>
      </c>
      <c r="G1739" s="20" t="s">
        <v>2255</v>
      </c>
      <c r="H1739" s="21">
        <v>0.45944907407407404</v>
      </c>
      <c r="I1739" s="20" t="s">
        <v>2253</v>
      </c>
      <c r="J1739" s="20">
        <v>260.2</v>
      </c>
      <c r="K1739" s="20">
        <v>47.5</v>
      </c>
      <c r="L1739" s="20"/>
      <c r="M1739" s="25">
        <v>11601</v>
      </c>
    </row>
    <row r="1740" spans="1:13" x14ac:dyDescent="0.3">
      <c r="A1740" s="16" t="s">
        <v>2256</v>
      </c>
      <c r="B1740" s="23">
        <v>27.9</v>
      </c>
      <c r="C1740" s="17" t="s">
        <v>93</v>
      </c>
      <c r="D1740" s="17">
        <v>3.8</v>
      </c>
      <c r="E1740" s="17" t="s">
        <v>756</v>
      </c>
      <c r="F1740" s="17" t="s">
        <v>757</v>
      </c>
      <c r="G1740" s="17" t="s">
        <v>2257</v>
      </c>
      <c r="H1740" s="18">
        <v>0.46091898148148153</v>
      </c>
      <c r="I1740" s="17" t="s">
        <v>2258</v>
      </c>
      <c r="J1740" s="17">
        <v>202.4</v>
      </c>
      <c r="K1740" s="17">
        <v>66.2</v>
      </c>
      <c r="L1740" s="17" t="s">
        <v>1894</v>
      </c>
      <c r="M1740" s="17">
        <v>673</v>
      </c>
    </row>
    <row r="1741" spans="1:13" ht="28.8" x14ac:dyDescent="0.3">
      <c r="A1741" s="20" t="s">
        <v>2259</v>
      </c>
      <c r="B1741" s="20">
        <v>35.69</v>
      </c>
      <c r="C1741" s="20" t="s">
        <v>93</v>
      </c>
      <c r="D1741" s="20">
        <v>133</v>
      </c>
      <c r="E1741" s="20" t="s">
        <v>1328</v>
      </c>
      <c r="F1741" s="20" t="s">
        <v>1329</v>
      </c>
      <c r="G1741" s="20"/>
      <c r="H1741" s="21">
        <v>0.46142708333333332</v>
      </c>
      <c r="I1741" s="20" t="s">
        <v>2260</v>
      </c>
      <c r="J1741" s="20">
        <v>179.8</v>
      </c>
      <c r="K1741" s="20">
        <v>65</v>
      </c>
      <c r="L1741" s="20" t="s">
        <v>2261</v>
      </c>
      <c r="M1741" s="20">
        <v>9003</v>
      </c>
    </row>
    <row r="1742" spans="1:13" x14ac:dyDescent="0.3">
      <c r="A1742" s="16" t="s">
        <v>2262</v>
      </c>
      <c r="B1742" s="17">
        <v>32.03</v>
      </c>
      <c r="C1742" s="17">
        <v>0.28000000000000003</v>
      </c>
      <c r="D1742" s="17">
        <v>25.5</v>
      </c>
      <c r="E1742" s="17" t="s">
        <v>100</v>
      </c>
      <c r="F1742" s="17" t="s">
        <v>104</v>
      </c>
      <c r="G1742" s="17" t="s">
        <v>85</v>
      </c>
      <c r="H1742" s="18">
        <v>0.46296874999999998</v>
      </c>
      <c r="I1742" s="17" t="s">
        <v>2263</v>
      </c>
      <c r="J1742" s="17">
        <v>223.7</v>
      </c>
      <c r="K1742" s="17">
        <v>65</v>
      </c>
      <c r="L1742" s="17" t="s">
        <v>694</v>
      </c>
      <c r="M1742" s="17">
        <v>1158</v>
      </c>
    </row>
    <row r="1743" spans="1:13" x14ac:dyDescent="0.3">
      <c r="A1743" s="19" t="s">
        <v>2264</v>
      </c>
      <c r="B1743" s="20">
        <v>33.299999999999997</v>
      </c>
      <c r="C1743" s="20">
        <v>0.22</v>
      </c>
      <c r="D1743" s="20">
        <v>45.7</v>
      </c>
      <c r="E1743" s="20" t="s">
        <v>100</v>
      </c>
      <c r="F1743" s="20" t="s">
        <v>104</v>
      </c>
      <c r="G1743" s="20" t="s">
        <v>85</v>
      </c>
      <c r="H1743" s="21">
        <v>0.46525115740740741</v>
      </c>
      <c r="I1743" s="20" t="s">
        <v>2265</v>
      </c>
      <c r="J1743" s="20">
        <v>281.60000000000002</v>
      </c>
      <c r="K1743" s="20">
        <v>21.1</v>
      </c>
      <c r="L1743" s="20" t="s">
        <v>636</v>
      </c>
      <c r="M1743" s="20">
        <v>2813</v>
      </c>
    </row>
    <row r="1744" spans="1:13" x14ac:dyDescent="0.3">
      <c r="A1744" s="19" t="s">
        <v>2264</v>
      </c>
      <c r="B1744" s="20">
        <v>31.92</v>
      </c>
      <c r="C1744" s="20" t="s">
        <v>93</v>
      </c>
      <c r="D1744" s="20">
        <v>24.2</v>
      </c>
      <c r="E1744" s="20" t="s">
        <v>201</v>
      </c>
      <c r="F1744" s="20" t="s">
        <v>95</v>
      </c>
      <c r="G1744" s="20"/>
      <c r="H1744" s="21">
        <v>0.46525115740740741</v>
      </c>
      <c r="I1744" s="20" t="s">
        <v>2265</v>
      </c>
      <c r="J1744" s="20">
        <v>281.60000000000002</v>
      </c>
      <c r="K1744" s="20">
        <v>21.1</v>
      </c>
      <c r="L1744" s="20" t="s">
        <v>636</v>
      </c>
      <c r="M1744" s="20">
        <v>2813</v>
      </c>
    </row>
    <row r="1745" spans="1:13" x14ac:dyDescent="0.3">
      <c r="A1745" s="16" t="s">
        <v>2266</v>
      </c>
      <c r="B1745" s="17">
        <v>32.630000000000003</v>
      </c>
      <c r="C1745" s="17">
        <v>0.1</v>
      </c>
      <c r="D1745" s="17">
        <v>33.6</v>
      </c>
      <c r="E1745" s="17" t="s">
        <v>78</v>
      </c>
      <c r="F1745" s="17" t="s">
        <v>79</v>
      </c>
      <c r="G1745" s="17"/>
      <c r="H1745" s="18">
        <v>0.46584027777777776</v>
      </c>
      <c r="I1745" s="17" t="s">
        <v>2267</v>
      </c>
      <c r="J1745" s="17">
        <v>281.7</v>
      </c>
      <c r="K1745" s="17">
        <v>21.2</v>
      </c>
      <c r="L1745" s="17" t="s">
        <v>2268</v>
      </c>
      <c r="M1745" s="17">
        <v>2237</v>
      </c>
    </row>
    <row r="1746" spans="1:13" x14ac:dyDescent="0.3">
      <c r="A1746" s="19" t="s">
        <v>2269</v>
      </c>
      <c r="B1746" s="20">
        <v>30.9</v>
      </c>
      <c r="C1746" s="20">
        <v>0.47</v>
      </c>
      <c r="D1746" s="20">
        <v>15.1</v>
      </c>
      <c r="E1746" s="20" t="s">
        <v>78</v>
      </c>
      <c r="F1746" s="20" t="s">
        <v>79</v>
      </c>
      <c r="G1746" s="20"/>
      <c r="H1746" s="21">
        <v>0.46632986111111108</v>
      </c>
      <c r="I1746" s="20" t="s">
        <v>2270</v>
      </c>
      <c r="J1746" s="20">
        <v>148.30000000000001</v>
      </c>
      <c r="K1746" s="20">
        <v>56.3</v>
      </c>
      <c r="L1746" s="20" t="s">
        <v>2271</v>
      </c>
      <c r="M1746" s="20">
        <v>763</v>
      </c>
    </row>
    <row r="1747" spans="1:13" x14ac:dyDescent="0.3">
      <c r="A1747" s="19" t="s">
        <v>2269</v>
      </c>
      <c r="B1747" s="20">
        <v>29.69</v>
      </c>
      <c r="C1747" s="20" t="s">
        <v>93</v>
      </c>
      <c r="D1747" s="20">
        <v>8.67</v>
      </c>
      <c r="E1747" s="20" t="s">
        <v>94</v>
      </c>
      <c r="F1747" s="20" t="s">
        <v>95</v>
      </c>
      <c r="G1747" s="20"/>
      <c r="H1747" s="21">
        <v>0.46632986111111108</v>
      </c>
      <c r="I1747" s="20" t="s">
        <v>2270</v>
      </c>
      <c r="J1747" s="20">
        <v>148.30000000000001</v>
      </c>
      <c r="K1747" s="20">
        <v>56.3</v>
      </c>
      <c r="L1747" s="20" t="s">
        <v>2271</v>
      </c>
      <c r="M1747" s="20">
        <v>763</v>
      </c>
    </row>
    <row r="1748" spans="1:13" x14ac:dyDescent="0.3">
      <c r="A1748" s="16" t="s">
        <v>2272</v>
      </c>
      <c r="B1748" s="17">
        <v>31.51</v>
      </c>
      <c r="C1748" s="17">
        <v>0.18</v>
      </c>
      <c r="D1748" s="17">
        <v>20</v>
      </c>
      <c r="E1748" s="17" t="s">
        <v>100</v>
      </c>
      <c r="F1748" s="17" t="s">
        <v>104</v>
      </c>
      <c r="G1748" s="17" t="s">
        <v>85</v>
      </c>
      <c r="H1748" s="18">
        <v>0.46755902777777775</v>
      </c>
      <c r="I1748" s="17" t="s">
        <v>2273</v>
      </c>
      <c r="J1748" s="17">
        <v>277.2</v>
      </c>
      <c r="K1748" s="17">
        <v>31.2</v>
      </c>
      <c r="L1748" s="17" t="s">
        <v>2274</v>
      </c>
      <c r="M1748" s="17">
        <v>1206</v>
      </c>
    </row>
    <row r="1749" spans="1:13" x14ac:dyDescent="0.3">
      <c r="A1749" s="16" t="s">
        <v>2272</v>
      </c>
      <c r="B1749" s="17">
        <v>31.55</v>
      </c>
      <c r="C1749" s="17">
        <v>0.18</v>
      </c>
      <c r="D1749" s="17">
        <v>20.399999999999999</v>
      </c>
      <c r="E1749" s="17" t="s">
        <v>100</v>
      </c>
      <c r="F1749" s="17" t="s">
        <v>573</v>
      </c>
      <c r="G1749" s="17"/>
      <c r="H1749" s="18">
        <v>0.46755902777777775</v>
      </c>
      <c r="I1749" s="17" t="s">
        <v>2273</v>
      </c>
      <c r="J1749" s="17">
        <v>277.2</v>
      </c>
      <c r="K1749" s="17">
        <v>31.2</v>
      </c>
      <c r="L1749" s="17" t="s">
        <v>2274</v>
      </c>
      <c r="M1749" s="17">
        <v>1206</v>
      </c>
    </row>
    <row r="1750" spans="1:13" x14ac:dyDescent="0.3">
      <c r="A1750" s="16" t="s">
        <v>2272</v>
      </c>
      <c r="B1750" s="17">
        <v>30.79</v>
      </c>
      <c r="C1750" s="17" t="s">
        <v>93</v>
      </c>
      <c r="D1750" s="17">
        <v>14.4</v>
      </c>
      <c r="E1750" s="17" t="s">
        <v>201</v>
      </c>
      <c r="F1750" s="17" t="s">
        <v>95</v>
      </c>
      <c r="G1750" s="17"/>
      <c r="H1750" s="18">
        <v>0.46755902777777775</v>
      </c>
      <c r="I1750" s="17" t="s">
        <v>2273</v>
      </c>
      <c r="J1750" s="17">
        <v>277.2</v>
      </c>
      <c r="K1750" s="17">
        <v>31.2</v>
      </c>
      <c r="L1750" s="17" t="s">
        <v>2274</v>
      </c>
      <c r="M1750" s="17">
        <v>1206</v>
      </c>
    </row>
    <row r="1751" spans="1:13" x14ac:dyDescent="0.3">
      <c r="A1751" s="16" t="s">
        <v>2272</v>
      </c>
      <c r="B1751" s="17">
        <v>31.06</v>
      </c>
      <c r="C1751" s="17">
        <v>0.41</v>
      </c>
      <c r="D1751" s="17">
        <v>16.3</v>
      </c>
      <c r="E1751" s="17" t="s">
        <v>201</v>
      </c>
      <c r="F1751" s="17" t="s">
        <v>573</v>
      </c>
      <c r="G1751" s="17"/>
      <c r="H1751" s="18">
        <v>0.46755902777777775</v>
      </c>
      <c r="I1751" s="17" t="s">
        <v>2273</v>
      </c>
      <c r="J1751" s="17">
        <v>277.2</v>
      </c>
      <c r="K1751" s="17">
        <v>31.2</v>
      </c>
      <c r="L1751" s="17" t="s">
        <v>2274</v>
      </c>
      <c r="M1751" s="17">
        <v>1206</v>
      </c>
    </row>
    <row r="1752" spans="1:13" x14ac:dyDescent="0.3">
      <c r="A1752" s="20" t="s">
        <v>2275</v>
      </c>
      <c r="B1752" s="22">
        <v>21.6</v>
      </c>
      <c r="C1752" s="20" t="s">
        <v>93</v>
      </c>
      <c r="D1752" s="20">
        <v>0.21</v>
      </c>
      <c r="E1752" s="20" t="s">
        <v>90</v>
      </c>
      <c r="F1752" s="20" t="s">
        <v>445</v>
      </c>
      <c r="G1752" s="20"/>
      <c r="H1752" s="21">
        <v>0.46769907407407407</v>
      </c>
      <c r="I1752" s="20" t="s">
        <v>2276</v>
      </c>
      <c r="J1752" s="20">
        <v>220.2</v>
      </c>
      <c r="K1752" s="20">
        <v>67.2</v>
      </c>
      <c r="L1752" s="20" t="s">
        <v>2277</v>
      </c>
      <c r="M1752" s="20">
        <v>36</v>
      </c>
    </row>
    <row r="1753" spans="1:13" x14ac:dyDescent="0.3">
      <c r="A1753" s="16" t="s">
        <v>2278</v>
      </c>
      <c r="B1753" s="17">
        <v>32.5</v>
      </c>
      <c r="C1753" s="17">
        <v>0.28999999999999998</v>
      </c>
      <c r="D1753" s="17">
        <v>31.6</v>
      </c>
      <c r="E1753" s="17" t="s">
        <v>78</v>
      </c>
      <c r="F1753" s="17" t="s">
        <v>79</v>
      </c>
      <c r="G1753" s="17"/>
      <c r="H1753" s="18">
        <v>0.46818171296296301</v>
      </c>
      <c r="I1753" s="17" t="s">
        <v>2279</v>
      </c>
      <c r="J1753" s="17">
        <v>158.1</v>
      </c>
      <c r="K1753" s="17">
        <v>61.6</v>
      </c>
      <c r="L1753" s="17" t="s">
        <v>995</v>
      </c>
      <c r="M1753" s="17">
        <v>2178</v>
      </c>
    </row>
    <row r="1754" spans="1:13" x14ac:dyDescent="0.3">
      <c r="A1754" s="19" t="s">
        <v>2280</v>
      </c>
      <c r="B1754" s="20">
        <v>31.54</v>
      </c>
      <c r="C1754" s="20">
        <v>0.18</v>
      </c>
      <c r="D1754" s="20">
        <v>20.3</v>
      </c>
      <c r="E1754" s="20" t="s">
        <v>100</v>
      </c>
      <c r="F1754" s="20" t="s">
        <v>104</v>
      </c>
      <c r="G1754" s="20" t="s">
        <v>85</v>
      </c>
      <c r="H1754" s="21">
        <v>0.46906134259259263</v>
      </c>
      <c r="I1754" s="20" t="s">
        <v>2281</v>
      </c>
      <c r="J1754" s="20">
        <v>230.1</v>
      </c>
      <c r="K1754" s="20">
        <v>66.099999999999994</v>
      </c>
      <c r="L1754" s="20" t="s">
        <v>2282</v>
      </c>
      <c r="M1754" s="20">
        <v>713</v>
      </c>
    </row>
    <row r="1755" spans="1:13" x14ac:dyDescent="0.3">
      <c r="A1755" s="19" t="s">
        <v>2280</v>
      </c>
      <c r="B1755" s="20">
        <v>31.56</v>
      </c>
      <c r="C1755" s="20">
        <v>0.18</v>
      </c>
      <c r="D1755" s="20">
        <v>20.5</v>
      </c>
      <c r="E1755" s="20" t="s">
        <v>100</v>
      </c>
      <c r="F1755" s="20" t="s">
        <v>573</v>
      </c>
      <c r="G1755" s="20"/>
      <c r="H1755" s="21">
        <v>0.46906134259259263</v>
      </c>
      <c r="I1755" s="20" t="s">
        <v>2281</v>
      </c>
      <c r="J1755" s="20">
        <v>230.1</v>
      </c>
      <c r="K1755" s="20">
        <v>66.099999999999994</v>
      </c>
      <c r="L1755" s="20" t="s">
        <v>2282</v>
      </c>
      <c r="M1755" s="20">
        <v>713</v>
      </c>
    </row>
    <row r="1756" spans="1:13" x14ac:dyDescent="0.3">
      <c r="A1756" s="19" t="s">
        <v>2280</v>
      </c>
      <c r="B1756" s="20">
        <v>31.47</v>
      </c>
      <c r="C1756" s="20">
        <v>0.41</v>
      </c>
      <c r="D1756" s="20">
        <v>19.7</v>
      </c>
      <c r="E1756" s="20" t="s">
        <v>201</v>
      </c>
      <c r="F1756" s="20" t="s">
        <v>573</v>
      </c>
      <c r="G1756" s="20"/>
      <c r="H1756" s="21">
        <v>0.46906134259259263</v>
      </c>
      <c r="I1756" s="20" t="s">
        <v>2281</v>
      </c>
      <c r="J1756" s="20">
        <v>230.1</v>
      </c>
      <c r="K1756" s="20">
        <v>66.099999999999994</v>
      </c>
      <c r="L1756" s="20" t="s">
        <v>2282</v>
      </c>
      <c r="M1756" s="20">
        <v>713</v>
      </c>
    </row>
    <row r="1757" spans="1:13" x14ac:dyDescent="0.3">
      <c r="A1757" s="16" t="s">
        <v>2283</v>
      </c>
      <c r="B1757" s="17">
        <v>31.58</v>
      </c>
      <c r="C1757" s="17">
        <v>0.28999999999999998</v>
      </c>
      <c r="D1757" s="17">
        <v>20.7</v>
      </c>
      <c r="E1757" s="17" t="s">
        <v>100</v>
      </c>
      <c r="F1757" s="17" t="s">
        <v>104</v>
      </c>
      <c r="G1757" s="17" t="s">
        <v>85</v>
      </c>
      <c r="H1757" s="18">
        <v>0.46998379629629627</v>
      </c>
      <c r="I1757" s="17" t="s">
        <v>2284</v>
      </c>
      <c r="J1757" s="17">
        <v>230.6</v>
      </c>
      <c r="K1757" s="17">
        <v>66.400000000000006</v>
      </c>
      <c r="L1757" s="17" t="s">
        <v>2285</v>
      </c>
      <c r="M1757" s="17">
        <v>581</v>
      </c>
    </row>
    <row r="1758" spans="1:13" x14ac:dyDescent="0.3">
      <c r="A1758" s="16" t="s">
        <v>2283</v>
      </c>
      <c r="B1758" s="17">
        <v>31.62</v>
      </c>
      <c r="C1758" s="17">
        <v>0.28999999999999998</v>
      </c>
      <c r="D1758" s="17">
        <v>21.1</v>
      </c>
      <c r="E1758" s="17" t="s">
        <v>100</v>
      </c>
      <c r="F1758" s="17" t="s">
        <v>573</v>
      </c>
      <c r="G1758" s="17"/>
      <c r="H1758" s="18">
        <v>0.46998379629629627</v>
      </c>
      <c r="I1758" s="17" t="s">
        <v>2284</v>
      </c>
      <c r="J1758" s="17">
        <v>230.6</v>
      </c>
      <c r="K1758" s="17">
        <v>66.400000000000006</v>
      </c>
      <c r="L1758" s="17" t="s">
        <v>2285</v>
      </c>
      <c r="M1758" s="17">
        <v>581</v>
      </c>
    </row>
    <row r="1759" spans="1:13" x14ac:dyDescent="0.3">
      <c r="A1759" s="16" t="s">
        <v>2283</v>
      </c>
      <c r="B1759" s="17">
        <v>32.020000000000003</v>
      </c>
      <c r="C1759" s="17">
        <v>0.41</v>
      </c>
      <c r="D1759" s="17">
        <v>25.4</v>
      </c>
      <c r="E1759" s="17" t="s">
        <v>201</v>
      </c>
      <c r="F1759" s="17" t="s">
        <v>573</v>
      </c>
      <c r="G1759" s="17"/>
      <c r="H1759" s="18">
        <v>0.46998379629629627</v>
      </c>
      <c r="I1759" s="17" t="s">
        <v>2284</v>
      </c>
      <c r="J1759" s="17">
        <v>230.6</v>
      </c>
      <c r="K1759" s="17">
        <v>66.400000000000006</v>
      </c>
      <c r="L1759" s="17" t="s">
        <v>2285</v>
      </c>
      <c r="M1759" s="17">
        <v>581</v>
      </c>
    </row>
    <row r="1760" spans="1:13" x14ac:dyDescent="0.3">
      <c r="A1760" s="19" t="s">
        <v>2286</v>
      </c>
      <c r="B1760" s="20">
        <v>31.49</v>
      </c>
      <c r="C1760" s="20">
        <v>0.22</v>
      </c>
      <c r="D1760" s="20">
        <v>19.899999999999999</v>
      </c>
      <c r="E1760" s="20" t="s">
        <v>289</v>
      </c>
      <c r="F1760" s="20" t="s">
        <v>953</v>
      </c>
      <c r="G1760" s="20"/>
      <c r="H1760" s="21">
        <v>0.47007754629629628</v>
      </c>
      <c r="I1760" s="20" t="s">
        <v>2287</v>
      </c>
      <c r="J1760" s="20">
        <v>230.6</v>
      </c>
      <c r="K1760" s="20">
        <v>66.400000000000006</v>
      </c>
      <c r="L1760" s="20" t="s">
        <v>1711</v>
      </c>
      <c r="M1760" s="20">
        <v>867</v>
      </c>
    </row>
    <row r="1761" spans="1:13" x14ac:dyDescent="0.3">
      <c r="A1761" s="19" t="s">
        <v>2286</v>
      </c>
      <c r="B1761" s="20">
        <v>31.79</v>
      </c>
      <c r="C1761" s="20">
        <v>0.17</v>
      </c>
      <c r="D1761" s="20">
        <v>22.8</v>
      </c>
      <c r="E1761" s="20" t="s">
        <v>100</v>
      </c>
      <c r="F1761" s="20" t="s">
        <v>104</v>
      </c>
      <c r="G1761" s="20" t="s">
        <v>85</v>
      </c>
      <c r="H1761" s="21">
        <v>0.47007754629629628</v>
      </c>
      <c r="I1761" s="20" t="s">
        <v>2287</v>
      </c>
      <c r="J1761" s="20">
        <v>230.6</v>
      </c>
      <c r="K1761" s="20">
        <v>66.400000000000006</v>
      </c>
      <c r="L1761" s="20" t="s">
        <v>1711</v>
      </c>
      <c r="M1761" s="20">
        <v>867</v>
      </c>
    </row>
    <row r="1762" spans="1:13" x14ac:dyDescent="0.3">
      <c r="A1762" s="19" t="s">
        <v>2286</v>
      </c>
      <c r="B1762" s="20">
        <v>31.79</v>
      </c>
      <c r="C1762" s="20">
        <v>0.17</v>
      </c>
      <c r="D1762" s="20">
        <v>22.8</v>
      </c>
      <c r="E1762" s="20" t="s">
        <v>100</v>
      </c>
      <c r="F1762" s="20" t="s">
        <v>573</v>
      </c>
      <c r="G1762" s="20"/>
      <c r="H1762" s="21">
        <v>0.47007754629629628</v>
      </c>
      <c r="I1762" s="20" t="s">
        <v>2287</v>
      </c>
      <c r="J1762" s="20">
        <v>230.6</v>
      </c>
      <c r="K1762" s="20">
        <v>66.400000000000006</v>
      </c>
      <c r="L1762" s="20" t="s">
        <v>1711</v>
      </c>
      <c r="M1762" s="20">
        <v>867</v>
      </c>
    </row>
    <row r="1763" spans="1:13" x14ac:dyDescent="0.3">
      <c r="A1763" s="19" t="s">
        <v>2286</v>
      </c>
      <c r="B1763" s="20">
        <v>31.5</v>
      </c>
      <c r="C1763" s="20">
        <v>0.41</v>
      </c>
      <c r="D1763" s="20">
        <v>20</v>
      </c>
      <c r="E1763" s="20" t="s">
        <v>201</v>
      </c>
      <c r="F1763" s="20" t="s">
        <v>573</v>
      </c>
      <c r="G1763" s="20"/>
      <c r="H1763" s="21">
        <v>0.47007754629629628</v>
      </c>
      <c r="I1763" s="20" t="s">
        <v>2287</v>
      </c>
      <c r="J1763" s="20">
        <v>230.6</v>
      </c>
      <c r="K1763" s="20">
        <v>66.400000000000006</v>
      </c>
      <c r="L1763" s="20" t="s">
        <v>1711</v>
      </c>
      <c r="M1763" s="20">
        <v>867</v>
      </c>
    </row>
    <row r="1764" spans="1:13" x14ac:dyDescent="0.3">
      <c r="A1764" s="16" t="s">
        <v>2288</v>
      </c>
      <c r="B1764" s="17">
        <v>31.8</v>
      </c>
      <c r="C1764" s="17">
        <v>0.14000000000000001</v>
      </c>
      <c r="D1764" s="17">
        <v>22.9</v>
      </c>
      <c r="E1764" s="17" t="s">
        <v>100</v>
      </c>
      <c r="F1764" s="17" t="s">
        <v>104</v>
      </c>
      <c r="G1764" s="17" t="s">
        <v>85</v>
      </c>
      <c r="H1764" s="18">
        <v>0.47012615740740737</v>
      </c>
      <c r="I1764" s="17" t="s">
        <v>2289</v>
      </c>
      <c r="J1764" s="17">
        <v>230.4</v>
      </c>
      <c r="K1764" s="17">
        <v>66.5</v>
      </c>
      <c r="L1764" s="17" t="s">
        <v>1116</v>
      </c>
      <c r="M1764" s="17">
        <v>1056</v>
      </c>
    </row>
    <row r="1765" spans="1:13" x14ac:dyDescent="0.3">
      <c r="A1765" s="16" t="s">
        <v>2288</v>
      </c>
      <c r="B1765" s="17">
        <v>31.8</v>
      </c>
      <c r="C1765" s="17">
        <v>0.14000000000000001</v>
      </c>
      <c r="D1765" s="17">
        <v>22.9</v>
      </c>
      <c r="E1765" s="17" t="s">
        <v>100</v>
      </c>
      <c r="F1765" s="17" t="s">
        <v>573</v>
      </c>
      <c r="G1765" s="17"/>
      <c r="H1765" s="18">
        <v>0.47012615740740737</v>
      </c>
      <c r="I1765" s="17" t="s">
        <v>2289</v>
      </c>
      <c r="J1765" s="17">
        <v>230.4</v>
      </c>
      <c r="K1765" s="17">
        <v>66.5</v>
      </c>
      <c r="L1765" s="17" t="s">
        <v>1116</v>
      </c>
      <c r="M1765" s="17">
        <v>1056</v>
      </c>
    </row>
    <row r="1766" spans="1:13" x14ac:dyDescent="0.3">
      <c r="A1766" s="16" t="s">
        <v>2288</v>
      </c>
      <c r="B1766" s="17">
        <v>31.61</v>
      </c>
      <c r="C1766" s="17" t="s">
        <v>93</v>
      </c>
      <c r="D1766" s="17">
        <v>21</v>
      </c>
      <c r="E1766" s="17" t="s">
        <v>201</v>
      </c>
      <c r="F1766" s="17" t="s">
        <v>95</v>
      </c>
      <c r="G1766" s="17"/>
      <c r="H1766" s="18">
        <v>0.47012615740740737</v>
      </c>
      <c r="I1766" s="17" t="s">
        <v>2289</v>
      </c>
      <c r="J1766" s="17">
        <v>230.4</v>
      </c>
      <c r="K1766" s="17">
        <v>66.5</v>
      </c>
      <c r="L1766" s="17" t="s">
        <v>1116</v>
      </c>
      <c r="M1766" s="17">
        <v>1056</v>
      </c>
    </row>
    <row r="1767" spans="1:13" x14ac:dyDescent="0.3">
      <c r="A1767" s="16" t="s">
        <v>2288</v>
      </c>
      <c r="B1767" s="17">
        <v>31.89</v>
      </c>
      <c r="C1767" s="17">
        <v>0.41</v>
      </c>
      <c r="D1767" s="17">
        <v>23.9</v>
      </c>
      <c r="E1767" s="17" t="s">
        <v>201</v>
      </c>
      <c r="F1767" s="17" t="s">
        <v>573</v>
      </c>
      <c r="G1767" s="17"/>
      <c r="H1767" s="18">
        <v>0.47012615740740737</v>
      </c>
      <c r="I1767" s="17" t="s">
        <v>2289</v>
      </c>
      <c r="J1767" s="17">
        <v>230.4</v>
      </c>
      <c r="K1767" s="17">
        <v>66.5</v>
      </c>
      <c r="L1767" s="17" t="s">
        <v>1116</v>
      </c>
      <c r="M1767" s="17">
        <v>1056</v>
      </c>
    </row>
    <row r="1768" spans="1:13" x14ac:dyDescent="0.3">
      <c r="A1768" s="19" t="s">
        <v>2290</v>
      </c>
      <c r="B1768" s="20">
        <v>32.97</v>
      </c>
      <c r="C1768" s="20">
        <v>0.82</v>
      </c>
      <c r="D1768" s="20">
        <v>39.299999999999997</v>
      </c>
      <c r="E1768" s="20" t="s">
        <v>78</v>
      </c>
      <c r="F1768" s="20" t="s">
        <v>79</v>
      </c>
      <c r="G1768" s="20"/>
      <c r="H1768" s="21">
        <v>0.47048842592592593</v>
      </c>
      <c r="I1768" s="20" t="s">
        <v>2291</v>
      </c>
      <c r="J1768" s="20">
        <v>254</v>
      </c>
      <c r="K1768" s="20">
        <v>58.2</v>
      </c>
      <c r="L1768" s="20" t="s">
        <v>2292</v>
      </c>
      <c r="M1768" s="20">
        <v>1473</v>
      </c>
    </row>
    <row r="1769" spans="1:13" x14ac:dyDescent="0.3">
      <c r="A1769" s="16" t="s">
        <v>2293</v>
      </c>
      <c r="B1769" s="17">
        <v>29.08</v>
      </c>
      <c r="C1769" s="17">
        <v>0.06</v>
      </c>
      <c r="D1769" s="17">
        <v>6.55</v>
      </c>
      <c r="E1769" s="17" t="s">
        <v>83</v>
      </c>
      <c r="F1769" s="17" t="s">
        <v>260</v>
      </c>
      <c r="G1769" s="17" t="s">
        <v>2294</v>
      </c>
      <c r="H1769" s="18">
        <v>0.47102430555555558</v>
      </c>
      <c r="I1769" s="17" t="s">
        <v>2295</v>
      </c>
      <c r="J1769" s="17">
        <v>281.2</v>
      </c>
      <c r="K1769" s="17">
        <v>26.1</v>
      </c>
      <c r="L1769" s="17" t="s">
        <v>409</v>
      </c>
      <c r="M1769" s="17">
        <v>526</v>
      </c>
    </row>
    <row r="1770" spans="1:13" x14ac:dyDescent="0.3">
      <c r="A1770" s="16" t="s">
        <v>2293</v>
      </c>
      <c r="B1770" s="17">
        <v>29.23</v>
      </c>
      <c r="C1770" s="17">
        <v>0.06</v>
      </c>
      <c r="D1770" s="17">
        <v>7</v>
      </c>
      <c r="E1770" s="17" t="s">
        <v>83</v>
      </c>
      <c r="F1770" s="17" t="s">
        <v>768</v>
      </c>
      <c r="G1770" s="17" t="s">
        <v>774</v>
      </c>
      <c r="H1770" s="18">
        <v>0.47102430555555558</v>
      </c>
      <c r="I1770" s="17" t="s">
        <v>2295</v>
      </c>
      <c r="J1770" s="17">
        <v>281.2</v>
      </c>
      <c r="K1770" s="17">
        <v>26.1</v>
      </c>
      <c r="L1770" s="17" t="s">
        <v>409</v>
      </c>
      <c r="M1770" s="17">
        <v>526</v>
      </c>
    </row>
    <row r="1771" spans="1:13" x14ac:dyDescent="0.3">
      <c r="A1771" s="16" t="s">
        <v>2293</v>
      </c>
      <c r="B1771" s="17">
        <v>29.16</v>
      </c>
      <c r="C1771" s="17">
        <v>0.06</v>
      </c>
      <c r="D1771" s="17">
        <v>6.81</v>
      </c>
      <c r="E1771" s="17" t="s">
        <v>83</v>
      </c>
      <c r="F1771" s="17" t="s">
        <v>768</v>
      </c>
      <c r="G1771" s="17" t="s">
        <v>770</v>
      </c>
      <c r="H1771" s="18">
        <v>0.47102430555555558</v>
      </c>
      <c r="I1771" s="17" t="s">
        <v>2295</v>
      </c>
      <c r="J1771" s="17">
        <v>281.2</v>
      </c>
      <c r="K1771" s="17">
        <v>26.1</v>
      </c>
      <c r="L1771" s="17" t="s">
        <v>409</v>
      </c>
      <c r="M1771" s="17">
        <v>526</v>
      </c>
    </row>
    <row r="1772" spans="1:13" x14ac:dyDescent="0.3">
      <c r="A1772" s="16" t="s">
        <v>2293</v>
      </c>
      <c r="B1772" s="17">
        <v>29.18</v>
      </c>
      <c r="C1772" s="17">
        <v>0.06</v>
      </c>
      <c r="D1772" s="17">
        <v>6.87</v>
      </c>
      <c r="E1772" s="17" t="s">
        <v>83</v>
      </c>
      <c r="F1772" s="17" t="s">
        <v>768</v>
      </c>
      <c r="G1772" s="17" t="s">
        <v>772</v>
      </c>
      <c r="H1772" s="18">
        <v>0.47102430555555558</v>
      </c>
      <c r="I1772" s="17" t="s">
        <v>2295</v>
      </c>
      <c r="J1772" s="17">
        <v>281.2</v>
      </c>
      <c r="K1772" s="17">
        <v>26.1</v>
      </c>
      <c r="L1772" s="17" t="s">
        <v>409</v>
      </c>
      <c r="M1772" s="17">
        <v>526</v>
      </c>
    </row>
    <row r="1773" spans="1:13" x14ac:dyDescent="0.3">
      <c r="A1773" s="16" t="s">
        <v>2293</v>
      </c>
      <c r="B1773" s="17">
        <v>29.25</v>
      </c>
      <c r="C1773" s="17">
        <v>0.06</v>
      </c>
      <c r="D1773" s="17">
        <v>7.08</v>
      </c>
      <c r="E1773" s="17" t="s">
        <v>83</v>
      </c>
      <c r="F1773" s="17" t="s">
        <v>768</v>
      </c>
      <c r="G1773" s="17" t="s">
        <v>773</v>
      </c>
      <c r="H1773" s="18">
        <v>0.47102430555555558</v>
      </c>
      <c r="I1773" s="17" t="s">
        <v>2295</v>
      </c>
      <c r="J1773" s="17">
        <v>281.2</v>
      </c>
      <c r="K1773" s="17">
        <v>26.1</v>
      </c>
      <c r="L1773" s="17" t="s">
        <v>409</v>
      </c>
      <c r="M1773" s="17">
        <v>526</v>
      </c>
    </row>
    <row r="1774" spans="1:13" x14ac:dyDescent="0.3">
      <c r="A1774" s="16" t="s">
        <v>2293</v>
      </c>
      <c r="B1774" s="17">
        <v>29.14</v>
      </c>
      <c r="C1774" s="17">
        <v>0.15</v>
      </c>
      <c r="D1774" s="17">
        <v>6.73</v>
      </c>
      <c r="E1774" s="17" t="s">
        <v>83</v>
      </c>
      <c r="F1774" s="17" t="s">
        <v>266</v>
      </c>
      <c r="G1774" s="17" t="s">
        <v>271</v>
      </c>
      <c r="H1774" s="18">
        <v>0.47102430555555558</v>
      </c>
      <c r="I1774" s="17" t="s">
        <v>2295</v>
      </c>
      <c r="J1774" s="17">
        <v>281.2</v>
      </c>
      <c r="K1774" s="17">
        <v>26.1</v>
      </c>
      <c r="L1774" s="17" t="s">
        <v>409</v>
      </c>
      <c r="M1774" s="17">
        <v>526</v>
      </c>
    </row>
    <row r="1775" spans="1:13" x14ac:dyDescent="0.3">
      <c r="A1775" s="16" t="s">
        <v>2293</v>
      </c>
      <c r="B1775" s="17">
        <v>29.1</v>
      </c>
      <c r="C1775" s="17">
        <v>0.05</v>
      </c>
      <c r="D1775" s="17">
        <v>6.62</v>
      </c>
      <c r="E1775" s="17" t="s">
        <v>83</v>
      </c>
      <c r="F1775" s="17" t="s">
        <v>262</v>
      </c>
      <c r="G1775" s="17" t="s">
        <v>263</v>
      </c>
      <c r="H1775" s="18">
        <v>0.47102430555555558</v>
      </c>
      <c r="I1775" s="17" t="s">
        <v>2295</v>
      </c>
      <c r="J1775" s="17">
        <v>281.2</v>
      </c>
      <c r="K1775" s="17">
        <v>26.1</v>
      </c>
      <c r="L1775" s="17" t="s">
        <v>409</v>
      </c>
      <c r="M1775" s="17">
        <v>526</v>
      </c>
    </row>
    <row r="1776" spans="1:13" x14ac:dyDescent="0.3">
      <c r="A1776" s="16" t="s">
        <v>2293</v>
      </c>
      <c r="B1776" s="17">
        <v>29.15</v>
      </c>
      <c r="C1776" s="17">
        <v>0.06</v>
      </c>
      <c r="D1776" s="17">
        <v>6.76</v>
      </c>
      <c r="E1776" s="17" t="s">
        <v>83</v>
      </c>
      <c r="F1776" s="17" t="s">
        <v>88</v>
      </c>
      <c r="G1776" s="17" t="s">
        <v>89</v>
      </c>
      <c r="H1776" s="18">
        <v>0.47102430555555558</v>
      </c>
      <c r="I1776" s="17" t="s">
        <v>2295</v>
      </c>
      <c r="J1776" s="17">
        <v>281.2</v>
      </c>
      <c r="K1776" s="17">
        <v>26.1</v>
      </c>
      <c r="L1776" s="17" t="s">
        <v>409</v>
      </c>
      <c r="M1776" s="17">
        <v>526</v>
      </c>
    </row>
    <row r="1777" spans="1:13" x14ac:dyDescent="0.3">
      <c r="A1777" s="16" t="s">
        <v>2293</v>
      </c>
      <c r="B1777" s="17">
        <v>29.15</v>
      </c>
      <c r="C1777" s="17">
        <v>7.0000000000000007E-2</v>
      </c>
      <c r="D1777" s="17">
        <v>6.76</v>
      </c>
      <c r="E1777" s="17" t="s">
        <v>83</v>
      </c>
      <c r="F1777" s="17" t="s">
        <v>266</v>
      </c>
      <c r="G1777" s="17" t="s">
        <v>276</v>
      </c>
      <c r="H1777" s="18">
        <v>0.47102430555555558</v>
      </c>
      <c r="I1777" s="17" t="s">
        <v>2295</v>
      </c>
      <c r="J1777" s="17">
        <v>281.2</v>
      </c>
      <c r="K1777" s="17">
        <v>26.1</v>
      </c>
      <c r="L1777" s="17" t="s">
        <v>409</v>
      </c>
      <c r="M1777" s="17">
        <v>526</v>
      </c>
    </row>
    <row r="1778" spans="1:13" x14ac:dyDescent="0.3">
      <c r="A1778" s="16" t="s">
        <v>2293</v>
      </c>
      <c r="B1778" s="17">
        <v>29.13</v>
      </c>
      <c r="C1778" s="17">
        <v>0.11</v>
      </c>
      <c r="D1778" s="17">
        <v>6.7</v>
      </c>
      <c r="E1778" s="17" t="s">
        <v>83</v>
      </c>
      <c r="F1778" s="17" t="s">
        <v>2296</v>
      </c>
      <c r="G1778" s="17" t="s">
        <v>2297</v>
      </c>
      <c r="H1778" s="18">
        <v>0.47102430555555558</v>
      </c>
      <c r="I1778" s="17" t="s">
        <v>2295</v>
      </c>
      <c r="J1778" s="17">
        <v>281.2</v>
      </c>
      <c r="K1778" s="17">
        <v>26.1</v>
      </c>
      <c r="L1778" s="17" t="s">
        <v>409</v>
      </c>
      <c r="M1778" s="17">
        <v>526</v>
      </c>
    </row>
    <row r="1779" spans="1:13" x14ac:dyDescent="0.3">
      <c r="A1779" s="16" t="s">
        <v>2293</v>
      </c>
      <c r="B1779" s="17">
        <v>29.11</v>
      </c>
      <c r="C1779" s="17">
        <v>0.06</v>
      </c>
      <c r="D1779" s="17">
        <v>6.64</v>
      </c>
      <c r="E1779" s="17" t="s">
        <v>83</v>
      </c>
      <c r="F1779" s="17" t="s">
        <v>260</v>
      </c>
      <c r="G1779" s="17" t="s">
        <v>2298</v>
      </c>
      <c r="H1779" s="18">
        <v>0.47102430555555558</v>
      </c>
      <c r="I1779" s="17" t="s">
        <v>2295</v>
      </c>
      <c r="J1779" s="17">
        <v>281.2</v>
      </c>
      <c r="K1779" s="17">
        <v>26.1</v>
      </c>
      <c r="L1779" s="17" t="s">
        <v>409</v>
      </c>
      <c r="M1779" s="17">
        <v>526</v>
      </c>
    </row>
    <row r="1780" spans="1:13" x14ac:dyDescent="0.3">
      <c r="A1780" s="16" t="s">
        <v>2293</v>
      </c>
      <c r="B1780" s="17">
        <v>29.26</v>
      </c>
      <c r="C1780" s="17">
        <v>0.06</v>
      </c>
      <c r="D1780" s="17">
        <v>7.11</v>
      </c>
      <c r="E1780" s="17" t="s">
        <v>83</v>
      </c>
      <c r="F1780" s="17" t="s">
        <v>768</v>
      </c>
      <c r="G1780" s="17" t="s">
        <v>776</v>
      </c>
      <c r="H1780" s="18">
        <v>0.47102430555555558</v>
      </c>
      <c r="I1780" s="17" t="s">
        <v>2295</v>
      </c>
      <c r="J1780" s="17">
        <v>281.2</v>
      </c>
      <c r="K1780" s="17">
        <v>26.1</v>
      </c>
      <c r="L1780" s="17" t="s">
        <v>409</v>
      </c>
      <c r="M1780" s="17">
        <v>526</v>
      </c>
    </row>
    <row r="1781" spans="1:13" x14ac:dyDescent="0.3">
      <c r="A1781" s="16" t="s">
        <v>2293</v>
      </c>
      <c r="B1781" s="17">
        <v>29.13</v>
      </c>
      <c r="C1781" s="17">
        <v>0.06</v>
      </c>
      <c r="D1781" s="17">
        <v>6.7</v>
      </c>
      <c r="E1781" s="17" t="s">
        <v>83</v>
      </c>
      <c r="F1781" s="17" t="s">
        <v>266</v>
      </c>
      <c r="G1781" s="17" t="s">
        <v>267</v>
      </c>
      <c r="H1781" s="18">
        <v>0.47102430555555558</v>
      </c>
      <c r="I1781" s="17" t="s">
        <v>2295</v>
      </c>
      <c r="J1781" s="17">
        <v>281.2</v>
      </c>
      <c r="K1781" s="17">
        <v>26.1</v>
      </c>
      <c r="L1781" s="17" t="s">
        <v>409</v>
      </c>
      <c r="M1781" s="17">
        <v>526</v>
      </c>
    </row>
    <row r="1782" spans="1:13" x14ac:dyDescent="0.3">
      <c r="A1782" s="16" t="s">
        <v>2293</v>
      </c>
      <c r="B1782" s="17">
        <v>29.16</v>
      </c>
      <c r="C1782" s="17">
        <v>0.06</v>
      </c>
      <c r="D1782" s="17">
        <v>6.78</v>
      </c>
      <c r="E1782" s="17" t="s">
        <v>83</v>
      </c>
      <c r="F1782" s="17" t="s">
        <v>768</v>
      </c>
      <c r="G1782" s="17" t="s">
        <v>769</v>
      </c>
      <c r="H1782" s="18">
        <v>0.47102430555555558</v>
      </c>
      <c r="I1782" s="17" t="s">
        <v>2295</v>
      </c>
      <c r="J1782" s="17">
        <v>281.2</v>
      </c>
      <c r="K1782" s="17">
        <v>26.1</v>
      </c>
      <c r="L1782" s="17" t="s">
        <v>409</v>
      </c>
      <c r="M1782" s="17">
        <v>526</v>
      </c>
    </row>
    <row r="1783" spans="1:13" x14ac:dyDescent="0.3">
      <c r="A1783" s="16" t="s">
        <v>2293</v>
      </c>
      <c r="B1783" s="17">
        <v>29.32</v>
      </c>
      <c r="C1783" s="17">
        <v>0.06</v>
      </c>
      <c r="D1783" s="17">
        <v>7.32</v>
      </c>
      <c r="E1783" s="17" t="s">
        <v>83</v>
      </c>
      <c r="F1783" s="17" t="s">
        <v>768</v>
      </c>
      <c r="G1783" s="17" t="s">
        <v>778</v>
      </c>
      <c r="H1783" s="18">
        <v>0.47102430555555558</v>
      </c>
      <c r="I1783" s="17" t="s">
        <v>2295</v>
      </c>
      <c r="J1783" s="17">
        <v>281.2</v>
      </c>
      <c r="K1783" s="17">
        <v>26.1</v>
      </c>
      <c r="L1783" s="17" t="s">
        <v>409</v>
      </c>
      <c r="M1783" s="17">
        <v>526</v>
      </c>
    </row>
    <row r="1784" spans="1:13" x14ac:dyDescent="0.3">
      <c r="A1784" s="16" t="s">
        <v>2293</v>
      </c>
      <c r="B1784" s="17">
        <v>29.3</v>
      </c>
      <c r="C1784" s="17">
        <v>0.06</v>
      </c>
      <c r="D1784" s="17">
        <v>7.24</v>
      </c>
      <c r="E1784" s="17" t="s">
        <v>83</v>
      </c>
      <c r="F1784" s="17" t="s">
        <v>419</v>
      </c>
      <c r="G1784" s="17"/>
      <c r="H1784" s="18">
        <v>0.47102430555555558</v>
      </c>
      <c r="I1784" s="17" t="s">
        <v>2295</v>
      </c>
      <c r="J1784" s="17">
        <v>281.2</v>
      </c>
      <c r="K1784" s="17">
        <v>26.1</v>
      </c>
      <c r="L1784" s="17" t="s">
        <v>409</v>
      </c>
      <c r="M1784" s="17">
        <v>526</v>
      </c>
    </row>
    <row r="1785" spans="1:13" x14ac:dyDescent="0.3">
      <c r="A1785" s="16" t="s">
        <v>2293</v>
      </c>
      <c r="B1785" s="17">
        <v>29.36</v>
      </c>
      <c r="C1785" s="17">
        <v>0.11</v>
      </c>
      <c r="D1785" s="17">
        <v>7.45</v>
      </c>
      <c r="E1785" s="17" t="s">
        <v>90</v>
      </c>
      <c r="F1785" s="17" t="s">
        <v>88</v>
      </c>
      <c r="G1785" s="17"/>
      <c r="H1785" s="18">
        <v>0.47102430555555558</v>
      </c>
      <c r="I1785" s="17" t="s">
        <v>2295</v>
      </c>
      <c r="J1785" s="17">
        <v>281.2</v>
      </c>
      <c r="K1785" s="17">
        <v>26.1</v>
      </c>
      <c r="L1785" s="17" t="s">
        <v>409</v>
      </c>
      <c r="M1785" s="17">
        <v>526</v>
      </c>
    </row>
    <row r="1786" spans="1:13" x14ac:dyDescent="0.3">
      <c r="A1786" s="16" t="s">
        <v>2293</v>
      </c>
      <c r="B1786" s="17">
        <v>29.14</v>
      </c>
      <c r="C1786" s="17">
        <v>0.11</v>
      </c>
      <c r="D1786" s="17">
        <v>6.73</v>
      </c>
      <c r="E1786" s="17" t="s">
        <v>78</v>
      </c>
      <c r="F1786" s="17" t="s">
        <v>79</v>
      </c>
      <c r="G1786" s="17"/>
      <c r="H1786" s="18">
        <v>0.47102430555555558</v>
      </c>
      <c r="I1786" s="17" t="s">
        <v>2295</v>
      </c>
      <c r="J1786" s="17">
        <v>281.2</v>
      </c>
      <c r="K1786" s="17">
        <v>26.1</v>
      </c>
      <c r="L1786" s="17" t="s">
        <v>409</v>
      </c>
      <c r="M1786" s="17">
        <v>526</v>
      </c>
    </row>
    <row r="1787" spans="1:13" x14ac:dyDescent="0.3">
      <c r="A1787" s="16" t="s">
        <v>2293</v>
      </c>
      <c r="B1787" s="17">
        <v>28.7</v>
      </c>
      <c r="C1787" s="17" t="s">
        <v>93</v>
      </c>
      <c r="D1787" s="17">
        <v>5.5</v>
      </c>
      <c r="E1787" s="17" t="s">
        <v>94</v>
      </c>
      <c r="F1787" s="17" t="s">
        <v>95</v>
      </c>
      <c r="G1787" s="17"/>
      <c r="H1787" s="18">
        <v>0.47102430555555558</v>
      </c>
      <c r="I1787" s="17" t="s">
        <v>2295</v>
      </c>
      <c r="J1787" s="17">
        <v>281.2</v>
      </c>
      <c r="K1787" s="17">
        <v>26.1</v>
      </c>
      <c r="L1787" s="17" t="s">
        <v>409</v>
      </c>
      <c r="M1787" s="17">
        <v>526</v>
      </c>
    </row>
    <row r="1788" spans="1:13" x14ac:dyDescent="0.3">
      <c r="A1788" s="19" t="s">
        <v>2299</v>
      </c>
      <c r="B1788" s="20">
        <v>31.65</v>
      </c>
      <c r="C1788" s="20">
        <v>0.22</v>
      </c>
      <c r="D1788" s="20">
        <v>21.4</v>
      </c>
      <c r="E1788" s="20" t="s">
        <v>100</v>
      </c>
      <c r="F1788" s="20" t="s">
        <v>104</v>
      </c>
      <c r="G1788" s="20" t="s">
        <v>85</v>
      </c>
      <c r="H1788" s="21">
        <v>0.47112615740740743</v>
      </c>
      <c r="I1788" s="20" t="s">
        <v>2300</v>
      </c>
      <c r="J1788" s="20">
        <v>143.5</v>
      </c>
      <c r="K1788" s="20">
        <v>54.5</v>
      </c>
      <c r="L1788" s="20" t="s">
        <v>2301</v>
      </c>
      <c r="M1788" s="20">
        <v>1869</v>
      </c>
    </row>
    <row r="1789" spans="1:13" x14ac:dyDescent="0.3">
      <c r="A1789" s="19" t="s">
        <v>2299</v>
      </c>
      <c r="B1789" s="20">
        <v>31.7</v>
      </c>
      <c r="C1789" s="20">
        <v>0.22</v>
      </c>
      <c r="D1789" s="20">
        <v>21.9</v>
      </c>
      <c r="E1789" s="20" t="s">
        <v>100</v>
      </c>
      <c r="F1789" s="20" t="s">
        <v>573</v>
      </c>
      <c r="G1789" s="20"/>
      <c r="H1789" s="21">
        <v>0.47112615740740743</v>
      </c>
      <c r="I1789" s="20" t="s">
        <v>2300</v>
      </c>
      <c r="J1789" s="20">
        <v>143.5</v>
      </c>
      <c r="K1789" s="20">
        <v>54.5</v>
      </c>
      <c r="L1789" s="20" t="s">
        <v>2301</v>
      </c>
      <c r="M1789" s="20">
        <v>1869</v>
      </c>
    </row>
    <row r="1790" spans="1:13" x14ac:dyDescent="0.3">
      <c r="A1790" s="19" t="s">
        <v>2299</v>
      </c>
      <c r="B1790" s="20">
        <v>31.14</v>
      </c>
      <c r="C1790" s="20" t="s">
        <v>93</v>
      </c>
      <c r="D1790" s="20">
        <v>16.899999999999999</v>
      </c>
      <c r="E1790" s="20" t="s">
        <v>201</v>
      </c>
      <c r="F1790" s="20" t="s">
        <v>95</v>
      </c>
      <c r="G1790" s="20"/>
      <c r="H1790" s="21">
        <v>0.47112615740740743</v>
      </c>
      <c r="I1790" s="20" t="s">
        <v>2300</v>
      </c>
      <c r="J1790" s="20">
        <v>143.5</v>
      </c>
      <c r="K1790" s="20">
        <v>54.5</v>
      </c>
      <c r="L1790" s="20" t="s">
        <v>2301</v>
      </c>
      <c r="M1790" s="20">
        <v>1869</v>
      </c>
    </row>
    <row r="1791" spans="1:13" x14ac:dyDescent="0.3">
      <c r="A1791" s="19" t="s">
        <v>2299</v>
      </c>
      <c r="B1791" s="20">
        <v>31.3</v>
      </c>
      <c r="C1791" s="20">
        <v>0.41</v>
      </c>
      <c r="D1791" s="20">
        <v>18.2</v>
      </c>
      <c r="E1791" s="20" t="s">
        <v>201</v>
      </c>
      <c r="F1791" s="20" t="s">
        <v>573</v>
      </c>
      <c r="G1791" s="20"/>
      <c r="H1791" s="21">
        <v>0.47112615740740743</v>
      </c>
      <c r="I1791" s="20" t="s">
        <v>2300</v>
      </c>
      <c r="J1791" s="20">
        <v>143.5</v>
      </c>
      <c r="K1791" s="20">
        <v>54.5</v>
      </c>
      <c r="L1791" s="20" t="s">
        <v>2301</v>
      </c>
      <c r="M1791" s="20">
        <v>1869</v>
      </c>
    </row>
    <row r="1792" spans="1:13" x14ac:dyDescent="0.3">
      <c r="A1792" s="16" t="s">
        <v>2302</v>
      </c>
      <c r="B1792" s="17">
        <v>32.32</v>
      </c>
      <c r="C1792" s="17">
        <v>0.4</v>
      </c>
      <c r="D1792" s="17">
        <v>29.1</v>
      </c>
      <c r="E1792" s="17" t="s">
        <v>100</v>
      </c>
      <c r="F1792" s="17" t="s">
        <v>104</v>
      </c>
      <c r="G1792" s="17" t="s">
        <v>85</v>
      </c>
      <c r="H1792" s="18">
        <v>0.47125115740740742</v>
      </c>
      <c r="I1792" s="17" t="s">
        <v>2303</v>
      </c>
      <c r="J1792" s="17">
        <v>144.30000000000001</v>
      </c>
      <c r="K1792" s="17">
        <v>55.1</v>
      </c>
      <c r="L1792" s="17" t="s">
        <v>2274</v>
      </c>
      <c r="M1792" s="17">
        <v>2133</v>
      </c>
    </row>
    <row r="1793" spans="1:13" x14ac:dyDescent="0.3">
      <c r="A1793" s="16" t="s">
        <v>2302</v>
      </c>
      <c r="B1793" s="17">
        <v>32.57</v>
      </c>
      <c r="C1793" s="17">
        <v>0.4</v>
      </c>
      <c r="D1793" s="17">
        <v>32.700000000000003</v>
      </c>
      <c r="E1793" s="17" t="s">
        <v>100</v>
      </c>
      <c r="F1793" s="17" t="s">
        <v>573</v>
      </c>
      <c r="G1793" s="17"/>
      <c r="H1793" s="18">
        <v>0.47125115740740742</v>
      </c>
      <c r="I1793" s="17" t="s">
        <v>2303</v>
      </c>
      <c r="J1793" s="17">
        <v>144.30000000000001</v>
      </c>
      <c r="K1793" s="17">
        <v>55.1</v>
      </c>
      <c r="L1793" s="17" t="s">
        <v>2274</v>
      </c>
      <c r="M1793" s="17">
        <v>2133</v>
      </c>
    </row>
    <row r="1794" spans="1:13" x14ac:dyDescent="0.3">
      <c r="A1794" s="16" t="s">
        <v>2302</v>
      </c>
      <c r="B1794" s="17">
        <v>32.56</v>
      </c>
      <c r="C1794" s="17">
        <v>0.41</v>
      </c>
      <c r="D1794" s="17">
        <v>32.5</v>
      </c>
      <c r="E1794" s="17" t="s">
        <v>201</v>
      </c>
      <c r="F1794" s="17" t="s">
        <v>573</v>
      </c>
      <c r="G1794" s="17"/>
      <c r="H1794" s="18">
        <v>0.47125115740740742</v>
      </c>
      <c r="I1794" s="17" t="s">
        <v>2303</v>
      </c>
      <c r="J1794" s="17">
        <v>144.30000000000001</v>
      </c>
      <c r="K1794" s="17">
        <v>55.1</v>
      </c>
      <c r="L1794" s="17" t="s">
        <v>2274</v>
      </c>
      <c r="M1794" s="17">
        <v>2133</v>
      </c>
    </row>
    <row r="1795" spans="1:13" x14ac:dyDescent="0.3">
      <c r="A1795" s="19" t="s">
        <v>2304</v>
      </c>
      <c r="B1795" s="20">
        <v>31.51</v>
      </c>
      <c r="C1795" s="20">
        <v>0.24</v>
      </c>
      <c r="D1795" s="20">
        <v>20</v>
      </c>
      <c r="E1795" s="20" t="s">
        <v>100</v>
      </c>
      <c r="F1795" s="20" t="s">
        <v>104</v>
      </c>
      <c r="G1795" s="20" t="s">
        <v>85</v>
      </c>
      <c r="H1795" s="21">
        <v>0.4722662037037037</v>
      </c>
      <c r="I1795" s="20" t="s">
        <v>2305</v>
      </c>
      <c r="J1795" s="20">
        <v>230.8</v>
      </c>
      <c r="K1795" s="20">
        <v>67.2</v>
      </c>
      <c r="L1795" s="20" t="s">
        <v>2306</v>
      </c>
      <c r="M1795" s="20">
        <v>1427</v>
      </c>
    </row>
    <row r="1796" spans="1:13" x14ac:dyDescent="0.3">
      <c r="A1796" s="17" t="s">
        <v>2307</v>
      </c>
      <c r="B1796" s="17">
        <v>29.7</v>
      </c>
      <c r="C1796" s="17">
        <v>7.0000000000000007E-2</v>
      </c>
      <c r="D1796" s="17">
        <v>8.73</v>
      </c>
      <c r="E1796" s="17" t="s">
        <v>83</v>
      </c>
      <c r="F1796" s="17" t="s">
        <v>262</v>
      </c>
      <c r="G1796" s="17" t="s">
        <v>263</v>
      </c>
      <c r="H1796" s="18">
        <v>0.47239583333333335</v>
      </c>
      <c r="I1796" s="17" t="s">
        <v>2308</v>
      </c>
      <c r="J1796" s="17">
        <v>242</v>
      </c>
      <c r="K1796" s="17">
        <v>64.400000000000006</v>
      </c>
      <c r="L1796" s="17" t="s">
        <v>1340</v>
      </c>
      <c r="M1796" s="17">
        <v>643</v>
      </c>
    </row>
    <row r="1797" spans="1:13" x14ac:dyDescent="0.3">
      <c r="A1797" s="17" t="s">
        <v>2307</v>
      </c>
      <c r="B1797" s="17">
        <v>29.77</v>
      </c>
      <c r="C1797" s="17">
        <v>7.0000000000000007E-2</v>
      </c>
      <c r="D1797" s="17">
        <v>8.99</v>
      </c>
      <c r="E1797" s="17" t="s">
        <v>83</v>
      </c>
      <c r="F1797" s="17" t="s">
        <v>266</v>
      </c>
      <c r="G1797" s="17" t="s">
        <v>267</v>
      </c>
      <c r="H1797" s="18">
        <v>0.47239583333333335</v>
      </c>
      <c r="I1797" s="17" t="s">
        <v>2308</v>
      </c>
      <c r="J1797" s="17">
        <v>242</v>
      </c>
      <c r="K1797" s="17">
        <v>64.400000000000006</v>
      </c>
      <c r="L1797" s="17" t="s">
        <v>1340</v>
      </c>
      <c r="M1797" s="17">
        <v>643</v>
      </c>
    </row>
    <row r="1798" spans="1:13" x14ac:dyDescent="0.3">
      <c r="A1798" s="17" t="s">
        <v>2307</v>
      </c>
      <c r="B1798" s="17">
        <v>29.79</v>
      </c>
      <c r="C1798" s="17">
        <v>0.15</v>
      </c>
      <c r="D1798" s="17">
        <v>9.08</v>
      </c>
      <c r="E1798" s="17" t="s">
        <v>83</v>
      </c>
      <c r="F1798" s="17" t="s">
        <v>266</v>
      </c>
      <c r="G1798" s="17" t="s">
        <v>271</v>
      </c>
      <c r="H1798" s="18">
        <v>0.47239583333333335</v>
      </c>
      <c r="I1798" s="17" t="s">
        <v>2308</v>
      </c>
      <c r="J1798" s="17">
        <v>242</v>
      </c>
      <c r="K1798" s="17">
        <v>64.400000000000006</v>
      </c>
      <c r="L1798" s="17" t="s">
        <v>1340</v>
      </c>
      <c r="M1798" s="17">
        <v>643</v>
      </c>
    </row>
    <row r="1799" spans="1:13" x14ac:dyDescent="0.3">
      <c r="A1799" s="17" t="s">
        <v>2307</v>
      </c>
      <c r="B1799" s="17">
        <v>29.79</v>
      </c>
      <c r="C1799" s="17">
        <v>0.17</v>
      </c>
      <c r="D1799" s="17">
        <v>9.09</v>
      </c>
      <c r="E1799" s="17" t="s">
        <v>83</v>
      </c>
      <c r="F1799" s="17" t="s">
        <v>2162</v>
      </c>
      <c r="G1799" s="17" t="s">
        <v>2309</v>
      </c>
      <c r="H1799" s="18">
        <v>0.47239583333333335</v>
      </c>
      <c r="I1799" s="17" t="s">
        <v>2308</v>
      </c>
      <c r="J1799" s="17">
        <v>242</v>
      </c>
      <c r="K1799" s="17">
        <v>64.400000000000006</v>
      </c>
      <c r="L1799" s="17" t="s">
        <v>1340</v>
      </c>
      <c r="M1799" s="17">
        <v>643</v>
      </c>
    </row>
    <row r="1800" spans="1:13" x14ac:dyDescent="0.3">
      <c r="A1800" s="17" t="s">
        <v>2307</v>
      </c>
      <c r="B1800" s="17">
        <v>29.8</v>
      </c>
      <c r="C1800" s="17">
        <v>0.06</v>
      </c>
      <c r="D1800" s="17">
        <v>9.1199999999999992</v>
      </c>
      <c r="E1800" s="17" t="s">
        <v>83</v>
      </c>
      <c r="F1800" s="17" t="s">
        <v>266</v>
      </c>
      <c r="G1800" s="17" t="s">
        <v>276</v>
      </c>
      <c r="H1800" s="18">
        <v>0.47239583333333335</v>
      </c>
      <c r="I1800" s="17" t="s">
        <v>2308</v>
      </c>
      <c r="J1800" s="17">
        <v>242</v>
      </c>
      <c r="K1800" s="17">
        <v>64.400000000000006</v>
      </c>
      <c r="L1800" s="17" t="s">
        <v>1340</v>
      </c>
      <c r="M1800" s="17">
        <v>643</v>
      </c>
    </row>
    <row r="1801" spans="1:13" x14ac:dyDescent="0.3">
      <c r="A1801" s="17" t="s">
        <v>2307</v>
      </c>
      <c r="B1801" s="17">
        <v>29.86</v>
      </c>
      <c r="C1801" s="17">
        <v>0.08</v>
      </c>
      <c r="D1801" s="17">
        <v>9.3800000000000008</v>
      </c>
      <c r="E1801" s="17" t="s">
        <v>83</v>
      </c>
      <c r="F1801" s="17" t="s">
        <v>260</v>
      </c>
      <c r="G1801" s="17" t="s">
        <v>2310</v>
      </c>
      <c r="H1801" s="18">
        <v>0.47239583333333335</v>
      </c>
      <c r="I1801" s="17" t="s">
        <v>2308</v>
      </c>
      <c r="J1801" s="17">
        <v>242</v>
      </c>
      <c r="K1801" s="17">
        <v>64.400000000000006</v>
      </c>
      <c r="L1801" s="17" t="s">
        <v>1340</v>
      </c>
      <c r="M1801" s="17">
        <v>643</v>
      </c>
    </row>
    <row r="1802" spans="1:13" x14ac:dyDescent="0.3">
      <c r="A1802" s="17" t="s">
        <v>2307</v>
      </c>
      <c r="B1802" s="17">
        <v>29.94</v>
      </c>
      <c r="C1802" s="17">
        <v>0.17</v>
      </c>
      <c r="D1802" s="17">
        <v>9.75</v>
      </c>
      <c r="E1802" s="17" t="s">
        <v>83</v>
      </c>
      <c r="F1802" s="17" t="s">
        <v>2162</v>
      </c>
      <c r="G1802" s="17" t="s">
        <v>2311</v>
      </c>
      <c r="H1802" s="18">
        <v>0.47239583333333335</v>
      </c>
      <c r="I1802" s="17" t="s">
        <v>2308</v>
      </c>
      <c r="J1802" s="17">
        <v>242</v>
      </c>
      <c r="K1802" s="17">
        <v>64.400000000000006</v>
      </c>
      <c r="L1802" s="17" t="s">
        <v>1340</v>
      </c>
      <c r="M1802" s="17">
        <v>643</v>
      </c>
    </row>
    <row r="1803" spans="1:13" x14ac:dyDescent="0.3">
      <c r="A1803" s="17" t="s">
        <v>2307</v>
      </c>
      <c r="B1803" s="17">
        <v>29.97</v>
      </c>
      <c r="C1803" s="17">
        <v>0.09</v>
      </c>
      <c r="D1803" s="17">
        <v>9.86</v>
      </c>
      <c r="E1803" s="17" t="s">
        <v>83</v>
      </c>
      <c r="F1803" s="17" t="s">
        <v>2312</v>
      </c>
      <c r="G1803" s="17" t="s">
        <v>2313</v>
      </c>
      <c r="H1803" s="18">
        <v>0.47239583333333335</v>
      </c>
      <c r="I1803" s="17" t="s">
        <v>2308</v>
      </c>
      <c r="J1803" s="17">
        <v>242</v>
      </c>
      <c r="K1803" s="17">
        <v>64.400000000000006</v>
      </c>
      <c r="L1803" s="17" t="s">
        <v>1340</v>
      </c>
      <c r="M1803" s="17">
        <v>643</v>
      </c>
    </row>
    <row r="1804" spans="1:13" x14ac:dyDescent="0.3">
      <c r="A1804" s="17" t="s">
        <v>2307</v>
      </c>
      <c r="B1804" s="17">
        <v>30.01</v>
      </c>
      <c r="C1804" s="17">
        <v>0.08</v>
      </c>
      <c r="D1804" s="17">
        <v>10.1</v>
      </c>
      <c r="E1804" s="17" t="s">
        <v>83</v>
      </c>
      <c r="F1804" s="17" t="s">
        <v>260</v>
      </c>
      <c r="G1804" s="17" t="s">
        <v>2314</v>
      </c>
      <c r="H1804" s="18">
        <v>0.47239583333333335</v>
      </c>
      <c r="I1804" s="17" t="s">
        <v>2308</v>
      </c>
      <c r="J1804" s="17">
        <v>242</v>
      </c>
      <c r="K1804" s="17">
        <v>64.400000000000006</v>
      </c>
      <c r="L1804" s="17" t="s">
        <v>1340</v>
      </c>
      <c r="M1804" s="17">
        <v>643</v>
      </c>
    </row>
    <row r="1805" spans="1:13" x14ac:dyDescent="0.3">
      <c r="A1805" s="17" t="s">
        <v>2307</v>
      </c>
      <c r="B1805" s="17">
        <v>30.03</v>
      </c>
      <c r="C1805" s="17">
        <v>0.11</v>
      </c>
      <c r="D1805" s="17">
        <v>10.1</v>
      </c>
      <c r="E1805" s="17" t="s">
        <v>83</v>
      </c>
      <c r="F1805" s="17" t="s">
        <v>2312</v>
      </c>
      <c r="G1805" s="17" t="s">
        <v>2315</v>
      </c>
      <c r="H1805" s="18">
        <v>0.47239583333333335</v>
      </c>
      <c r="I1805" s="17" t="s">
        <v>2308</v>
      </c>
      <c r="J1805" s="17">
        <v>242</v>
      </c>
      <c r="K1805" s="17">
        <v>64.400000000000006</v>
      </c>
      <c r="L1805" s="17" t="s">
        <v>1340</v>
      </c>
      <c r="M1805" s="17">
        <v>643</v>
      </c>
    </row>
    <row r="1806" spans="1:13" x14ac:dyDescent="0.3">
      <c r="A1806" s="17" t="s">
        <v>2307</v>
      </c>
      <c r="B1806" s="17">
        <v>30.06</v>
      </c>
      <c r="C1806" s="17">
        <v>0.17</v>
      </c>
      <c r="D1806" s="17">
        <v>10.3</v>
      </c>
      <c r="E1806" s="17" t="s">
        <v>83</v>
      </c>
      <c r="F1806" s="17" t="s">
        <v>2168</v>
      </c>
      <c r="G1806" s="17" t="s">
        <v>2169</v>
      </c>
      <c r="H1806" s="18">
        <v>0.47239583333333335</v>
      </c>
      <c r="I1806" s="17" t="s">
        <v>2308</v>
      </c>
      <c r="J1806" s="17">
        <v>242</v>
      </c>
      <c r="K1806" s="17">
        <v>64.400000000000006</v>
      </c>
      <c r="L1806" s="17" t="s">
        <v>1340</v>
      </c>
      <c r="M1806" s="17">
        <v>643</v>
      </c>
    </row>
    <row r="1807" spans="1:13" x14ac:dyDescent="0.3">
      <c r="A1807" s="17" t="s">
        <v>2307</v>
      </c>
      <c r="B1807" s="17">
        <v>30.06</v>
      </c>
      <c r="C1807" s="17">
        <v>0.17</v>
      </c>
      <c r="D1807" s="17">
        <v>10.3</v>
      </c>
      <c r="E1807" s="17" t="s">
        <v>83</v>
      </c>
      <c r="F1807" s="17" t="s">
        <v>2170</v>
      </c>
      <c r="G1807" s="17" t="s">
        <v>2309</v>
      </c>
      <c r="H1807" s="18">
        <v>0.47239583333333335</v>
      </c>
      <c r="I1807" s="17" t="s">
        <v>2308</v>
      </c>
      <c r="J1807" s="17">
        <v>242</v>
      </c>
      <c r="K1807" s="17">
        <v>64.400000000000006</v>
      </c>
      <c r="L1807" s="17" t="s">
        <v>1340</v>
      </c>
      <c r="M1807" s="17">
        <v>643</v>
      </c>
    </row>
    <row r="1808" spans="1:13" x14ac:dyDescent="0.3">
      <c r="A1808" s="17" t="s">
        <v>2307</v>
      </c>
      <c r="B1808" s="17">
        <v>30.09</v>
      </c>
      <c r="C1808" s="17">
        <v>0.1</v>
      </c>
      <c r="D1808" s="17">
        <v>10.4</v>
      </c>
      <c r="E1808" s="17" t="s">
        <v>83</v>
      </c>
      <c r="F1808" s="17" t="s">
        <v>2312</v>
      </c>
      <c r="G1808" s="17" t="s">
        <v>2316</v>
      </c>
      <c r="H1808" s="18">
        <v>0.47239583333333335</v>
      </c>
      <c r="I1808" s="17" t="s">
        <v>2308</v>
      </c>
      <c r="J1808" s="17">
        <v>242</v>
      </c>
      <c r="K1808" s="17">
        <v>64.400000000000006</v>
      </c>
      <c r="L1808" s="17" t="s">
        <v>1340</v>
      </c>
      <c r="M1808" s="17">
        <v>643</v>
      </c>
    </row>
    <row r="1809" spans="1:13" x14ac:dyDescent="0.3">
      <c r="A1809" s="17" t="s">
        <v>2307</v>
      </c>
      <c r="B1809" s="17">
        <v>30.13</v>
      </c>
      <c r="C1809" s="17">
        <v>0.08</v>
      </c>
      <c r="D1809" s="17">
        <v>10.6</v>
      </c>
      <c r="E1809" s="17" t="s">
        <v>83</v>
      </c>
      <c r="F1809" s="17" t="s">
        <v>768</v>
      </c>
      <c r="G1809" s="17" t="s">
        <v>769</v>
      </c>
      <c r="H1809" s="18">
        <v>0.47239583333333335</v>
      </c>
      <c r="I1809" s="17" t="s">
        <v>2308</v>
      </c>
      <c r="J1809" s="17">
        <v>242</v>
      </c>
      <c r="K1809" s="17">
        <v>64.400000000000006</v>
      </c>
      <c r="L1809" s="17" t="s">
        <v>1340</v>
      </c>
      <c r="M1809" s="17">
        <v>643</v>
      </c>
    </row>
    <row r="1810" spans="1:13" x14ac:dyDescent="0.3">
      <c r="A1810" s="17" t="s">
        <v>2307</v>
      </c>
      <c r="B1810" s="17">
        <v>30.13</v>
      </c>
      <c r="C1810" s="17">
        <v>0.08</v>
      </c>
      <c r="D1810" s="17">
        <v>10.6</v>
      </c>
      <c r="E1810" s="17" t="s">
        <v>83</v>
      </c>
      <c r="F1810" s="17" t="s">
        <v>768</v>
      </c>
      <c r="G1810" s="17" t="s">
        <v>770</v>
      </c>
      <c r="H1810" s="18">
        <v>0.47239583333333335</v>
      </c>
      <c r="I1810" s="17" t="s">
        <v>2308</v>
      </c>
      <c r="J1810" s="17">
        <v>242</v>
      </c>
      <c r="K1810" s="17">
        <v>64.400000000000006</v>
      </c>
      <c r="L1810" s="17" t="s">
        <v>1340</v>
      </c>
      <c r="M1810" s="17">
        <v>643</v>
      </c>
    </row>
    <row r="1811" spans="1:13" x14ac:dyDescent="0.3">
      <c r="A1811" s="17" t="s">
        <v>2307</v>
      </c>
      <c r="B1811" s="17">
        <v>30.15</v>
      </c>
      <c r="C1811" s="17">
        <v>0.08</v>
      </c>
      <c r="D1811" s="17">
        <v>10.7</v>
      </c>
      <c r="E1811" s="17" t="s">
        <v>83</v>
      </c>
      <c r="F1811" s="17" t="s">
        <v>2168</v>
      </c>
      <c r="G1811" s="17" t="s">
        <v>2172</v>
      </c>
      <c r="H1811" s="18">
        <v>0.47239583333333335</v>
      </c>
      <c r="I1811" s="17" t="s">
        <v>2308</v>
      </c>
      <c r="J1811" s="17">
        <v>242</v>
      </c>
      <c r="K1811" s="17">
        <v>64.400000000000006</v>
      </c>
      <c r="L1811" s="17" t="s">
        <v>1340</v>
      </c>
      <c r="M1811" s="17">
        <v>643</v>
      </c>
    </row>
    <row r="1812" spans="1:13" x14ac:dyDescent="0.3">
      <c r="A1812" s="17" t="s">
        <v>2307</v>
      </c>
      <c r="B1812" s="17">
        <v>30.16</v>
      </c>
      <c r="C1812" s="17">
        <v>0.08</v>
      </c>
      <c r="D1812" s="17">
        <v>10.8</v>
      </c>
      <c r="E1812" s="17" t="s">
        <v>83</v>
      </c>
      <c r="F1812" s="17" t="s">
        <v>768</v>
      </c>
      <c r="G1812" s="17" t="s">
        <v>772</v>
      </c>
      <c r="H1812" s="18">
        <v>0.47239583333333335</v>
      </c>
      <c r="I1812" s="17" t="s">
        <v>2308</v>
      </c>
      <c r="J1812" s="17">
        <v>242</v>
      </c>
      <c r="K1812" s="17">
        <v>64.400000000000006</v>
      </c>
      <c r="L1812" s="17" t="s">
        <v>1340</v>
      </c>
      <c r="M1812" s="17">
        <v>643</v>
      </c>
    </row>
    <row r="1813" spans="1:13" x14ac:dyDescent="0.3">
      <c r="A1813" s="17" t="s">
        <v>2307</v>
      </c>
      <c r="B1813" s="17">
        <v>30.21</v>
      </c>
      <c r="C1813" s="17">
        <v>0.08</v>
      </c>
      <c r="D1813" s="17">
        <v>11</v>
      </c>
      <c r="E1813" s="17" t="s">
        <v>83</v>
      </c>
      <c r="F1813" s="17" t="s">
        <v>768</v>
      </c>
      <c r="G1813" s="17" t="s">
        <v>774</v>
      </c>
      <c r="H1813" s="18">
        <v>0.47239583333333335</v>
      </c>
      <c r="I1813" s="17" t="s">
        <v>2308</v>
      </c>
      <c r="J1813" s="17">
        <v>242</v>
      </c>
      <c r="K1813" s="17">
        <v>64.400000000000006</v>
      </c>
      <c r="L1813" s="17" t="s">
        <v>1340</v>
      </c>
      <c r="M1813" s="17">
        <v>643</v>
      </c>
    </row>
    <row r="1814" spans="1:13" x14ac:dyDescent="0.3">
      <c r="A1814" s="17" t="s">
        <v>2307</v>
      </c>
      <c r="B1814" s="17">
        <v>30.22</v>
      </c>
      <c r="C1814" s="17">
        <v>0.12</v>
      </c>
      <c r="D1814" s="17">
        <v>11.1</v>
      </c>
      <c r="E1814" s="17" t="s">
        <v>83</v>
      </c>
      <c r="F1814" s="17" t="s">
        <v>2317</v>
      </c>
      <c r="G1814" s="17" t="s">
        <v>2318</v>
      </c>
      <c r="H1814" s="18">
        <v>0.47239583333333335</v>
      </c>
      <c r="I1814" s="17" t="s">
        <v>2308</v>
      </c>
      <c r="J1814" s="17">
        <v>242</v>
      </c>
      <c r="K1814" s="17">
        <v>64.400000000000006</v>
      </c>
      <c r="L1814" s="17" t="s">
        <v>1340</v>
      </c>
      <c r="M1814" s="17">
        <v>643</v>
      </c>
    </row>
    <row r="1815" spans="1:13" x14ac:dyDescent="0.3">
      <c r="A1815" s="17" t="s">
        <v>2307</v>
      </c>
      <c r="B1815" s="17">
        <v>30.24</v>
      </c>
      <c r="C1815" s="17">
        <v>0.08</v>
      </c>
      <c r="D1815" s="17">
        <v>11.2</v>
      </c>
      <c r="E1815" s="17" t="s">
        <v>83</v>
      </c>
      <c r="F1815" s="17" t="s">
        <v>768</v>
      </c>
      <c r="G1815" s="17" t="s">
        <v>773</v>
      </c>
      <c r="H1815" s="18">
        <v>0.47239583333333335</v>
      </c>
      <c r="I1815" s="17" t="s">
        <v>2308</v>
      </c>
      <c r="J1815" s="17">
        <v>242</v>
      </c>
      <c r="K1815" s="17">
        <v>64.400000000000006</v>
      </c>
      <c r="L1815" s="17" t="s">
        <v>1340</v>
      </c>
      <c r="M1815" s="17">
        <v>643</v>
      </c>
    </row>
    <row r="1816" spans="1:13" x14ac:dyDescent="0.3">
      <c r="A1816" s="17" t="s">
        <v>2307</v>
      </c>
      <c r="B1816" s="17">
        <v>30.24</v>
      </c>
      <c r="C1816" s="17">
        <v>0.08</v>
      </c>
      <c r="D1816" s="17">
        <v>11.2</v>
      </c>
      <c r="E1816" s="17" t="s">
        <v>83</v>
      </c>
      <c r="F1816" s="17" t="s">
        <v>768</v>
      </c>
      <c r="G1816" s="17" t="s">
        <v>776</v>
      </c>
      <c r="H1816" s="18">
        <v>0.47239583333333335</v>
      </c>
      <c r="I1816" s="17" t="s">
        <v>2308</v>
      </c>
      <c r="J1816" s="17">
        <v>242</v>
      </c>
      <c r="K1816" s="17">
        <v>64.400000000000006</v>
      </c>
      <c r="L1816" s="17" t="s">
        <v>1340</v>
      </c>
      <c r="M1816" s="17">
        <v>643</v>
      </c>
    </row>
    <row r="1817" spans="1:13" x14ac:dyDescent="0.3">
      <c r="A1817" s="17" t="s">
        <v>2307</v>
      </c>
      <c r="B1817" s="17">
        <v>30.31</v>
      </c>
      <c r="C1817" s="17">
        <v>0.08</v>
      </c>
      <c r="D1817" s="17">
        <v>11.5</v>
      </c>
      <c r="E1817" s="17" t="s">
        <v>83</v>
      </c>
      <c r="F1817" s="17" t="s">
        <v>768</v>
      </c>
      <c r="G1817" s="17" t="s">
        <v>778</v>
      </c>
      <c r="H1817" s="18">
        <v>0.47239583333333335</v>
      </c>
      <c r="I1817" s="17" t="s">
        <v>2308</v>
      </c>
      <c r="J1817" s="17">
        <v>242</v>
      </c>
      <c r="K1817" s="17">
        <v>64.400000000000006</v>
      </c>
      <c r="L1817" s="17" t="s">
        <v>1340</v>
      </c>
      <c r="M1817" s="17">
        <v>643</v>
      </c>
    </row>
    <row r="1818" spans="1:13" x14ac:dyDescent="0.3">
      <c r="A1818" s="17" t="s">
        <v>2307</v>
      </c>
      <c r="B1818" s="17">
        <v>30.5</v>
      </c>
      <c r="C1818" s="17">
        <v>0.09</v>
      </c>
      <c r="D1818" s="17">
        <v>12.6</v>
      </c>
      <c r="E1818" s="17" t="s">
        <v>83</v>
      </c>
      <c r="F1818" s="17" t="s">
        <v>419</v>
      </c>
      <c r="G1818" s="17"/>
      <c r="H1818" s="18">
        <v>0.47239583333333335</v>
      </c>
      <c r="I1818" s="17" t="s">
        <v>2308</v>
      </c>
      <c r="J1818" s="17">
        <v>242</v>
      </c>
      <c r="K1818" s="17">
        <v>64.400000000000006</v>
      </c>
      <c r="L1818" s="17" t="s">
        <v>1340</v>
      </c>
      <c r="M1818" s="17">
        <v>643</v>
      </c>
    </row>
    <row r="1819" spans="1:13" x14ac:dyDescent="0.3">
      <c r="A1819" s="17" t="s">
        <v>2307</v>
      </c>
      <c r="B1819" s="17">
        <v>29.99</v>
      </c>
      <c r="C1819" s="17">
        <v>0.08</v>
      </c>
      <c r="D1819" s="17">
        <v>9.9499999999999993</v>
      </c>
      <c r="E1819" s="17" t="s">
        <v>235</v>
      </c>
      <c r="F1819" s="17" t="s">
        <v>288</v>
      </c>
      <c r="G1819" s="17"/>
      <c r="H1819" s="18">
        <v>0.47239583333333335</v>
      </c>
      <c r="I1819" s="17" t="s">
        <v>2308</v>
      </c>
      <c r="J1819" s="17">
        <v>242</v>
      </c>
      <c r="K1819" s="17">
        <v>64.400000000000006</v>
      </c>
      <c r="L1819" s="17" t="s">
        <v>1340</v>
      </c>
      <c r="M1819" s="17">
        <v>643</v>
      </c>
    </row>
    <row r="1820" spans="1:13" x14ac:dyDescent="0.3">
      <c r="A1820" s="17" t="s">
        <v>2307</v>
      </c>
      <c r="B1820" s="17">
        <v>30.5</v>
      </c>
      <c r="C1820" s="17">
        <v>0.14000000000000001</v>
      </c>
      <c r="D1820" s="17">
        <v>12.6</v>
      </c>
      <c r="E1820" s="17" t="s">
        <v>113</v>
      </c>
      <c r="F1820" s="17" t="s">
        <v>120</v>
      </c>
      <c r="G1820" s="17" t="s">
        <v>2319</v>
      </c>
      <c r="H1820" s="18">
        <v>0.47239583333333335</v>
      </c>
      <c r="I1820" s="17" t="s">
        <v>2320</v>
      </c>
      <c r="J1820" s="17">
        <v>242</v>
      </c>
      <c r="K1820" s="17">
        <v>64.400000000000006</v>
      </c>
      <c r="L1820" s="17" t="s">
        <v>1340</v>
      </c>
      <c r="M1820" s="17">
        <v>643</v>
      </c>
    </row>
    <row r="1821" spans="1:13" x14ac:dyDescent="0.3">
      <c r="A1821" s="17" t="s">
        <v>2307</v>
      </c>
      <c r="B1821" s="17">
        <v>29.79</v>
      </c>
      <c r="C1821" s="17">
        <v>0.13</v>
      </c>
      <c r="D1821" s="17">
        <v>9.08</v>
      </c>
      <c r="E1821" s="17" t="s">
        <v>78</v>
      </c>
      <c r="F1821" s="17" t="s">
        <v>79</v>
      </c>
      <c r="G1821" s="17"/>
      <c r="H1821" s="18">
        <v>0.47239583333333335</v>
      </c>
      <c r="I1821" s="17" t="s">
        <v>2308</v>
      </c>
      <c r="J1821" s="17">
        <v>242</v>
      </c>
      <c r="K1821" s="17">
        <v>64.400000000000006</v>
      </c>
      <c r="L1821" s="17" t="s">
        <v>1340</v>
      </c>
      <c r="M1821" s="17">
        <v>643</v>
      </c>
    </row>
    <row r="1822" spans="1:13" x14ac:dyDescent="0.3">
      <c r="A1822" s="17" t="s">
        <v>2307</v>
      </c>
      <c r="B1822" s="17">
        <v>29.91</v>
      </c>
      <c r="C1822" s="17" t="s">
        <v>93</v>
      </c>
      <c r="D1822" s="17">
        <v>9.59</v>
      </c>
      <c r="E1822" s="17" t="s">
        <v>94</v>
      </c>
      <c r="F1822" s="17" t="s">
        <v>95</v>
      </c>
      <c r="G1822" s="17"/>
      <c r="H1822" s="18">
        <v>0.47239583333333335</v>
      </c>
      <c r="I1822" s="17" t="s">
        <v>2308</v>
      </c>
      <c r="J1822" s="17">
        <v>242</v>
      </c>
      <c r="K1822" s="17">
        <v>64.400000000000006</v>
      </c>
      <c r="L1822" s="17" t="s">
        <v>1340</v>
      </c>
      <c r="M1822" s="17">
        <v>643</v>
      </c>
    </row>
    <row r="1823" spans="1:13" x14ac:dyDescent="0.3">
      <c r="A1823" s="17" t="s">
        <v>2307</v>
      </c>
      <c r="B1823" s="17">
        <v>30</v>
      </c>
      <c r="C1823" s="17" t="s">
        <v>93</v>
      </c>
      <c r="D1823" s="17">
        <v>10</v>
      </c>
      <c r="E1823" s="17" t="s">
        <v>94</v>
      </c>
      <c r="F1823" s="17" t="s">
        <v>292</v>
      </c>
      <c r="G1823" s="17" t="s">
        <v>85</v>
      </c>
      <c r="H1823" s="18">
        <v>0.47239583333333335</v>
      </c>
      <c r="I1823" s="17" t="s">
        <v>2308</v>
      </c>
      <c r="J1823" s="17">
        <v>242</v>
      </c>
      <c r="K1823" s="17">
        <v>64.400000000000006</v>
      </c>
      <c r="L1823" s="17" t="s">
        <v>1340</v>
      </c>
      <c r="M1823" s="17">
        <v>643</v>
      </c>
    </row>
    <row r="1824" spans="1:13" x14ac:dyDescent="0.3">
      <c r="A1824" s="17" t="s">
        <v>2307</v>
      </c>
      <c r="B1824" s="17">
        <v>30.04</v>
      </c>
      <c r="C1824" s="17" t="s">
        <v>93</v>
      </c>
      <c r="D1824" s="17">
        <v>10.199999999999999</v>
      </c>
      <c r="E1824" s="17" t="s">
        <v>94</v>
      </c>
      <c r="F1824" s="17" t="s">
        <v>292</v>
      </c>
      <c r="G1824" s="17" t="s">
        <v>293</v>
      </c>
      <c r="H1824" s="18">
        <v>0.47239583333333335</v>
      </c>
      <c r="I1824" s="17" t="s">
        <v>2308</v>
      </c>
      <c r="J1824" s="17">
        <v>242</v>
      </c>
      <c r="K1824" s="17">
        <v>64.400000000000006</v>
      </c>
      <c r="L1824" s="17" t="s">
        <v>1340</v>
      </c>
      <c r="M1824" s="17">
        <v>643</v>
      </c>
    </row>
    <row r="1825" spans="1:13" x14ac:dyDescent="0.3">
      <c r="A1825" s="17" t="s">
        <v>2307</v>
      </c>
      <c r="B1825" s="23">
        <v>30.88</v>
      </c>
      <c r="C1825" s="17" t="s">
        <v>93</v>
      </c>
      <c r="D1825" s="17">
        <v>15</v>
      </c>
      <c r="E1825" s="17" t="s">
        <v>170</v>
      </c>
      <c r="F1825" s="17" t="s">
        <v>171</v>
      </c>
      <c r="G1825" s="17" t="s">
        <v>2321</v>
      </c>
      <c r="H1825" s="18">
        <v>0.47239583333333335</v>
      </c>
      <c r="I1825" s="17" t="s">
        <v>2308</v>
      </c>
      <c r="J1825" s="17">
        <v>242</v>
      </c>
      <c r="K1825" s="17">
        <v>64.400000000000006</v>
      </c>
      <c r="L1825" s="17" t="s">
        <v>1340</v>
      </c>
      <c r="M1825" s="17">
        <v>643</v>
      </c>
    </row>
    <row r="1826" spans="1:13" x14ac:dyDescent="0.3">
      <c r="A1826" s="19" t="s">
        <v>2322</v>
      </c>
      <c r="B1826" s="22">
        <v>31.93</v>
      </c>
      <c r="C1826" s="20" t="s">
        <v>93</v>
      </c>
      <c r="D1826" s="20">
        <v>24.3</v>
      </c>
      <c r="E1826" s="20" t="s">
        <v>211</v>
      </c>
      <c r="F1826" s="20" t="s">
        <v>212</v>
      </c>
      <c r="G1826" s="20"/>
      <c r="H1826" s="21">
        <v>0.47295023148148146</v>
      </c>
      <c r="I1826" s="20" t="s">
        <v>2323</v>
      </c>
      <c r="J1826" s="20">
        <v>149.5</v>
      </c>
      <c r="K1826" s="20">
        <v>59</v>
      </c>
      <c r="L1826" s="20" t="s">
        <v>624</v>
      </c>
      <c r="M1826" s="20">
        <v>1221</v>
      </c>
    </row>
    <row r="1827" spans="1:13" x14ac:dyDescent="0.3">
      <c r="A1827" s="16" t="s">
        <v>2324</v>
      </c>
      <c r="B1827" s="17">
        <v>32.159999999999997</v>
      </c>
      <c r="C1827" s="17">
        <v>0.13</v>
      </c>
      <c r="D1827" s="17">
        <v>27</v>
      </c>
      <c r="E1827" s="17" t="s">
        <v>100</v>
      </c>
      <c r="F1827" s="17" t="s">
        <v>573</v>
      </c>
      <c r="G1827" s="17"/>
      <c r="H1827" s="18">
        <v>0.47299652777777773</v>
      </c>
      <c r="I1827" s="17" t="s">
        <v>2325</v>
      </c>
      <c r="J1827" s="17">
        <v>256.89999999999998</v>
      </c>
      <c r="K1827" s="17">
        <v>57.8</v>
      </c>
      <c r="L1827" s="17" t="s">
        <v>636</v>
      </c>
      <c r="M1827" s="17">
        <v>1199</v>
      </c>
    </row>
    <row r="1828" spans="1:13" x14ac:dyDescent="0.3">
      <c r="A1828" s="16" t="s">
        <v>2324</v>
      </c>
      <c r="B1828" s="17">
        <v>32.159999999999997</v>
      </c>
      <c r="C1828" s="17">
        <v>0.13</v>
      </c>
      <c r="D1828" s="17">
        <v>27</v>
      </c>
      <c r="E1828" s="17" t="s">
        <v>100</v>
      </c>
      <c r="F1828" s="17" t="s">
        <v>104</v>
      </c>
      <c r="G1828" s="17" t="s">
        <v>85</v>
      </c>
      <c r="H1828" s="18">
        <v>0.47299652777777773</v>
      </c>
      <c r="I1828" s="17" t="s">
        <v>2325</v>
      </c>
      <c r="J1828" s="17">
        <v>256.89999999999998</v>
      </c>
      <c r="K1828" s="17">
        <v>57.8</v>
      </c>
      <c r="L1828" s="17" t="s">
        <v>636</v>
      </c>
      <c r="M1828" s="17">
        <v>1199</v>
      </c>
    </row>
    <row r="1829" spans="1:13" x14ac:dyDescent="0.3">
      <c r="A1829" s="16" t="s">
        <v>2324</v>
      </c>
      <c r="B1829" s="17">
        <v>31</v>
      </c>
      <c r="C1829" s="17" t="s">
        <v>93</v>
      </c>
      <c r="D1829" s="17">
        <v>15.8</v>
      </c>
      <c r="E1829" s="17" t="s">
        <v>201</v>
      </c>
      <c r="F1829" s="17" t="s">
        <v>95</v>
      </c>
      <c r="G1829" s="17"/>
      <c r="H1829" s="18">
        <v>0.47299652777777773</v>
      </c>
      <c r="I1829" s="17" t="s">
        <v>2325</v>
      </c>
      <c r="J1829" s="17">
        <v>256.89999999999998</v>
      </c>
      <c r="K1829" s="17">
        <v>57.8</v>
      </c>
      <c r="L1829" s="17" t="s">
        <v>636</v>
      </c>
      <c r="M1829" s="17">
        <v>1199</v>
      </c>
    </row>
    <row r="1830" spans="1:13" x14ac:dyDescent="0.3">
      <c r="A1830" s="16" t="s">
        <v>2324</v>
      </c>
      <c r="B1830" s="17">
        <v>31.17</v>
      </c>
      <c r="C1830" s="17">
        <v>0.41</v>
      </c>
      <c r="D1830" s="17">
        <v>17.2</v>
      </c>
      <c r="E1830" s="17" t="s">
        <v>201</v>
      </c>
      <c r="F1830" s="17" t="s">
        <v>573</v>
      </c>
      <c r="G1830" s="17"/>
      <c r="H1830" s="18">
        <v>0.47299652777777773</v>
      </c>
      <c r="I1830" s="17" t="s">
        <v>2325</v>
      </c>
      <c r="J1830" s="17">
        <v>256.89999999999998</v>
      </c>
      <c r="K1830" s="17">
        <v>57.8</v>
      </c>
      <c r="L1830" s="17" t="s">
        <v>636</v>
      </c>
      <c r="M1830" s="17">
        <v>1199</v>
      </c>
    </row>
    <row r="1831" spans="1:13" x14ac:dyDescent="0.3">
      <c r="A1831" s="19" t="s">
        <v>2326</v>
      </c>
      <c r="B1831" s="20">
        <v>32.130000000000003</v>
      </c>
      <c r="C1831" s="20">
        <v>0.25</v>
      </c>
      <c r="D1831" s="20">
        <v>26.7</v>
      </c>
      <c r="E1831" s="20" t="s">
        <v>100</v>
      </c>
      <c r="F1831" s="20" t="s">
        <v>104</v>
      </c>
      <c r="G1831" s="20" t="s">
        <v>85</v>
      </c>
      <c r="H1831" s="21">
        <v>0.4730185185185185</v>
      </c>
      <c r="I1831" s="20" t="s">
        <v>2327</v>
      </c>
      <c r="J1831" s="20">
        <v>257</v>
      </c>
      <c r="K1831" s="20">
        <v>57.8</v>
      </c>
      <c r="L1831" s="20" t="s">
        <v>2328</v>
      </c>
      <c r="M1831" s="20">
        <v>1664</v>
      </c>
    </row>
    <row r="1832" spans="1:13" x14ac:dyDescent="0.3">
      <c r="A1832" s="17" t="s">
        <v>2329</v>
      </c>
      <c r="B1832" s="17" t="s">
        <v>2330</v>
      </c>
      <c r="C1832" s="17">
        <v>0.25</v>
      </c>
      <c r="D1832" s="17">
        <v>114</v>
      </c>
      <c r="E1832" s="17" t="s">
        <v>113</v>
      </c>
      <c r="F1832" s="17" t="s">
        <v>119</v>
      </c>
      <c r="G1832" s="17" t="s">
        <v>2331</v>
      </c>
      <c r="H1832" s="18">
        <v>0.47329745370370374</v>
      </c>
      <c r="I1832" s="17" t="s">
        <v>2332</v>
      </c>
      <c r="J1832" s="17">
        <v>257.60000000000002</v>
      </c>
      <c r="K1832" s="17">
        <v>57.5</v>
      </c>
      <c r="L1832" s="17" t="s">
        <v>2333</v>
      </c>
      <c r="M1832" s="17">
        <v>7015</v>
      </c>
    </row>
    <row r="1833" spans="1:13" x14ac:dyDescent="0.3">
      <c r="A1833" s="19" t="s">
        <v>2334</v>
      </c>
      <c r="B1833" s="20">
        <v>31.9</v>
      </c>
      <c r="C1833" s="20">
        <v>0.25</v>
      </c>
      <c r="D1833" s="20">
        <v>24</v>
      </c>
      <c r="E1833" s="20" t="s">
        <v>78</v>
      </c>
      <c r="F1833" s="20" t="s">
        <v>79</v>
      </c>
      <c r="G1833" s="20"/>
      <c r="H1833" s="21">
        <v>0.47424305555555551</v>
      </c>
      <c r="I1833" s="20" t="s">
        <v>2335</v>
      </c>
      <c r="J1833" s="20">
        <v>235.6</v>
      </c>
      <c r="K1833" s="20">
        <v>67</v>
      </c>
      <c r="L1833" s="20" t="s">
        <v>504</v>
      </c>
      <c r="M1833" s="20">
        <v>1403</v>
      </c>
    </row>
    <row r="1834" spans="1:13" x14ac:dyDescent="0.3">
      <c r="A1834" s="16" t="s">
        <v>2336</v>
      </c>
      <c r="B1834" s="17">
        <v>31.33</v>
      </c>
      <c r="C1834" s="17">
        <v>0.1</v>
      </c>
      <c r="D1834" s="17">
        <v>18.5</v>
      </c>
      <c r="E1834" s="17" t="s">
        <v>78</v>
      </c>
      <c r="F1834" s="17" t="s">
        <v>79</v>
      </c>
      <c r="G1834" s="17"/>
      <c r="H1834" s="18">
        <v>0.47648842592592594</v>
      </c>
      <c r="I1834" s="17" t="s">
        <v>2337</v>
      </c>
      <c r="J1834" s="17">
        <v>163.69999999999999</v>
      </c>
      <c r="K1834" s="17">
        <v>66.2</v>
      </c>
      <c r="L1834" s="17" t="s">
        <v>259</v>
      </c>
      <c r="M1834" s="17">
        <v>796</v>
      </c>
    </row>
    <row r="1835" spans="1:13" x14ac:dyDescent="0.3">
      <c r="A1835" s="16" t="s">
        <v>2336</v>
      </c>
      <c r="B1835" s="17">
        <v>31.83</v>
      </c>
      <c r="C1835" s="17" t="s">
        <v>93</v>
      </c>
      <c r="D1835" s="17">
        <v>23.2</v>
      </c>
      <c r="E1835" s="17" t="s">
        <v>94</v>
      </c>
      <c r="F1835" s="17" t="s">
        <v>95</v>
      </c>
      <c r="G1835" s="17"/>
      <c r="H1835" s="18">
        <v>0.47648842592592594</v>
      </c>
      <c r="I1835" s="17" t="s">
        <v>2337</v>
      </c>
      <c r="J1835" s="17">
        <v>163.69999999999999</v>
      </c>
      <c r="K1835" s="17">
        <v>66.2</v>
      </c>
      <c r="L1835" s="17" t="s">
        <v>259</v>
      </c>
      <c r="M1835" s="17">
        <v>796</v>
      </c>
    </row>
    <row r="1836" spans="1:13" x14ac:dyDescent="0.3">
      <c r="A1836" s="19" t="s">
        <v>2338</v>
      </c>
      <c r="B1836" s="20">
        <v>32.61</v>
      </c>
      <c r="C1836" s="20">
        <v>0.23</v>
      </c>
      <c r="D1836" s="20">
        <v>33.299999999999997</v>
      </c>
      <c r="E1836" s="20" t="s">
        <v>78</v>
      </c>
      <c r="F1836" s="20" t="s">
        <v>79</v>
      </c>
      <c r="G1836" s="20"/>
      <c r="H1836" s="21">
        <v>0.47745254629629624</v>
      </c>
      <c r="I1836" s="20" t="s">
        <v>2339</v>
      </c>
      <c r="J1836" s="20">
        <v>143.80000000000001</v>
      </c>
      <c r="K1836" s="20">
        <v>56.7</v>
      </c>
      <c r="L1836" s="20" t="s">
        <v>2340</v>
      </c>
      <c r="M1836" s="20">
        <v>1733</v>
      </c>
    </row>
    <row r="1837" spans="1:13" x14ac:dyDescent="0.3">
      <c r="A1837" s="16" t="s">
        <v>2341</v>
      </c>
      <c r="B1837" s="17">
        <v>28.19</v>
      </c>
      <c r="C1837" s="17">
        <v>0.04</v>
      </c>
      <c r="D1837" s="17">
        <v>4.34</v>
      </c>
      <c r="E1837" s="17" t="s">
        <v>90</v>
      </c>
      <c r="F1837" s="17" t="s">
        <v>910</v>
      </c>
      <c r="G1837" s="17"/>
      <c r="H1837" s="18">
        <v>0.47777662037037039</v>
      </c>
      <c r="I1837" s="17" t="s">
        <v>2342</v>
      </c>
      <c r="J1837" s="17">
        <v>127.8</v>
      </c>
      <c r="K1837" s="17">
        <v>37.299999999999997</v>
      </c>
      <c r="L1837" s="17" t="s">
        <v>559</v>
      </c>
      <c r="M1837" s="17">
        <v>53</v>
      </c>
    </row>
    <row r="1838" spans="1:13" x14ac:dyDescent="0.3">
      <c r="A1838" s="16" t="s">
        <v>2341</v>
      </c>
      <c r="B1838" s="17">
        <v>28.25</v>
      </c>
      <c r="C1838" s="17">
        <v>0.1</v>
      </c>
      <c r="D1838" s="17">
        <v>4.47</v>
      </c>
      <c r="E1838" s="17" t="s">
        <v>90</v>
      </c>
      <c r="F1838" s="17" t="s">
        <v>2343</v>
      </c>
      <c r="G1838" s="17" t="s">
        <v>85</v>
      </c>
      <c r="H1838" s="18">
        <v>0.47777662037037039</v>
      </c>
      <c r="I1838" s="17" t="s">
        <v>2342</v>
      </c>
      <c r="J1838" s="17">
        <v>127.8</v>
      </c>
      <c r="K1838" s="17">
        <v>37.299999999999997</v>
      </c>
      <c r="L1838" s="17" t="s">
        <v>559</v>
      </c>
      <c r="M1838" s="17">
        <v>53</v>
      </c>
    </row>
    <row r="1839" spans="1:13" x14ac:dyDescent="0.3">
      <c r="A1839" s="16" t="s">
        <v>2341</v>
      </c>
      <c r="B1839" s="17">
        <v>28.4</v>
      </c>
      <c r="C1839" s="17">
        <v>0.16</v>
      </c>
      <c r="D1839" s="17">
        <v>4.8</v>
      </c>
      <c r="E1839" s="17" t="s">
        <v>90</v>
      </c>
      <c r="F1839" s="17" t="s">
        <v>2344</v>
      </c>
      <c r="G1839" s="17" t="s">
        <v>85</v>
      </c>
      <c r="H1839" s="18">
        <v>0.47777662037037039</v>
      </c>
      <c r="I1839" s="17" t="s">
        <v>2342</v>
      </c>
      <c r="J1839" s="17">
        <v>127.8</v>
      </c>
      <c r="K1839" s="17">
        <v>37.299999999999997</v>
      </c>
      <c r="L1839" s="17" t="s">
        <v>559</v>
      </c>
      <c r="M1839" s="17">
        <v>53</v>
      </c>
    </row>
    <row r="1840" spans="1:13" x14ac:dyDescent="0.3">
      <c r="A1840" s="19" t="s">
        <v>2345</v>
      </c>
      <c r="B1840" s="20">
        <v>31.93</v>
      </c>
      <c r="C1840" s="20">
        <v>0.14000000000000001</v>
      </c>
      <c r="D1840" s="20">
        <v>24.3</v>
      </c>
      <c r="E1840" s="20" t="s">
        <v>78</v>
      </c>
      <c r="F1840" s="20" t="s">
        <v>79</v>
      </c>
      <c r="G1840" s="20"/>
      <c r="H1840" s="21">
        <v>0.4792534722222222</v>
      </c>
      <c r="I1840" s="20" t="s">
        <v>2346</v>
      </c>
      <c r="J1840" s="20">
        <v>252</v>
      </c>
      <c r="K1840" s="20">
        <v>63.8</v>
      </c>
      <c r="L1840" s="20" t="s">
        <v>2347</v>
      </c>
      <c r="M1840" s="20">
        <v>926</v>
      </c>
    </row>
    <row r="1841" spans="1:13" x14ac:dyDescent="0.3">
      <c r="A1841" s="19" t="s">
        <v>2345</v>
      </c>
      <c r="B1841" s="20">
        <v>31.8</v>
      </c>
      <c r="C1841" s="20" t="s">
        <v>93</v>
      </c>
      <c r="D1841" s="20">
        <v>22.9</v>
      </c>
      <c r="E1841" s="20" t="s">
        <v>94</v>
      </c>
      <c r="F1841" s="20" t="s">
        <v>95</v>
      </c>
      <c r="G1841" s="20"/>
      <c r="H1841" s="21">
        <v>0.4792534722222222</v>
      </c>
      <c r="I1841" s="20" t="s">
        <v>2346</v>
      </c>
      <c r="J1841" s="20">
        <v>252</v>
      </c>
      <c r="K1841" s="20">
        <v>63.8</v>
      </c>
      <c r="L1841" s="20" t="s">
        <v>2347</v>
      </c>
      <c r="M1841" s="20">
        <v>926</v>
      </c>
    </row>
    <row r="1842" spans="1:13" x14ac:dyDescent="0.3">
      <c r="A1842" s="16" t="s">
        <v>2348</v>
      </c>
      <c r="B1842" s="17">
        <v>32.79</v>
      </c>
      <c r="C1842" s="17">
        <v>0.14000000000000001</v>
      </c>
      <c r="D1842" s="17">
        <v>36.1</v>
      </c>
      <c r="E1842" s="17" t="s">
        <v>78</v>
      </c>
      <c r="F1842" s="17" t="s">
        <v>79</v>
      </c>
      <c r="G1842" s="17"/>
      <c r="H1842" s="18">
        <v>0.48023495370370367</v>
      </c>
      <c r="I1842" s="17" t="s">
        <v>2349</v>
      </c>
      <c r="J1842" s="17">
        <v>275.39999999999998</v>
      </c>
      <c r="K1842" s="17">
        <v>44.3</v>
      </c>
      <c r="L1842" s="17" t="s">
        <v>2350</v>
      </c>
      <c r="M1842" s="17">
        <v>1960</v>
      </c>
    </row>
    <row r="1843" spans="1:13" x14ac:dyDescent="0.3">
      <c r="A1843" s="19" t="s">
        <v>2351</v>
      </c>
      <c r="B1843" s="20">
        <v>30.65</v>
      </c>
      <c r="C1843" s="20" t="s">
        <v>93</v>
      </c>
      <c r="D1843" s="20">
        <v>13.5</v>
      </c>
      <c r="E1843" s="20" t="s">
        <v>94</v>
      </c>
      <c r="F1843" s="20" t="s">
        <v>292</v>
      </c>
      <c r="G1843" s="20" t="s">
        <v>293</v>
      </c>
      <c r="H1843" s="21">
        <v>0.48149537037037038</v>
      </c>
      <c r="I1843" s="20" t="s">
        <v>2352</v>
      </c>
      <c r="J1843" s="20">
        <v>155.4</v>
      </c>
      <c r="K1843" s="20">
        <v>64.900000000000006</v>
      </c>
      <c r="L1843" s="20" t="s">
        <v>2353</v>
      </c>
      <c r="M1843" s="20">
        <v>894</v>
      </c>
    </row>
    <row r="1844" spans="1:13" x14ac:dyDescent="0.3">
      <c r="A1844" s="19" t="s">
        <v>2351</v>
      </c>
      <c r="B1844" s="20">
        <v>30.82</v>
      </c>
      <c r="C1844" s="20" t="s">
        <v>93</v>
      </c>
      <c r="D1844" s="20">
        <v>14.6</v>
      </c>
      <c r="E1844" s="20" t="s">
        <v>94</v>
      </c>
      <c r="F1844" s="20" t="s">
        <v>292</v>
      </c>
      <c r="G1844" s="20" t="s">
        <v>85</v>
      </c>
      <c r="H1844" s="21">
        <v>0.48149537037037038</v>
      </c>
      <c r="I1844" s="20" t="s">
        <v>2352</v>
      </c>
      <c r="J1844" s="20">
        <v>155.4</v>
      </c>
      <c r="K1844" s="20">
        <v>64.900000000000006</v>
      </c>
      <c r="L1844" s="20" t="s">
        <v>2353</v>
      </c>
      <c r="M1844" s="20">
        <v>894</v>
      </c>
    </row>
    <row r="1845" spans="1:13" x14ac:dyDescent="0.3">
      <c r="A1845" s="19" t="s">
        <v>2351</v>
      </c>
      <c r="B1845" s="20">
        <v>30.83</v>
      </c>
      <c r="C1845" s="20" t="s">
        <v>93</v>
      </c>
      <c r="D1845" s="20">
        <v>14.7</v>
      </c>
      <c r="E1845" s="20" t="s">
        <v>94</v>
      </c>
      <c r="F1845" s="20" t="s">
        <v>569</v>
      </c>
      <c r="G1845" s="20"/>
      <c r="H1845" s="21">
        <v>0.48149537037037038</v>
      </c>
      <c r="I1845" s="20" t="s">
        <v>2352</v>
      </c>
      <c r="J1845" s="20">
        <v>155.4</v>
      </c>
      <c r="K1845" s="20">
        <v>64.900000000000006</v>
      </c>
      <c r="L1845" s="20" t="s">
        <v>2353</v>
      </c>
      <c r="M1845" s="20">
        <v>894</v>
      </c>
    </row>
    <row r="1846" spans="1:13" x14ac:dyDescent="0.3">
      <c r="A1846" s="19" t="s">
        <v>2351</v>
      </c>
      <c r="B1846" s="22">
        <v>30.84</v>
      </c>
      <c r="C1846" s="20" t="s">
        <v>93</v>
      </c>
      <c r="D1846" s="20">
        <v>14.7</v>
      </c>
      <c r="E1846" s="20" t="s">
        <v>94</v>
      </c>
      <c r="F1846" s="20" t="s">
        <v>292</v>
      </c>
      <c r="G1846" s="20" t="s">
        <v>85</v>
      </c>
      <c r="H1846" s="21">
        <v>0.48149537037037038</v>
      </c>
      <c r="I1846" s="20" t="s">
        <v>2352</v>
      </c>
      <c r="J1846" s="20">
        <v>155.4</v>
      </c>
      <c r="K1846" s="20">
        <v>64.900000000000006</v>
      </c>
      <c r="L1846" s="20" t="s">
        <v>2353</v>
      </c>
      <c r="M1846" s="20">
        <v>894</v>
      </c>
    </row>
    <row r="1847" spans="1:13" x14ac:dyDescent="0.3">
      <c r="A1847" s="19" t="s">
        <v>2351</v>
      </c>
      <c r="B1847" s="22">
        <v>30.94</v>
      </c>
      <c r="C1847" s="20" t="s">
        <v>93</v>
      </c>
      <c r="D1847" s="20">
        <v>15.4</v>
      </c>
      <c r="E1847" s="20" t="s">
        <v>94</v>
      </c>
      <c r="F1847" s="20" t="s">
        <v>292</v>
      </c>
      <c r="G1847" s="20" t="s">
        <v>293</v>
      </c>
      <c r="H1847" s="21">
        <v>0.48149537037037038</v>
      </c>
      <c r="I1847" s="20" t="s">
        <v>2352</v>
      </c>
      <c r="J1847" s="20">
        <v>155.4</v>
      </c>
      <c r="K1847" s="20">
        <v>64.900000000000006</v>
      </c>
      <c r="L1847" s="20" t="s">
        <v>2353</v>
      </c>
      <c r="M1847" s="20">
        <v>894</v>
      </c>
    </row>
    <row r="1848" spans="1:13" x14ac:dyDescent="0.3">
      <c r="A1848" s="19" t="s">
        <v>2351</v>
      </c>
      <c r="B1848" s="20">
        <v>30.96</v>
      </c>
      <c r="C1848" s="20" t="s">
        <v>93</v>
      </c>
      <c r="D1848" s="20">
        <v>15.6</v>
      </c>
      <c r="E1848" s="20" t="s">
        <v>94</v>
      </c>
      <c r="F1848" s="20" t="s">
        <v>292</v>
      </c>
      <c r="G1848" s="20" t="s">
        <v>2354</v>
      </c>
      <c r="H1848" s="21">
        <v>0.48149537037037038</v>
      </c>
      <c r="I1848" s="20" t="s">
        <v>2352</v>
      </c>
      <c r="J1848" s="20">
        <v>155.4</v>
      </c>
      <c r="K1848" s="20">
        <v>64.900000000000006</v>
      </c>
      <c r="L1848" s="20" t="s">
        <v>2353</v>
      </c>
      <c r="M1848" s="20">
        <v>894</v>
      </c>
    </row>
    <row r="1849" spans="1:13" x14ac:dyDescent="0.3">
      <c r="A1849" s="19" t="s">
        <v>2351</v>
      </c>
      <c r="B1849" s="20">
        <v>31.02</v>
      </c>
      <c r="C1849" s="20" t="s">
        <v>93</v>
      </c>
      <c r="D1849" s="20">
        <v>16</v>
      </c>
      <c r="E1849" s="20" t="s">
        <v>94</v>
      </c>
      <c r="F1849" s="20" t="s">
        <v>292</v>
      </c>
      <c r="G1849" s="20" t="s">
        <v>708</v>
      </c>
      <c r="H1849" s="21">
        <v>0.48149537037037038</v>
      </c>
      <c r="I1849" s="20" t="s">
        <v>2352</v>
      </c>
      <c r="J1849" s="20">
        <v>155.4</v>
      </c>
      <c r="K1849" s="20">
        <v>64.900000000000006</v>
      </c>
      <c r="L1849" s="20" t="s">
        <v>2353</v>
      </c>
      <c r="M1849" s="20">
        <v>894</v>
      </c>
    </row>
    <row r="1850" spans="1:13" x14ac:dyDescent="0.3">
      <c r="A1850" s="16" t="s">
        <v>2355</v>
      </c>
      <c r="B1850" s="17">
        <v>27.95</v>
      </c>
      <c r="C1850" s="17">
        <v>0.28999999999999998</v>
      </c>
      <c r="D1850" s="17">
        <v>3.89</v>
      </c>
      <c r="E1850" s="17" t="s">
        <v>90</v>
      </c>
      <c r="F1850" s="17" t="s">
        <v>2356</v>
      </c>
      <c r="G1850" s="17"/>
      <c r="H1850" s="18">
        <v>0.48158449074074072</v>
      </c>
      <c r="I1850" s="17" t="s">
        <v>2357</v>
      </c>
      <c r="J1850" s="17">
        <v>151.9</v>
      </c>
      <c r="K1850" s="17">
        <v>63.3</v>
      </c>
      <c r="L1850" s="17" t="s">
        <v>585</v>
      </c>
      <c r="M1850" s="17">
        <v>302</v>
      </c>
    </row>
    <row r="1851" spans="1:13" x14ac:dyDescent="0.3">
      <c r="A1851" s="16" t="s">
        <v>2355</v>
      </c>
      <c r="B1851" s="17">
        <v>27.73</v>
      </c>
      <c r="C1851" s="17">
        <v>0.39</v>
      </c>
      <c r="D1851" s="17">
        <v>3.52</v>
      </c>
      <c r="E1851" s="17" t="s">
        <v>193</v>
      </c>
      <c r="F1851" s="17" t="s">
        <v>194</v>
      </c>
      <c r="G1851" s="17"/>
      <c r="H1851" s="18">
        <v>0.48158449074074072</v>
      </c>
      <c r="I1851" s="17" t="s">
        <v>2357</v>
      </c>
      <c r="J1851" s="17">
        <v>151.9</v>
      </c>
      <c r="K1851" s="17">
        <v>63.3</v>
      </c>
      <c r="L1851" s="17" t="s">
        <v>585</v>
      </c>
      <c r="M1851" s="17">
        <v>302</v>
      </c>
    </row>
    <row r="1852" spans="1:13" x14ac:dyDescent="0.3">
      <c r="A1852" s="19" t="s">
        <v>2358</v>
      </c>
      <c r="B1852" s="20">
        <v>31.44</v>
      </c>
      <c r="C1852" s="20" t="s">
        <v>93</v>
      </c>
      <c r="D1852" s="20">
        <v>19.399999999999999</v>
      </c>
      <c r="E1852" s="20" t="s">
        <v>94</v>
      </c>
      <c r="F1852" s="20" t="s">
        <v>292</v>
      </c>
      <c r="G1852" s="20" t="s">
        <v>2354</v>
      </c>
      <c r="H1852" s="21">
        <v>0.48182060185185183</v>
      </c>
      <c r="I1852" s="20" t="s">
        <v>2359</v>
      </c>
      <c r="J1852" s="20">
        <v>146.6</v>
      </c>
      <c r="K1852" s="20">
        <v>60.3</v>
      </c>
      <c r="L1852" s="20" t="s">
        <v>1306</v>
      </c>
      <c r="M1852" s="20">
        <v>1089</v>
      </c>
    </row>
    <row r="1853" spans="1:13" x14ac:dyDescent="0.3">
      <c r="A1853" s="19" t="s">
        <v>2358</v>
      </c>
      <c r="B1853" s="20">
        <v>31.55</v>
      </c>
      <c r="C1853" s="20" t="s">
        <v>93</v>
      </c>
      <c r="D1853" s="20">
        <v>20.399999999999999</v>
      </c>
      <c r="E1853" s="20" t="s">
        <v>94</v>
      </c>
      <c r="F1853" s="20" t="s">
        <v>292</v>
      </c>
      <c r="G1853" s="20" t="s">
        <v>85</v>
      </c>
      <c r="H1853" s="21">
        <v>0.48182060185185183</v>
      </c>
      <c r="I1853" s="20" t="s">
        <v>2359</v>
      </c>
      <c r="J1853" s="20">
        <v>146.6</v>
      </c>
      <c r="K1853" s="20">
        <v>60.3</v>
      </c>
      <c r="L1853" s="20" t="s">
        <v>1306</v>
      </c>
      <c r="M1853" s="20">
        <v>1089</v>
      </c>
    </row>
    <row r="1854" spans="1:13" x14ac:dyDescent="0.3">
      <c r="A1854" s="19" t="s">
        <v>2358</v>
      </c>
      <c r="B1854" s="20">
        <v>31.6</v>
      </c>
      <c r="C1854" s="20" t="s">
        <v>93</v>
      </c>
      <c r="D1854" s="20">
        <v>20.9</v>
      </c>
      <c r="E1854" s="20" t="s">
        <v>94</v>
      </c>
      <c r="F1854" s="20" t="s">
        <v>292</v>
      </c>
      <c r="G1854" s="20" t="s">
        <v>708</v>
      </c>
      <c r="H1854" s="21">
        <v>0.48182060185185183</v>
      </c>
      <c r="I1854" s="20" t="s">
        <v>2359</v>
      </c>
      <c r="J1854" s="20">
        <v>146.6</v>
      </c>
      <c r="K1854" s="20">
        <v>60.3</v>
      </c>
      <c r="L1854" s="20" t="s">
        <v>1306</v>
      </c>
      <c r="M1854" s="20">
        <v>1089</v>
      </c>
    </row>
    <row r="1855" spans="1:13" x14ac:dyDescent="0.3">
      <c r="A1855" s="19" t="s">
        <v>2358</v>
      </c>
      <c r="B1855" s="20">
        <v>31.7</v>
      </c>
      <c r="C1855" s="20" t="s">
        <v>93</v>
      </c>
      <c r="D1855" s="20">
        <v>21.9</v>
      </c>
      <c r="E1855" s="20" t="s">
        <v>94</v>
      </c>
      <c r="F1855" s="20" t="s">
        <v>569</v>
      </c>
      <c r="G1855" s="20"/>
      <c r="H1855" s="21">
        <v>0.48182060185185183</v>
      </c>
      <c r="I1855" s="20" t="s">
        <v>2359</v>
      </c>
      <c r="J1855" s="20">
        <v>146.6</v>
      </c>
      <c r="K1855" s="20">
        <v>60.3</v>
      </c>
      <c r="L1855" s="20" t="s">
        <v>1306</v>
      </c>
      <c r="M1855" s="20">
        <v>1089</v>
      </c>
    </row>
    <row r="1856" spans="1:13" x14ac:dyDescent="0.3">
      <c r="A1856" s="19" t="s">
        <v>2358</v>
      </c>
      <c r="B1856" s="20">
        <v>31.8</v>
      </c>
      <c r="C1856" s="20" t="s">
        <v>93</v>
      </c>
      <c r="D1856" s="20">
        <v>22.9</v>
      </c>
      <c r="E1856" s="20" t="s">
        <v>94</v>
      </c>
      <c r="F1856" s="20" t="s">
        <v>292</v>
      </c>
      <c r="G1856" s="20" t="s">
        <v>293</v>
      </c>
      <c r="H1856" s="21">
        <v>0.48182060185185183</v>
      </c>
      <c r="I1856" s="20" t="s">
        <v>2359</v>
      </c>
      <c r="J1856" s="20">
        <v>146.6</v>
      </c>
      <c r="K1856" s="20">
        <v>60.3</v>
      </c>
      <c r="L1856" s="20" t="s">
        <v>1306</v>
      </c>
      <c r="M1856" s="20">
        <v>1089</v>
      </c>
    </row>
    <row r="1857" spans="1:13" x14ac:dyDescent="0.3">
      <c r="A1857" s="17" t="s">
        <v>2360</v>
      </c>
      <c r="B1857" s="17">
        <v>28.45</v>
      </c>
      <c r="C1857" s="17">
        <v>0.25</v>
      </c>
      <c r="D1857" s="17">
        <v>4.9000000000000004</v>
      </c>
      <c r="E1857" s="17" t="s">
        <v>90</v>
      </c>
      <c r="F1857" s="17" t="s">
        <v>2356</v>
      </c>
      <c r="G1857" s="17"/>
      <c r="H1857" s="18">
        <v>0.48320370370370375</v>
      </c>
      <c r="I1857" s="17" t="s">
        <v>2361</v>
      </c>
      <c r="J1857" s="17">
        <v>144.6</v>
      </c>
      <c r="K1857" s="17">
        <v>59.3</v>
      </c>
      <c r="L1857" s="17" t="s">
        <v>585</v>
      </c>
      <c r="M1857" s="17">
        <v>299</v>
      </c>
    </row>
    <row r="1858" spans="1:13" x14ac:dyDescent="0.3">
      <c r="A1858" s="17" t="s">
        <v>2360</v>
      </c>
      <c r="B1858" s="17">
        <v>27.73</v>
      </c>
      <c r="C1858" s="17">
        <v>0.39</v>
      </c>
      <c r="D1858" s="17">
        <v>3.52</v>
      </c>
      <c r="E1858" s="17" t="s">
        <v>193</v>
      </c>
      <c r="F1858" s="17" t="s">
        <v>194</v>
      </c>
      <c r="G1858" s="17"/>
      <c r="H1858" s="18">
        <v>0.48320370370370375</v>
      </c>
      <c r="I1858" s="17" t="s">
        <v>2361</v>
      </c>
      <c r="J1858" s="17">
        <v>144.6</v>
      </c>
      <c r="K1858" s="17">
        <v>59.3</v>
      </c>
      <c r="L1858" s="17" t="s">
        <v>585</v>
      </c>
      <c r="M1858" s="17">
        <v>299</v>
      </c>
    </row>
    <row r="1859" spans="1:13" x14ac:dyDescent="0.3">
      <c r="A1859" s="20" t="s">
        <v>2362</v>
      </c>
      <c r="B1859" s="20">
        <v>27.41</v>
      </c>
      <c r="C1859" s="20">
        <v>0.23</v>
      </c>
      <c r="D1859" s="20">
        <v>3.03</v>
      </c>
      <c r="E1859" s="20" t="s">
        <v>90</v>
      </c>
      <c r="F1859" s="20" t="s">
        <v>2356</v>
      </c>
      <c r="G1859" s="20"/>
      <c r="H1859" s="21">
        <v>0.48340509259259257</v>
      </c>
      <c r="I1859" s="20" t="s">
        <v>2363</v>
      </c>
      <c r="J1859" s="20">
        <v>157.6</v>
      </c>
      <c r="K1859" s="20">
        <v>66.400000000000006</v>
      </c>
      <c r="L1859" s="20" t="s">
        <v>585</v>
      </c>
      <c r="M1859" s="20">
        <v>249</v>
      </c>
    </row>
    <row r="1860" spans="1:13" x14ac:dyDescent="0.3">
      <c r="A1860" s="20" t="s">
        <v>2362</v>
      </c>
      <c r="B1860" s="20">
        <v>27.7</v>
      </c>
      <c r="C1860" s="20">
        <v>0.39</v>
      </c>
      <c r="D1860" s="20">
        <v>3.47</v>
      </c>
      <c r="E1860" s="20" t="s">
        <v>193</v>
      </c>
      <c r="F1860" s="20" t="s">
        <v>194</v>
      </c>
      <c r="G1860" s="20"/>
      <c r="H1860" s="21">
        <v>0.48340509259259257</v>
      </c>
      <c r="I1860" s="20" t="s">
        <v>2363</v>
      </c>
      <c r="J1860" s="20">
        <v>157.6</v>
      </c>
      <c r="K1860" s="20">
        <v>66.400000000000006</v>
      </c>
      <c r="L1860" s="20" t="s">
        <v>585</v>
      </c>
      <c r="M1860" s="20">
        <v>249</v>
      </c>
    </row>
    <row r="1861" spans="1:13" x14ac:dyDescent="0.3">
      <c r="A1861" s="17" t="s">
        <v>2364</v>
      </c>
      <c r="B1861" s="17">
        <v>36.51</v>
      </c>
      <c r="C1861" s="17" t="s">
        <v>93</v>
      </c>
      <c r="D1861" s="17">
        <v>192</v>
      </c>
      <c r="E1861" s="17" t="s">
        <v>1328</v>
      </c>
      <c r="F1861" s="17" t="s">
        <v>1329</v>
      </c>
      <c r="G1861" s="17"/>
      <c r="H1861" s="18">
        <v>0.4836388888888889</v>
      </c>
      <c r="I1861" s="17" t="s">
        <v>2365</v>
      </c>
      <c r="J1861" s="17">
        <v>131.9</v>
      </c>
      <c r="K1861" s="17">
        <v>45.6</v>
      </c>
      <c r="L1861" s="17" t="s">
        <v>1374</v>
      </c>
      <c r="M1861" s="17">
        <v>13270</v>
      </c>
    </row>
    <row r="1862" spans="1:13" x14ac:dyDescent="0.3">
      <c r="A1862" s="19" t="s">
        <v>2366</v>
      </c>
      <c r="B1862" s="20">
        <v>31.01</v>
      </c>
      <c r="C1862" s="20" t="s">
        <v>93</v>
      </c>
      <c r="D1862" s="20">
        <v>15.9</v>
      </c>
      <c r="E1862" s="20" t="s">
        <v>94</v>
      </c>
      <c r="F1862" s="20" t="s">
        <v>292</v>
      </c>
      <c r="G1862" s="20" t="s">
        <v>708</v>
      </c>
      <c r="H1862" s="21">
        <v>0.48453819444444446</v>
      </c>
      <c r="I1862" s="20" t="s">
        <v>2367</v>
      </c>
      <c r="J1862" s="20">
        <v>152.69999999999999</v>
      </c>
      <c r="K1862" s="20">
        <v>64.7</v>
      </c>
      <c r="L1862" s="20" t="s">
        <v>1737</v>
      </c>
      <c r="M1862" s="20">
        <v>778</v>
      </c>
    </row>
    <row r="1863" spans="1:13" x14ac:dyDescent="0.3">
      <c r="A1863" s="19" t="s">
        <v>2366</v>
      </c>
      <c r="B1863" s="20">
        <v>31.16</v>
      </c>
      <c r="C1863" s="20" t="s">
        <v>93</v>
      </c>
      <c r="D1863" s="20">
        <v>17.100000000000001</v>
      </c>
      <c r="E1863" s="20" t="s">
        <v>94</v>
      </c>
      <c r="F1863" s="20" t="s">
        <v>292</v>
      </c>
      <c r="G1863" s="20" t="s">
        <v>293</v>
      </c>
      <c r="H1863" s="21">
        <v>0.48453819444444446</v>
      </c>
      <c r="I1863" s="20" t="s">
        <v>2367</v>
      </c>
      <c r="J1863" s="20">
        <v>152.69999999999999</v>
      </c>
      <c r="K1863" s="20">
        <v>64.7</v>
      </c>
      <c r="L1863" s="20" t="s">
        <v>1737</v>
      </c>
      <c r="M1863" s="20">
        <v>778</v>
      </c>
    </row>
    <row r="1864" spans="1:13" x14ac:dyDescent="0.3">
      <c r="A1864" s="19" t="s">
        <v>2366</v>
      </c>
      <c r="B1864" s="20">
        <v>31.19</v>
      </c>
      <c r="C1864" s="20" t="s">
        <v>93</v>
      </c>
      <c r="D1864" s="20">
        <v>17.3</v>
      </c>
      <c r="E1864" s="20" t="s">
        <v>94</v>
      </c>
      <c r="F1864" s="20" t="s">
        <v>292</v>
      </c>
      <c r="G1864" s="20" t="s">
        <v>2354</v>
      </c>
      <c r="H1864" s="21">
        <v>0.48453819444444446</v>
      </c>
      <c r="I1864" s="20" t="s">
        <v>2367</v>
      </c>
      <c r="J1864" s="20">
        <v>152.69999999999999</v>
      </c>
      <c r="K1864" s="20">
        <v>64.7</v>
      </c>
      <c r="L1864" s="20" t="s">
        <v>1737</v>
      </c>
      <c r="M1864" s="20">
        <v>778</v>
      </c>
    </row>
    <row r="1865" spans="1:13" x14ac:dyDescent="0.3">
      <c r="A1865" s="19" t="s">
        <v>2366</v>
      </c>
      <c r="B1865" s="20">
        <v>31.28</v>
      </c>
      <c r="C1865" s="20" t="s">
        <v>93</v>
      </c>
      <c r="D1865" s="20">
        <v>18</v>
      </c>
      <c r="E1865" s="20" t="s">
        <v>94</v>
      </c>
      <c r="F1865" s="20" t="s">
        <v>292</v>
      </c>
      <c r="G1865" s="20" t="s">
        <v>85</v>
      </c>
      <c r="H1865" s="21">
        <v>0.48453819444444446</v>
      </c>
      <c r="I1865" s="20" t="s">
        <v>2367</v>
      </c>
      <c r="J1865" s="20">
        <v>152.69999999999999</v>
      </c>
      <c r="K1865" s="20">
        <v>64.7</v>
      </c>
      <c r="L1865" s="20" t="s">
        <v>1737</v>
      </c>
      <c r="M1865" s="20">
        <v>778</v>
      </c>
    </row>
    <row r="1866" spans="1:13" x14ac:dyDescent="0.3">
      <c r="A1866" s="16" t="s">
        <v>2368</v>
      </c>
      <c r="B1866" s="17">
        <v>28.9</v>
      </c>
      <c r="C1866" s="17" t="s">
        <v>93</v>
      </c>
      <c r="D1866" s="17">
        <v>6.03</v>
      </c>
      <c r="E1866" s="17" t="s">
        <v>90</v>
      </c>
      <c r="F1866" s="17" t="s">
        <v>2245</v>
      </c>
      <c r="G1866" s="17"/>
      <c r="H1866" s="18">
        <v>0.4846435185185185</v>
      </c>
      <c r="I1866" s="17" t="s">
        <v>2369</v>
      </c>
      <c r="J1866" s="17">
        <v>287.7</v>
      </c>
      <c r="K1866" s="17">
        <v>21.5</v>
      </c>
      <c r="L1866" s="17" t="s">
        <v>85</v>
      </c>
      <c r="M1866" s="17">
        <v>452</v>
      </c>
    </row>
    <row r="1867" spans="1:13" ht="28.8" x14ac:dyDescent="0.3">
      <c r="A1867" s="19" t="s">
        <v>2370</v>
      </c>
      <c r="B1867" s="20" t="s">
        <v>2371</v>
      </c>
      <c r="C1867" s="20">
        <v>7.4999999999999997E-2</v>
      </c>
      <c r="D1867" s="20">
        <v>126</v>
      </c>
      <c r="E1867" s="20" t="s">
        <v>113</v>
      </c>
      <c r="F1867" s="20" t="s">
        <v>227</v>
      </c>
      <c r="G1867" s="20" t="s">
        <v>2372</v>
      </c>
      <c r="H1867" s="21">
        <v>0.48472800925925924</v>
      </c>
      <c r="I1867" s="20" t="s">
        <v>2373</v>
      </c>
      <c r="J1867" s="20">
        <v>285.39999999999998</v>
      </c>
      <c r="K1867" s="20">
        <v>28</v>
      </c>
      <c r="L1867" s="20" t="s">
        <v>1491</v>
      </c>
      <c r="M1867" s="20">
        <v>8732</v>
      </c>
    </row>
    <row r="1868" spans="1:13" x14ac:dyDescent="0.3">
      <c r="A1868" s="19" t="s">
        <v>2370</v>
      </c>
      <c r="B1868" s="20" t="s">
        <v>2374</v>
      </c>
      <c r="C1868" s="20">
        <v>0.22</v>
      </c>
      <c r="D1868" s="20">
        <v>127</v>
      </c>
      <c r="E1868" s="20" t="s">
        <v>113</v>
      </c>
      <c r="F1868" s="20" t="s">
        <v>222</v>
      </c>
      <c r="G1868" s="20" t="s">
        <v>2372</v>
      </c>
      <c r="H1868" s="21">
        <v>0.48472800925925924</v>
      </c>
      <c r="I1868" s="20" t="s">
        <v>2373</v>
      </c>
      <c r="J1868" s="20">
        <v>285.39999999999998</v>
      </c>
      <c r="K1868" s="20">
        <v>28</v>
      </c>
      <c r="L1868" s="20" t="s">
        <v>1491</v>
      </c>
      <c r="M1868" s="20">
        <v>8732</v>
      </c>
    </row>
    <row r="1869" spans="1:13" x14ac:dyDescent="0.3">
      <c r="A1869" s="19" t="s">
        <v>2370</v>
      </c>
      <c r="B1869" s="20" t="s">
        <v>2375</v>
      </c>
      <c r="C1869" s="20">
        <v>1.2999999999999999E-2</v>
      </c>
      <c r="D1869" s="20">
        <v>127</v>
      </c>
      <c r="E1869" s="20" t="s">
        <v>113</v>
      </c>
      <c r="F1869" s="20" t="s">
        <v>114</v>
      </c>
      <c r="G1869" s="20" t="s">
        <v>2372</v>
      </c>
      <c r="H1869" s="21">
        <v>0.48472800925925924</v>
      </c>
      <c r="I1869" s="20" t="s">
        <v>2373</v>
      </c>
      <c r="J1869" s="20">
        <v>285.39999999999998</v>
      </c>
      <c r="K1869" s="20">
        <v>28</v>
      </c>
      <c r="L1869" s="20" t="s">
        <v>1491</v>
      </c>
      <c r="M1869" s="20">
        <v>8732</v>
      </c>
    </row>
    <row r="1870" spans="1:13" x14ac:dyDescent="0.3">
      <c r="A1870" s="16" t="s">
        <v>2376</v>
      </c>
      <c r="B1870" s="17">
        <v>34.32</v>
      </c>
      <c r="C1870" s="17">
        <v>0.09</v>
      </c>
      <c r="D1870" s="17">
        <v>73.099999999999994</v>
      </c>
      <c r="E1870" s="17" t="s">
        <v>78</v>
      </c>
      <c r="F1870" s="17" t="s">
        <v>79</v>
      </c>
      <c r="G1870" s="17"/>
      <c r="H1870" s="18">
        <v>0.48490162037037038</v>
      </c>
      <c r="I1870" s="17" t="s">
        <v>2377</v>
      </c>
      <c r="J1870" s="17">
        <v>284.5</v>
      </c>
      <c r="K1870" s="17">
        <v>30.5</v>
      </c>
      <c r="L1870" s="17" t="s">
        <v>1491</v>
      </c>
      <c r="M1870" s="17">
        <v>3910</v>
      </c>
    </row>
    <row r="1871" spans="1:13" x14ac:dyDescent="0.3">
      <c r="A1871" s="19" t="s">
        <v>2378</v>
      </c>
      <c r="B1871" s="20">
        <v>33.21</v>
      </c>
      <c r="C1871" s="20">
        <v>0.37</v>
      </c>
      <c r="D1871" s="20">
        <v>43.9</v>
      </c>
      <c r="E1871" s="20" t="s">
        <v>78</v>
      </c>
      <c r="F1871" s="20" t="s">
        <v>79</v>
      </c>
      <c r="G1871" s="20"/>
      <c r="H1871" s="21">
        <v>0.48699768518518516</v>
      </c>
      <c r="I1871" s="20" t="s">
        <v>2379</v>
      </c>
      <c r="J1871" s="20">
        <v>152</v>
      </c>
      <c r="K1871" s="20">
        <v>65.3</v>
      </c>
      <c r="L1871" s="20" t="s">
        <v>2380</v>
      </c>
      <c r="M1871" s="20">
        <v>3153</v>
      </c>
    </row>
    <row r="1872" spans="1:13" x14ac:dyDescent="0.3">
      <c r="A1872" s="16" t="s">
        <v>2381</v>
      </c>
      <c r="B1872" s="17">
        <v>32.799999999999997</v>
      </c>
      <c r="C1872" s="17">
        <v>0.61</v>
      </c>
      <c r="D1872" s="17">
        <v>36.299999999999997</v>
      </c>
      <c r="E1872" s="17" t="s">
        <v>100</v>
      </c>
      <c r="F1872" s="17" t="s">
        <v>104</v>
      </c>
      <c r="G1872" s="17" t="s">
        <v>85</v>
      </c>
      <c r="H1872" s="18">
        <v>0.48746990740740742</v>
      </c>
      <c r="I1872" s="17" t="s">
        <v>2382</v>
      </c>
      <c r="J1872" s="17">
        <v>273.60000000000002</v>
      </c>
      <c r="K1872" s="17">
        <v>52.7</v>
      </c>
      <c r="L1872" s="17" t="s">
        <v>699</v>
      </c>
      <c r="M1872" s="17">
        <v>1364</v>
      </c>
    </row>
    <row r="1873" spans="1:13" x14ac:dyDescent="0.3">
      <c r="A1873" s="16" t="s">
        <v>2381</v>
      </c>
      <c r="B1873" s="17">
        <v>33.32</v>
      </c>
      <c r="C1873" s="17">
        <v>0.61</v>
      </c>
      <c r="D1873" s="17">
        <v>46.1</v>
      </c>
      <c r="E1873" s="17" t="s">
        <v>100</v>
      </c>
      <c r="F1873" s="17" t="s">
        <v>573</v>
      </c>
      <c r="G1873" s="17"/>
      <c r="H1873" s="18">
        <v>0.48746990740740742</v>
      </c>
      <c r="I1873" s="17" t="s">
        <v>2382</v>
      </c>
      <c r="J1873" s="17">
        <v>273.60000000000002</v>
      </c>
      <c r="K1873" s="17">
        <v>52.7</v>
      </c>
      <c r="L1873" s="17" t="s">
        <v>699</v>
      </c>
      <c r="M1873" s="17">
        <v>1364</v>
      </c>
    </row>
    <row r="1874" spans="1:13" x14ac:dyDescent="0.3">
      <c r="A1874" s="16" t="s">
        <v>2381</v>
      </c>
      <c r="B1874" s="17">
        <v>32.909999999999997</v>
      </c>
      <c r="C1874" s="17">
        <v>0.41</v>
      </c>
      <c r="D1874" s="17">
        <v>38.1</v>
      </c>
      <c r="E1874" s="17" t="s">
        <v>201</v>
      </c>
      <c r="F1874" s="17" t="s">
        <v>573</v>
      </c>
      <c r="G1874" s="17"/>
      <c r="H1874" s="18">
        <v>0.48746990740740742</v>
      </c>
      <c r="I1874" s="17" t="s">
        <v>2382</v>
      </c>
      <c r="J1874" s="17">
        <v>273.60000000000002</v>
      </c>
      <c r="K1874" s="17">
        <v>52.7</v>
      </c>
      <c r="L1874" s="17" t="s">
        <v>699</v>
      </c>
      <c r="M1874" s="17">
        <v>1364</v>
      </c>
    </row>
    <row r="1875" spans="1:13" x14ac:dyDescent="0.3">
      <c r="A1875" s="19" t="s">
        <v>2383</v>
      </c>
      <c r="B1875" s="20">
        <v>28.27</v>
      </c>
      <c r="C1875" s="20" t="s">
        <v>93</v>
      </c>
      <c r="D1875" s="20">
        <v>4.51</v>
      </c>
      <c r="E1875" s="20" t="s">
        <v>90</v>
      </c>
      <c r="F1875" s="20" t="s">
        <v>2356</v>
      </c>
      <c r="G1875" s="20"/>
      <c r="H1875" s="21">
        <v>0.49110648148148145</v>
      </c>
      <c r="I1875" s="20" t="s">
        <v>2384</v>
      </c>
      <c r="J1875" s="20">
        <v>156.80000000000001</v>
      </c>
      <c r="K1875" s="20">
        <v>69</v>
      </c>
      <c r="L1875" s="20" t="s">
        <v>246</v>
      </c>
      <c r="M1875" s="20">
        <v>250</v>
      </c>
    </row>
    <row r="1876" spans="1:13" x14ac:dyDescent="0.3">
      <c r="A1876" s="16" t="s">
        <v>2385</v>
      </c>
      <c r="B1876" s="17">
        <v>33.090000000000003</v>
      </c>
      <c r="C1876" s="17">
        <v>0.57999999999999996</v>
      </c>
      <c r="D1876" s="17">
        <v>41.5</v>
      </c>
      <c r="E1876" s="17" t="s">
        <v>78</v>
      </c>
      <c r="F1876" s="17" t="s">
        <v>79</v>
      </c>
      <c r="G1876" s="17"/>
      <c r="H1876" s="18">
        <v>0.4913703703703704</v>
      </c>
      <c r="I1876" s="17" t="s">
        <v>2386</v>
      </c>
      <c r="J1876" s="17">
        <v>140.30000000000001</v>
      </c>
      <c r="K1876" s="17">
        <v>59</v>
      </c>
      <c r="L1876" s="17" t="s">
        <v>545</v>
      </c>
      <c r="M1876" s="17">
        <v>2487</v>
      </c>
    </row>
    <row r="1877" spans="1:13" x14ac:dyDescent="0.3">
      <c r="A1877" s="19" t="s">
        <v>2387</v>
      </c>
      <c r="B1877" s="20">
        <v>31.31</v>
      </c>
      <c r="C1877" s="20" t="s">
        <v>93</v>
      </c>
      <c r="D1877" s="20">
        <v>18.3</v>
      </c>
      <c r="E1877" s="20" t="s">
        <v>94</v>
      </c>
      <c r="F1877" s="20" t="s">
        <v>292</v>
      </c>
      <c r="G1877" s="20" t="s">
        <v>293</v>
      </c>
      <c r="H1877" s="21">
        <v>0.49210879629629628</v>
      </c>
      <c r="I1877" s="20" t="s">
        <v>2388</v>
      </c>
      <c r="J1877" s="20">
        <v>148.19999999999999</v>
      </c>
      <c r="K1877" s="20">
        <v>65.2</v>
      </c>
      <c r="L1877" s="20" t="s">
        <v>1672</v>
      </c>
      <c r="M1877" s="20">
        <v>1026</v>
      </c>
    </row>
    <row r="1878" spans="1:13" x14ac:dyDescent="0.3">
      <c r="A1878" s="19" t="s">
        <v>2387</v>
      </c>
      <c r="B1878" s="20">
        <v>31.41</v>
      </c>
      <c r="C1878" s="20" t="s">
        <v>93</v>
      </c>
      <c r="D1878" s="20">
        <v>19.100000000000001</v>
      </c>
      <c r="E1878" s="20" t="s">
        <v>94</v>
      </c>
      <c r="F1878" s="20" t="s">
        <v>292</v>
      </c>
      <c r="G1878" s="20" t="s">
        <v>85</v>
      </c>
      <c r="H1878" s="21">
        <v>0.49210879629629628</v>
      </c>
      <c r="I1878" s="20" t="s">
        <v>2388</v>
      </c>
      <c r="J1878" s="20">
        <v>148.19999999999999</v>
      </c>
      <c r="K1878" s="20">
        <v>65.2</v>
      </c>
      <c r="L1878" s="20" t="s">
        <v>1672</v>
      </c>
      <c r="M1878" s="20">
        <v>1026</v>
      </c>
    </row>
    <row r="1879" spans="1:13" x14ac:dyDescent="0.3">
      <c r="A1879" s="19" t="s">
        <v>2387</v>
      </c>
      <c r="B1879" s="20">
        <v>31.53</v>
      </c>
      <c r="C1879" s="20" t="s">
        <v>93</v>
      </c>
      <c r="D1879" s="20">
        <v>20.2</v>
      </c>
      <c r="E1879" s="20" t="s">
        <v>94</v>
      </c>
      <c r="F1879" s="20" t="s">
        <v>292</v>
      </c>
      <c r="G1879" s="20" t="s">
        <v>2354</v>
      </c>
      <c r="H1879" s="21">
        <v>0.49210879629629628</v>
      </c>
      <c r="I1879" s="20" t="s">
        <v>2388</v>
      </c>
      <c r="J1879" s="20">
        <v>148.19999999999999</v>
      </c>
      <c r="K1879" s="20">
        <v>65.2</v>
      </c>
      <c r="L1879" s="20" t="s">
        <v>1672</v>
      </c>
      <c r="M1879" s="20">
        <v>1026</v>
      </c>
    </row>
    <row r="1880" spans="1:13" x14ac:dyDescent="0.3">
      <c r="A1880" s="19" t="s">
        <v>2387</v>
      </c>
      <c r="B1880" s="20">
        <v>31.62</v>
      </c>
      <c r="C1880" s="20" t="s">
        <v>93</v>
      </c>
      <c r="D1880" s="20">
        <v>21.1</v>
      </c>
      <c r="E1880" s="20" t="s">
        <v>94</v>
      </c>
      <c r="F1880" s="20" t="s">
        <v>292</v>
      </c>
      <c r="G1880" s="20" t="s">
        <v>708</v>
      </c>
      <c r="H1880" s="21">
        <v>0.49210879629629628</v>
      </c>
      <c r="I1880" s="20" t="s">
        <v>2388</v>
      </c>
      <c r="J1880" s="20">
        <v>148.19999999999999</v>
      </c>
      <c r="K1880" s="20">
        <v>65.2</v>
      </c>
      <c r="L1880" s="20" t="s">
        <v>1672</v>
      </c>
      <c r="M1880" s="20">
        <v>1026</v>
      </c>
    </row>
    <row r="1881" spans="1:13" x14ac:dyDescent="0.3">
      <c r="A1881" s="19" t="s">
        <v>2387</v>
      </c>
      <c r="B1881" s="20">
        <v>31.65</v>
      </c>
      <c r="C1881" s="20" t="s">
        <v>93</v>
      </c>
      <c r="D1881" s="20">
        <v>21.4</v>
      </c>
      <c r="E1881" s="20" t="s">
        <v>94</v>
      </c>
      <c r="F1881" s="20" t="s">
        <v>569</v>
      </c>
      <c r="G1881" s="20"/>
      <c r="H1881" s="21">
        <v>0.49210879629629628</v>
      </c>
      <c r="I1881" s="20" t="s">
        <v>2388</v>
      </c>
      <c r="J1881" s="20">
        <v>148.19999999999999</v>
      </c>
      <c r="K1881" s="20">
        <v>65.2</v>
      </c>
      <c r="L1881" s="20" t="s">
        <v>1672</v>
      </c>
      <c r="M1881" s="20">
        <v>1026</v>
      </c>
    </row>
    <row r="1882" spans="1:13" x14ac:dyDescent="0.3">
      <c r="A1882" s="17" t="s">
        <v>2389</v>
      </c>
      <c r="B1882" s="17">
        <v>30.69</v>
      </c>
      <c r="C1882" s="17" t="s">
        <v>93</v>
      </c>
      <c r="D1882" s="17">
        <v>13.7</v>
      </c>
      <c r="E1882" s="17" t="s">
        <v>193</v>
      </c>
      <c r="F1882" s="17" t="s">
        <v>2390</v>
      </c>
      <c r="G1882" s="17"/>
      <c r="H1882" s="18">
        <v>0.49232870370370369</v>
      </c>
      <c r="I1882" s="17" t="s">
        <v>2391</v>
      </c>
      <c r="J1882" s="17">
        <v>222.6</v>
      </c>
      <c r="K1882" s="17">
        <v>75.5</v>
      </c>
      <c r="L1882" s="17" t="s">
        <v>585</v>
      </c>
      <c r="M1882" s="17">
        <v>491</v>
      </c>
    </row>
    <row r="1883" spans="1:13" x14ac:dyDescent="0.3">
      <c r="A1883" s="19" t="s">
        <v>2392</v>
      </c>
      <c r="B1883" s="20">
        <v>32.26</v>
      </c>
      <c r="C1883" s="20">
        <v>0.28000000000000003</v>
      </c>
      <c r="D1883" s="20">
        <v>28.3</v>
      </c>
      <c r="E1883" s="20" t="s">
        <v>100</v>
      </c>
      <c r="F1883" s="20" t="s">
        <v>104</v>
      </c>
      <c r="G1883" s="20" t="s">
        <v>85</v>
      </c>
      <c r="H1883" s="21">
        <v>0.49251388888888892</v>
      </c>
      <c r="I1883" s="20" t="s">
        <v>2393</v>
      </c>
      <c r="J1883" s="20">
        <v>287</v>
      </c>
      <c r="K1883" s="20">
        <v>31.7</v>
      </c>
      <c r="L1883" s="20" t="s">
        <v>2394</v>
      </c>
      <c r="M1883" s="20">
        <v>1363</v>
      </c>
    </row>
    <row r="1884" spans="1:13" x14ac:dyDescent="0.3">
      <c r="A1884" s="19" t="s">
        <v>2392</v>
      </c>
      <c r="B1884" s="20">
        <v>32.369999999999997</v>
      </c>
      <c r="C1884" s="20">
        <v>0.28000000000000003</v>
      </c>
      <c r="D1884" s="20">
        <v>29.8</v>
      </c>
      <c r="E1884" s="20" t="s">
        <v>100</v>
      </c>
      <c r="F1884" s="20" t="s">
        <v>573</v>
      </c>
      <c r="G1884" s="20"/>
      <c r="H1884" s="21">
        <v>0.49251388888888892</v>
      </c>
      <c r="I1884" s="20" t="s">
        <v>2393</v>
      </c>
      <c r="J1884" s="20">
        <v>287</v>
      </c>
      <c r="K1884" s="20">
        <v>31.7</v>
      </c>
      <c r="L1884" s="20" t="s">
        <v>2394</v>
      </c>
      <c r="M1884" s="20">
        <v>1363</v>
      </c>
    </row>
    <row r="1885" spans="1:13" x14ac:dyDescent="0.3">
      <c r="A1885" s="19" t="s">
        <v>2392</v>
      </c>
      <c r="B1885" s="20">
        <v>32.1</v>
      </c>
      <c r="C1885" s="20">
        <v>0.41</v>
      </c>
      <c r="D1885" s="20">
        <v>26.3</v>
      </c>
      <c r="E1885" s="20" t="s">
        <v>201</v>
      </c>
      <c r="F1885" s="20" t="s">
        <v>573</v>
      </c>
      <c r="G1885" s="20"/>
      <c r="H1885" s="21">
        <v>0.49251388888888892</v>
      </c>
      <c r="I1885" s="20" t="s">
        <v>2393</v>
      </c>
      <c r="J1885" s="20">
        <v>287</v>
      </c>
      <c r="K1885" s="20">
        <v>31.7</v>
      </c>
      <c r="L1885" s="20" t="s">
        <v>2394</v>
      </c>
      <c r="M1885" s="20">
        <v>1363</v>
      </c>
    </row>
    <row r="1886" spans="1:13" x14ac:dyDescent="0.3">
      <c r="A1886" s="16" t="s">
        <v>2395</v>
      </c>
      <c r="B1886" s="17">
        <v>33.5</v>
      </c>
      <c r="C1886" s="17">
        <v>0.03</v>
      </c>
      <c r="D1886" s="17">
        <v>50.1</v>
      </c>
      <c r="E1886" s="17" t="s">
        <v>78</v>
      </c>
      <c r="F1886" s="17" t="s">
        <v>79</v>
      </c>
      <c r="G1886" s="17"/>
      <c r="H1886" s="18">
        <v>0.49294328703703699</v>
      </c>
      <c r="I1886" s="17" t="s">
        <v>2396</v>
      </c>
      <c r="J1886" s="17">
        <v>290</v>
      </c>
      <c r="K1886" s="17">
        <v>22.5</v>
      </c>
      <c r="L1886" s="17" t="s">
        <v>794</v>
      </c>
      <c r="M1886" s="17">
        <v>2644</v>
      </c>
    </row>
    <row r="1887" spans="1:13" x14ac:dyDescent="0.3">
      <c r="A1887" s="19" t="s">
        <v>2397</v>
      </c>
      <c r="B1887" s="20">
        <v>30.79</v>
      </c>
      <c r="C1887" s="20" t="s">
        <v>93</v>
      </c>
      <c r="D1887" s="20">
        <v>14.4</v>
      </c>
      <c r="E1887" s="20" t="s">
        <v>94</v>
      </c>
      <c r="F1887" s="20" t="s">
        <v>292</v>
      </c>
      <c r="G1887" s="20" t="s">
        <v>708</v>
      </c>
      <c r="H1887" s="21">
        <v>0.49358217592592596</v>
      </c>
      <c r="I1887" s="20" t="s">
        <v>2398</v>
      </c>
      <c r="J1887" s="20">
        <v>143.69999999999999</v>
      </c>
      <c r="K1887" s="20">
        <v>62.8</v>
      </c>
      <c r="L1887" s="20" t="s">
        <v>2399</v>
      </c>
      <c r="M1887" s="20">
        <v>1036</v>
      </c>
    </row>
    <row r="1888" spans="1:13" x14ac:dyDescent="0.3">
      <c r="A1888" s="19" t="s">
        <v>2397</v>
      </c>
      <c r="B1888" s="20">
        <v>31.05</v>
      </c>
      <c r="C1888" s="20" t="s">
        <v>93</v>
      </c>
      <c r="D1888" s="20">
        <v>16.2</v>
      </c>
      <c r="E1888" s="20" t="s">
        <v>94</v>
      </c>
      <c r="F1888" s="20" t="s">
        <v>292</v>
      </c>
      <c r="G1888" s="20" t="s">
        <v>293</v>
      </c>
      <c r="H1888" s="21">
        <v>0.49358217592592596</v>
      </c>
      <c r="I1888" s="20" t="s">
        <v>2398</v>
      </c>
      <c r="J1888" s="20">
        <v>143.69999999999999</v>
      </c>
      <c r="K1888" s="20">
        <v>62.8</v>
      </c>
      <c r="L1888" s="20" t="s">
        <v>2399</v>
      </c>
      <c r="M1888" s="20">
        <v>1036</v>
      </c>
    </row>
    <row r="1889" spans="1:13" x14ac:dyDescent="0.3">
      <c r="A1889" s="19" t="s">
        <v>2397</v>
      </c>
      <c r="B1889" s="20">
        <v>31.09</v>
      </c>
      <c r="C1889" s="20" t="s">
        <v>93</v>
      </c>
      <c r="D1889" s="20">
        <v>16.5</v>
      </c>
      <c r="E1889" s="20" t="s">
        <v>94</v>
      </c>
      <c r="F1889" s="20" t="s">
        <v>292</v>
      </c>
      <c r="G1889" s="20" t="s">
        <v>2354</v>
      </c>
      <c r="H1889" s="21">
        <v>0.49358217592592596</v>
      </c>
      <c r="I1889" s="20" t="s">
        <v>2400</v>
      </c>
      <c r="J1889" s="20">
        <v>143.69999999999999</v>
      </c>
      <c r="K1889" s="20">
        <v>62.8</v>
      </c>
      <c r="L1889" s="20" t="s">
        <v>2399</v>
      </c>
      <c r="M1889" s="20">
        <v>1036</v>
      </c>
    </row>
    <row r="1890" spans="1:13" x14ac:dyDescent="0.3">
      <c r="A1890" s="19" t="s">
        <v>2397</v>
      </c>
      <c r="B1890" s="20">
        <v>31.19</v>
      </c>
      <c r="C1890" s="20" t="s">
        <v>93</v>
      </c>
      <c r="D1890" s="20">
        <v>17.3</v>
      </c>
      <c r="E1890" s="20" t="s">
        <v>94</v>
      </c>
      <c r="F1890" s="20" t="s">
        <v>292</v>
      </c>
      <c r="G1890" s="20" t="s">
        <v>85</v>
      </c>
      <c r="H1890" s="21">
        <v>0.49358217592592596</v>
      </c>
      <c r="I1890" s="20" t="s">
        <v>2398</v>
      </c>
      <c r="J1890" s="20">
        <v>143.69999999999999</v>
      </c>
      <c r="K1890" s="20">
        <v>62.8</v>
      </c>
      <c r="L1890" s="20" t="s">
        <v>2399</v>
      </c>
      <c r="M1890" s="20">
        <v>1036</v>
      </c>
    </row>
    <row r="1891" spans="1:13" x14ac:dyDescent="0.3">
      <c r="A1891" s="17" t="s">
        <v>2401</v>
      </c>
      <c r="B1891" s="17">
        <v>27.11</v>
      </c>
      <c r="C1891" s="17">
        <v>0.17</v>
      </c>
      <c r="D1891" s="17">
        <v>2.64</v>
      </c>
      <c r="E1891" s="17" t="s">
        <v>90</v>
      </c>
      <c r="F1891" s="17" t="s">
        <v>189</v>
      </c>
      <c r="G1891" s="17"/>
      <c r="H1891" s="18">
        <v>0.49366898148148147</v>
      </c>
      <c r="I1891" s="17" t="s">
        <v>2402</v>
      </c>
      <c r="J1891" s="17">
        <v>166.2</v>
      </c>
      <c r="K1891" s="17">
        <v>72.7</v>
      </c>
      <c r="L1891" s="17" t="s">
        <v>585</v>
      </c>
      <c r="M1891" s="17">
        <v>266</v>
      </c>
    </row>
    <row r="1892" spans="1:13" x14ac:dyDescent="0.3">
      <c r="A1892" s="17" t="s">
        <v>2401</v>
      </c>
      <c r="B1892" s="17">
        <v>27.97</v>
      </c>
      <c r="C1892" s="17" t="s">
        <v>93</v>
      </c>
      <c r="D1892" s="17">
        <v>3.92</v>
      </c>
      <c r="E1892" s="17" t="s">
        <v>193</v>
      </c>
      <c r="F1892" s="17" t="s">
        <v>1573</v>
      </c>
      <c r="G1892" s="17"/>
      <c r="H1892" s="18">
        <v>0.49366898148148147</v>
      </c>
      <c r="I1892" s="17" t="s">
        <v>2402</v>
      </c>
      <c r="J1892" s="17">
        <v>166.2</v>
      </c>
      <c r="K1892" s="17">
        <v>72.7</v>
      </c>
      <c r="L1892" s="17" t="s">
        <v>585</v>
      </c>
      <c r="M1892" s="17">
        <v>266</v>
      </c>
    </row>
    <row r="1893" spans="1:13" x14ac:dyDescent="0.3">
      <c r="A1893" s="19" t="s">
        <v>2403</v>
      </c>
      <c r="B1893" s="20">
        <v>31.8</v>
      </c>
      <c r="C1893" s="20">
        <v>0.28000000000000003</v>
      </c>
      <c r="D1893" s="20">
        <v>22.9</v>
      </c>
      <c r="E1893" s="20" t="s">
        <v>100</v>
      </c>
      <c r="F1893" s="20" t="s">
        <v>104</v>
      </c>
      <c r="G1893" s="20" t="s">
        <v>85</v>
      </c>
      <c r="H1893" s="21">
        <v>0.49377083333333333</v>
      </c>
      <c r="I1893" s="20" t="s">
        <v>2404</v>
      </c>
      <c r="J1893" s="20">
        <v>287.3</v>
      </c>
      <c r="K1893" s="20">
        <v>32.200000000000003</v>
      </c>
      <c r="L1893" s="20" t="s">
        <v>2285</v>
      </c>
      <c r="M1893" s="20">
        <v>1487</v>
      </c>
    </row>
    <row r="1894" spans="1:13" x14ac:dyDescent="0.3">
      <c r="A1894" s="19" t="s">
        <v>2403</v>
      </c>
      <c r="B1894" s="20">
        <v>31.9</v>
      </c>
      <c r="C1894" s="20">
        <v>0.28000000000000003</v>
      </c>
      <c r="D1894" s="20">
        <v>24</v>
      </c>
      <c r="E1894" s="20" t="s">
        <v>100</v>
      </c>
      <c r="F1894" s="20" t="s">
        <v>573</v>
      </c>
      <c r="G1894" s="20"/>
      <c r="H1894" s="21">
        <v>0.49377083333333333</v>
      </c>
      <c r="I1894" s="20" t="s">
        <v>2404</v>
      </c>
      <c r="J1894" s="20">
        <v>287.3</v>
      </c>
      <c r="K1894" s="20">
        <v>32.200000000000003</v>
      </c>
      <c r="L1894" s="20" t="s">
        <v>2285</v>
      </c>
      <c r="M1894" s="20">
        <v>1487</v>
      </c>
    </row>
    <row r="1895" spans="1:13" x14ac:dyDescent="0.3">
      <c r="A1895" s="19" t="s">
        <v>2403</v>
      </c>
      <c r="B1895" s="20">
        <v>31.02</v>
      </c>
      <c r="C1895" s="20">
        <v>0.41</v>
      </c>
      <c r="D1895" s="20">
        <v>16</v>
      </c>
      <c r="E1895" s="20" t="s">
        <v>201</v>
      </c>
      <c r="F1895" s="20" t="s">
        <v>573</v>
      </c>
      <c r="G1895" s="20"/>
      <c r="H1895" s="21">
        <v>0.49377083333333333</v>
      </c>
      <c r="I1895" s="20" t="s">
        <v>2404</v>
      </c>
      <c r="J1895" s="20">
        <v>287.3</v>
      </c>
      <c r="K1895" s="20">
        <v>32.200000000000003</v>
      </c>
      <c r="L1895" s="20" t="s">
        <v>2285</v>
      </c>
      <c r="M1895" s="20">
        <v>1487</v>
      </c>
    </row>
    <row r="1896" spans="1:13" x14ac:dyDescent="0.3">
      <c r="A1896" s="19" t="s">
        <v>2403</v>
      </c>
      <c r="B1896" s="20">
        <v>31.19</v>
      </c>
      <c r="C1896" s="20" t="s">
        <v>93</v>
      </c>
      <c r="D1896" s="20">
        <v>17.3</v>
      </c>
      <c r="E1896" s="20" t="s">
        <v>201</v>
      </c>
      <c r="F1896" s="20" t="s">
        <v>95</v>
      </c>
      <c r="G1896" s="20"/>
      <c r="H1896" s="21">
        <v>0.49377083333333333</v>
      </c>
      <c r="I1896" s="20" t="s">
        <v>2404</v>
      </c>
      <c r="J1896" s="20">
        <v>287.3</v>
      </c>
      <c r="K1896" s="20">
        <v>32.200000000000003</v>
      </c>
      <c r="L1896" s="20" t="s">
        <v>2285</v>
      </c>
      <c r="M1896" s="20">
        <v>1487</v>
      </c>
    </row>
    <row r="1897" spans="1:13" x14ac:dyDescent="0.3">
      <c r="A1897" s="16" t="s">
        <v>2405</v>
      </c>
      <c r="B1897" s="17">
        <v>31</v>
      </c>
      <c r="C1897" s="17">
        <v>0.6</v>
      </c>
      <c r="D1897" s="17">
        <v>15.8</v>
      </c>
      <c r="E1897" s="17" t="s">
        <v>100</v>
      </c>
      <c r="F1897" s="17" t="s">
        <v>101</v>
      </c>
      <c r="G1897" s="17" t="s">
        <v>85</v>
      </c>
      <c r="H1897" s="18">
        <v>0.49430092592592589</v>
      </c>
      <c r="I1897" s="17" t="s">
        <v>2406</v>
      </c>
      <c r="J1897" s="17">
        <v>147.19999999999999</v>
      </c>
      <c r="K1897" s="17">
        <v>65.5</v>
      </c>
      <c r="L1897" s="17" t="s">
        <v>2407</v>
      </c>
      <c r="M1897" s="17">
        <v>1035</v>
      </c>
    </row>
    <row r="1898" spans="1:13" x14ac:dyDescent="0.3">
      <c r="A1898" s="16" t="s">
        <v>2405</v>
      </c>
      <c r="B1898" s="17">
        <v>31.14</v>
      </c>
      <c r="C1898" s="17">
        <v>0.64</v>
      </c>
      <c r="D1898" s="17">
        <v>16.899999999999999</v>
      </c>
      <c r="E1898" s="17" t="s">
        <v>100</v>
      </c>
      <c r="F1898" s="17" t="s">
        <v>104</v>
      </c>
      <c r="G1898" s="17" t="s">
        <v>85</v>
      </c>
      <c r="H1898" s="18">
        <v>0.49430092592592589</v>
      </c>
      <c r="I1898" s="17" t="s">
        <v>2406</v>
      </c>
      <c r="J1898" s="17">
        <v>147.19999999999999</v>
      </c>
      <c r="K1898" s="17">
        <v>65.5</v>
      </c>
      <c r="L1898" s="17" t="s">
        <v>2407</v>
      </c>
      <c r="M1898" s="17">
        <v>1035</v>
      </c>
    </row>
    <row r="1899" spans="1:13" x14ac:dyDescent="0.3">
      <c r="A1899" s="19" t="s">
        <v>3</v>
      </c>
      <c r="B1899" s="20">
        <v>30.43</v>
      </c>
      <c r="C1899" s="20">
        <v>0.18</v>
      </c>
      <c r="D1899" s="20">
        <v>12.2</v>
      </c>
      <c r="E1899" s="20" t="s">
        <v>100</v>
      </c>
      <c r="F1899" s="20" t="s">
        <v>104</v>
      </c>
      <c r="G1899" s="20" t="s">
        <v>85</v>
      </c>
      <c r="H1899" s="21">
        <v>0.49508564814814809</v>
      </c>
      <c r="I1899" s="20" t="s">
        <v>2408</v>
      </c>
      <c r="J1899" s="20">
        <v>170.7</v>
      </c>
      <c r="K1899" s="20">
        <v>74.2</v>
      </c>
      <c r="L1899" s="20" t="s">
        <v>2222</v>
      </c>
      <c r="M1899" s="20">
        <v>937</v>
      </c>
    </row>
    <row r="1900" spans="1:13" x14ac:dyDescent="0.3">
      <c r="A1900" s="19" t="s">
        <v>3</v>
      </c>
      <c r="B1900" s="20">
        <v>30.39</v>
      </c>
      <c r="C1900" s="20" t="s">
        <v>93</v>
      </c>
      <c r="D1900" s="20">
        <v>12</v>
      </c>
      <c r="E1900" s="20" t="s">
        <v>201</v>
      </c>
      <c r="F1900" s="20" t="s">
        <v>95</v>
      </c>
      <c r="G1900" s="20"/>
      <c r="H1900" s="21">
        <v>0.49508564814814809</v>
      </c>
      <c r="I1900" s="20" t="s">
        <v>2408</v>
      </c>
      <c r="J1900" s="20">
        <v>170.7</v>
      </c>
      <c r="K1900" s="20">
        <v>74.2</v>
      </c>
      <c r="L1900" s="20" t="s">
        <v>2222</v>
      </c>
      <c r="M1900" s="20">
        <v>937</v>
      </c>
    </row>
    <row r="1901" spans="1:13" x14ac:dyDescent="0.3">
      <c r="A1901" s="16" t="s">
        <v>2409</v>
      </c>
      <c r="B1901" s="17">
        <v>30.93</v>
      </c>
      <c r="C1901" s="17" t="s">
        <v>93</v>
      </c>
      <c r="D1901" s="17">
        <v>15.3</v>
      </c>
      <c r="E1901" s="17" t="s">
        <v>94</v>
      </c>
      <c r="F1901" s="17" t="s">
        <v>569</v>
      </c>
      <c r="G1901" s="17"/>
      <c r="H1901" s="18">
        <v>0.49561805555555555</v>
      </c>
      <c r="I1901" s="17" t="s">
        <v>2410</v>
      </c>
      <c r="J1901" s="17">
        <v>147.6</v>
      </c>
      <c r="K1901" s="17">
        <v>66.400000000000006</v>
      </c>
      <c r="L1901" s="17" t="s">
        <v>2411</v>
      </c>
      <c r="M1901" s="17">
        <v>850</v>
      </c>
    </row>
    <row r="1902" spans="1:13" x14ac:dyDescent="0.3">
      <c r="A1902" s="16" t="s">
        <v>2409</v>
      </c>
      <c r="B1902" s="17">
        <v>31.16</v>
      </c>
      <c r="C1902" s="17" t="s">
        <v>93</v>
      </c>
      <c r="D1902" s="17">
        <v>17.100000000000001</v>
      </c>
      <c r="E1902" s="17" t="s">
        <v>94</v>
      </c>
      <c r="F1902" s="17" t="s">
        <v>292</v>
      </c>
      <c r="G1902" s="17" t="s">
        <v>708</v>
      </c>
      <c r="H1902" s="18">
        <v>0.49561805555555555</v>
      </c>
      <c r="I1902" s="17" t="s">
        <v>2410</v>
      </c>
      <c r="J1902" s="17">
        <v>147.6</v>
      </c>
      <c r="K1902" s="17">
        <v>66.400000000000006</v>
      </c>
      <c r="L1902" s="17" t="s">
        <v>2411</v>
      </c>
      <c r="M1902" s="17">
        <v>850</v>
      </c>
    </row>
    <row r="1903" spans="1:13" x14ac:dyDescent="0.3">
      <c r="A1903" s="16" t="s">
        <v>2409</v>
      </c>
      <c r="B1903" s="17">
        <v>31.38</v>
      </c>
      <c r="C1903" s="17" t="s">
        <v>93</v>
      </c>
      <c r="D1903" s="17">
        <v>18.899999999999999</v>
      </c>
      <c r="E1903" s="17" t="s">
        <v>94</v>
      </c>
      <c r="F1903" s="17" t="s">
        <v>292</v>
      </c>
      <c r="G1903" s="17" t="s">
        <v>293</v>
      </c>
      <c r="H1903" s="18">
        <v>0.49561805555555555</v>
      </c>
      <c r="I1903" s="17" t="s">
        <v>2410</v>
      </c>
      <c r="J1903" s="17">
        <v>147.6</v>
      </c>
      <c r="K1903" s="17">
        <v>66.400000000000006</v>
      </c>
      <c r="L1903" s="17" t="s">
        <v>2411</v>
      </c>
      <c r="M1903" s="17">
        <v>850</v>
      </c>
    </row>
    <row r="1904" spans="1:13" x14ac:dyDescent="0.3">
      <c r="A1904" s="16" t="s">
        <v>2409</v>
      </c>
      <c r="B1904" s="17">
        <v>31.42</v>
      </c>
      <c r="C1904" s="17" t="s">
        <v>93</v>
      </c>
      <c r="D1904" s="17">
        <v>19.2</v>
      </c>
      <c r="E1904" s="17" t="s">
        <v>94</v>
      </c>
      <c r="F1904" s="17" t="s">
        <v>292</v>
      </c>
      <c r="G1904" s="17" t="s">
        <v>2354</v>
      </c>
      <c r="H1904" s="18">
        <v>0.49561805555555555</v>
      </c>
      <c r="I1904" s="17" t="s">
        <v>2410</v>
      </c>
      <c r="J1904" s="17">
        <v>147.6</v>
      </c>
      <c r="K1904" s="17">
        <v>66.400000000000006</v>
      </c>
      <c r="L1904" s="17" t="s">
        <v>2411</v>
      </c>
      <c r="M1904" s="17">
        <v>850</v>
      </c>
    </row>
    <row r="1905" spans="1:13" x14ac:dyDescent="0.3">
      <c r="A1905" s="16" t="s">
        <v>2409</v>
      </c>
      <c r="B1905" s="17">
        <v>31.54</v>
      </c>
      <c r="C1905" s="17" t="s">
        <v>93</v>
      </c>
      <c r="D1905" s="17">
        <v>20.3</v>
      </c>
      <c r="E1905" s="17" t="s">
        <v>94</v>
      </c>
      <c r="F1905" s="17" t="s">
        <v>292</v>
      </c>
      <c r="G1905" s="17" t="s">
        <v>85</v>
      </c>
      <c r="H1905" s="18">
        <v>0.49561805555555555</v>
      </c>
      <c r="I1905" s="17" t="s">
        <v>2410</v>
      </c>
      <c r="J1905" s="17">
        <v>147.6</v>
      </c>
      <c r="K1905" s="17">
        <v>66.400000000000006</v>
      </c>
      <c r="L1905" s="17" t="s">
        <v>2411</v>
      </c>
      <c r="M1905" s="17">
        <v>850</v>
      </c>
    </row>
    <row r="1906" spans="1:13" x14ac:dyDescent="0.3">
      <c r="A1906" s="19" t="s">
        <v>2412</v>
      </c>
      <c r="B1906" s="20">
        <v>31.13</v>
      </c>
      <c r="C1906" s="20" t="s">
        <v>93</v>
      </c>
      <c r="D1906" s="20">
        <v>16.8</v>
      </c>
      <c r="E1906" s="20" t="s">
        <v>94</v>
      </c>
      <c r="F1906" s="20" t="s">
        <v>292</v>
      </c>
      <c r="G1906" s="20" t="s">
        <v>293</v>
      </c>
      <c r="H1906" s="21">
        <v>0.49570486111111106</v>
      </c>
      <c r="I1906" s="20" t="s">
        <v>2413</v>
      </c>
      <c r="J1906" s="20">
        <v>142.19999999999999</v>
      </c>
      <c r="K1906" s="20">
        <v>62.6</v>
      </c>
      <c r="L1906" s="20" t="s">
        <v>1319</v>
      </c>
      <c r="M1906" s="20">
        <v>1122</v>
      </c>
    </row>
    <row r="1907" spans="1:13" x14ac:dyDescent="0.3">
      <c r="A1907" s="19" t="s">
        <v>2412</v>
      </c>
      <c r="B1907" s="22">
        <v>31.25</v>
      </c>
      <c r="C1907" s="20" t="s">
        <v>93</v>
      </c>
      <c r="D1907" s="20">
        <v>17.8</v>
      </c>
      <c r="E1907" s="20" t="s">
        <v>94</v>
      </c>
      <c r="F1907" s="20" t="s">
        <v>292</v>
      </c>
      <c r="G1907" s="20" t="s">
        <v>85</v>
      </c>
      <c r="H1907" s="21">
        <v>0.49570486111111106</v>
      </c>
      <c r="I1907" s="20" t="s">
        <v>2413</v>
      </c>
      <c r="J1907" s="20">
        <v>142.19999999999999</v>
      </c>
      <c r="K1907" s="20">
        <v>62.6</v>
      </c>
      <c r="L1907" s="20" t="s">
        <v>1319</v>
      </c>
      <c r="M1907" s="20">
        <v>1122</v>
      </c>
    </row>
    <row r="1908" spans="1:13" x14ac:dyDescent="0.3">
      <c r="A1908" s="19" t="s">
        <v>2412</v>
      </c>
      <c r="B1908" s="20">
        <v>31.25</v>
      </c>
      <c r="C1908" s="20" t="s">
        <v>93</v>
      </c>
      <c r="D1908" s="20">
        <v>17.8</v>
      </c>
      <c r="E1908" s="20" t="s">
        <v>94</v>
      </c>
      <c r="F1908" s="20" t="s">
        <v>292</v>
      </c>
      <c r="G1908" s="20" t="s">
        <v>85</v>
      </c>
      <c r="H1908" s="21">
        <v>0.49570486111111106</v>
      </c>
      <c r="I1908" s="20" t="s">
        <v>2413</v>
      </c>
      <c r="J1908" s="20">
        <v>142.19999999999999</v>
      </c>
      <c r="K1908" s="20">
        <v>62.6</v>
      </c>
      <c r="L1908" s="20" t="s">
        <v>1319</v>
      </c>
      <c r="M1908" s="20">
        <v>1122</v>
      </c>
    </row>
    <row r="1909" spans="1:13" x14ac:dyDescent="0.3">
      <c r="A1909" s="19" t="s">
        <v>2412</v>
      </c>
      <c r="B1909" s="20">
        <v>31.25</v>
      </c>
      <c r="C1909" s="20" t="s">
        <v>93</v>
      </c>
      <c r="D1909" s="20">
        <v>17.8</v>
      </c>
      <c r="E1909" s="20" t="s">
        <v>94</v>
      </c>
      <c r="F1909" s="20" t="s">
        <v>569</v>
      </c>
      <c r="G1909" s="20"/>
      <c r="H1909" s="21">
        <v>0.49570486111111106</v>
      </c>
      <c r="I1909" s="20" t="s">
        <v>2413</v>
      </c>
      <c r="J1909" s="20">
        <v>142.19999999999999</v>
      </c>
      <c r="K1909" s="20">
        <v>62.6</v>
      </c>
      <c r="L1909" s="20" t="s">
        <v>1319</v>
      </c>
      <c r="M1909" s="20">
        <v>1122</v>
      </c>
    </row>
    <row r="1910" spans="1:13" x14ac:dyDescent="0.3">
      <c r="A1910" s="19" t="s">
        <v>2412</v>
      </c>
      <c r="B1910" s="22">
        <v>31.3</v>
      </c>
      <c r="C1910" s="20" t="s">
        <v>93</v>
      </c>
      <c r="D1910" s="20">
        <v>18.2</v>
      </c>
      <c r="E1910" s="20" t="s">
        <v>94</v>
      </c>
      <c r="F1910" s="20" t="s">
        <v>292</v>
      </c>
      <c r="G1910" s="20" t="s">
        <v>293</v>
      </c>
      <c r="H1910" s="21">
        <v>0.49570486111111106</v>
      </c>
      <c r="I1910" s="20" t="s">
        <v>2413</v>
      </c>
      <c r="J1910" s="20">
        <v>142.19999999999999</v>
      </c>
      <c r="K1910" s="20">
        <v>62.6</v>
      </c>
      <c r="L1910" s="20" t="s">
        <v>1319</v>
      </c>
      <c r="M1910" s="20">
        <v>1122</v>
      </c>
    </row>
    <row r="1911" spans="1:13" x14ac:dyDescent="0.3">
      <c r="A1911" s="19" t="s">
        <v>2412</v>
      </c>
      <c r="B1911" s="20">
        <v>31.37</v>
      </c>
      <c r="C1911" s="20" t="s">
        <v>93</v>
      </c>
      <c r="D1911" s="20">
        <v>18.8</v>
      </c>
      <c r="E1911" s="20" t="s">
        <v>94</v>
      </c>
      <c r="F1911" s="20" t="s">
        <v>292</v>
      </c>
      <c r="G1911" s="20" t="s">
        <v>2354</v>
      </c>
      <c r="H1911" s="21">
        <v>0.49570486111111106</v>
      </c>
      <c r="I1911" s="20" t="s">
        <v>2413</v>
      </c>
      <c r="J1911" s="20">
        <v>142.19999999999999</v>
      </c>
      <c r="K1911" s="20">
        <v>62.6</v>
      </c>
      <c r="L1911" s="20" t="s">
        <v>1319</v>
      </c>
      <c r="M1911" s="20">
        <v>1122</v>
      </c>
    </row>
    <row r="1912" spans="1:13" x14ac:dyDescent="0.3">
      <c r="A1912" s="19" t="s">
        <v>2412</v>
      </c>
      <c r="B1912" s="20">
        <v>31.39</v>
      </c>
      <c r="C1912" s="20" t="s">
        <v>93</v>
      </c>
      <c r="D1912" s="20">
        <v>19</v>
      </c>
      <c r="E1912" s="20" t="s">
        <v>94</v>
      </c>
      <c r="F1912" s="20" t="s">
        <v>292</v>
      </c>
      <c r="G1912" s="20" t="s">
        <v>708</v>
      </c>
      <c r="H1912" s="21">
        <v>0.49570486111111106</v>
      </c>
      <c r="I1912" s="20" t="s">
        <v>2413</v>
      </c>
      <c r="J1912" s="20">
        <v>142.19999999999999</v>
      </c>
      <c r="K1912" s="20">
        <v>62.6</v>
      </c>
      <c r="L1912" s="20" t="s">
        <v>1319</v>
      </c>
      <c r="M1912" s="20">
        <v>1122</v>
      </c>
    </row>
    <row r="1913" spans="1:13" x14ac:dyDescent="0.3">
      <c r="A1913" s="16" t="s">
        <v>2414</v>
      </c>
      <c r="B1913" s="17">
        <v>31.31</v>
      </c>
      <c r="C1913" s="17">
        <v>0.3</v>
      </c>
      <c r="D1913" s="17">
        <v>18.3</v>
      </c>
      <c r="E1913" s="17" t="s">
        <v>100</v>
      </c>
      <c r="F1913" s="17" t="s">
        <v>104</v>
      </c>
      <c r="G1913" s="17" t="s">
        <v>85</v>
      </c>
      <c r="H1913" s="18">
        <v>0.49597569444444445</v>
      </c>
      <c r="I1913" s="17" t="s">
        <v>2415</v>
      </c>
      <c r="J1913" s="17">
        <v>273.60000000000002</v>
      </c>
      <c r="K1913" s="17">
        <v>59.7</v>
      </c>
      <c r="L1913" s="17" t="s">
        <v>2416</v>
      </c>
      <c r="M1913" s="17">
        <v>976</v>
      </c>
    </row>
    <row r="1914" spans="1:13" x14ac:dyDescent="0.3">
      <c r="A1914" s="19" t="s">
        <v>2417</v>
      </c>
      <c r="B1914" s="20">
        <v>32.74</v>
      </c>
      <c r="C1914" s="20">
        <v>0.49</v>
      </c>
      <c r="D1914" s="20">
        <v>35.299999999999997</v>
      </c>
      <c r="E1914" s="20" t="s">
        <v>100</v>
      </c>
      <c r="F1914" s="20" t="s">
        <v>104</v>
      </c>
      <c r="G1914" s="20" t="s">
        <v>85</v>
      </c>
      <c r="H1914" s="21">
        <v>0.49629745370370371</v>
      </c>
      <c r="I1914" s="20" t="s">
        <v>2418</v>
      </c>
      <c r="J1914" s="20">
        <v>282.7</v>
      </c>
      <c r="K1914" s="20">
        <v>46.6</v>
      </c>
      <c r="L1914" s="20" t="s">
        <v>1131</v>
      </c>
      <c r="M1914" s="20">
        <v>1667</v>
      </c>
    </row>
    <row r="1915" spans="1:13" x14ac:dyDescent="0.3">
      <c r="A1915" s="19" t="s">
        <v>2417</v>
      </c>
      <c r="B1915" s="20">
        <v>33.08</v>
      </c>
      <c r="C1915" s="20">
        <v>0.49</v>
      </c>
      <c r="D1915" s="20">
        <v>41.4</v>
      </c>
      <c r="E1915" s="20" t="s">
        <v>100</v>
      </c>
      <c r="F1915" s="20" t="s">
        <v>573</v>
      </c>
      <c r="G1915" s="20"/>
      <c r="H1915" s="21">
        <v>0.49629745370370371</v>
      </c>
      <c r="I1915" s="20" t="s">
        <v>2418</v>
      </c>
      <c r="J1915" s="20">
        <v>282.7</v>
      </c>
      <c r="K1915" s="20">
        <v>46.6</v>
      </c>
      <c r="L1915" s="20" t="s">
        <v>1131</v>
      </c>
      <c r="M1915" s="20">
        <v>1667</v>
      </c>
    </row>
    <row r="1916" spans="1:13" x14ac:dyDescent="0.3">
      <c r="A1916" s="19" t="s">
        <v>2417</v>
      </c>
      <c r="B1916" s="20">
        <v>32.14</v>
      </c>
      <c r="C1916" s="20">
        <v>0.41</v>
      </c>
      <c r="D1916" s="20">
        <v>26.8</v>
      </c>
      <c r="E1916" s="20" t="s">
        <v>201</v>
      </c>
      <c r="F1916" s="20" t="s">
        <v>573</v>
      </c>
      <c r="G1916" s="20"/>
      <c r="H1916" s="21">
        <v>0.49629745370370371</v>
      </c>
      <c r="I1916" s="20" t="s">
        <v>2418</v>
      </c>
      <c r="J1916" s="20">
        <v>282.7</v>
      </c>
      <c r="K1916" s="20">
        <v>46.6</v>
      </c>
      <c r="L1916" s="20" t="s">
        <v>1131</v>
      </c>
      <c r="M1916" s="20">
        <v>1667</v>
      </c>
    </row>
    <row r="1917" spans="1:13" x14ac:dyDescent="0.3">
      <c r="A1917" s="16" t="s">
        <v>2419</v>
      </c>
      <c r="B1917" s="23">
        <v>28.58</v>
      </c>
      <c r="C1917" s="17" t="s">
        <v>93</v>
      </c>
      <c r="D1917" s="17">
        <v>5.2</v>
      </c>
      <c r="E1917" s="17" t="s">
        <v>90</v>
      </c>
      <c r="F1917" s="17" t="s">
        <v>2420</v>
      </c>
      <c r="G1917" s="17"/>
      <c r="H1917" s="18">
        <v>0.49633680555555554</v>
      </c>
      <c r="I1917" s="17" t="s">
        <v>2421</v>
      </c>
      <c r="J1917" s="17">
        <v>289.60000000000002</v>
      </c>
      <c r="K1917" s="17">
        <v>27.8</v>
      </c>
      <c r="L1917" s="17" t="s">
        <v>931</v>
      </c>
      <c r="M1917" s="17">
        <v>454</v>
      </c>
    </row>
    <row r="1918" spans="1:13" x14ac:dyDescent="0.3">
      <c r="A1918" s="19" t="s">
        <v>2422</v>
      </c>
      <c r="B1918" s="20">
        <v>31.53</v>
      </c>
      <c r="C1918" s="20" t="s">
        <v>93</v>
      </c>
      <c r="D1918" s="20">
        <v>20.2</v>
      </c>
      <c r="E1918" s="20" t="s">
        <v>94</v>
      </c>
      <c r="F1918" s="20" t="s">
        <v>292</v>
      </c>
      <c r="G1918" s="20" t="s">
        <v>708</v>
      </c>
      <c r="H1918" s="21">
        <v>0.49704976851851851</v>
      </c>
      <c r="I1918" s="20" t="s">
        <v>2423</v>
      </c>
      <c r="J1918" s="20">
        <v>138.80000000000001</v>
      </c>
      <c r="K1918" s="20">
        <v>60.1</v>
      </c>
      <c r="L1918" s="20" t="s">
        <v>2047</v>
      </c>
      <c r="M1918" s="20">
        <v>918</v>
      </c>
    </row>
    <row r="1919" spans="1:13" x14ac:dyDescent="0.3">
      <c r="A1919" s="19" t="s">
        <v>2422</v>
      </c>
      <c r="B1919" s="20">
        <v>31.7</v>
      </c>
      <c r="C1919" s="20" t="s">
        <v>93</v>
      </c>
      <c r="D1919" s="20">
        <v>21.9</v>
      </c>
      <c r="E1919" s="20" t="s">
        <v>94</v>
      </c>
      <c r="F1919" s="20" t="s">
        <v>292</v>
      </c>
      <c r="G1919" s="20" t="s">
        <v>293</v>
      </c>
      <c r="H1919" s="21">
        <v>0.49704976851851851</v>
      </c>
      <c r="I1919" s="20" t="s">
        <v>2423</v>
      </c>
      <c r="J1919" s="20">
        <v>138.80000000000001</v>
      </c>
      <c r="K1919" s="20">
        <v>60.1</v>
      </c>
      <c r="L1919" s="20" t="s">
        <v>2047</v>
      </c>
      <c r="M1919" s="20">
        <v>918</v>
      </c>
    </row>
    <row r="1920" spans="1:13" x14ac:dyDescent="0.3">
      <c r="A1920" s="19" t="s">
        <v>2422</v>
      </c>
      <c r="B1920" s="20">
        <v>31.71</v>
      </c>
      <c r="C1920" s="20" t="s">
        <v>93</v>
      </c>
      <c r="D1920" s="20">
        <v>22</v>
      </c>
      <c r="E1920" s="20" t="s">
        <v>94</v>
      </c>
      <c r="F1920" s="20" t="s">
        <v>292</v>
      </c>
      <c r="G1920" s="20" t="s">
        <v>2354</v>
      </c>
      <c r="H1920" s="21">
        <v>0.49704976851851851</v>
      </c>
      <c r="I1920" s="20" t="s">
        <v>2423</v>
      </c>
      <c r="J1920" s="20">
        <v>138.80000000000001</v>
      </c>
      <c r="K1920" s="20">
        <v>60.1</v>
      </c>
      <c r="L1920" s="20" t="s">
        <v>2047</v>
      </c>
      <c r="M1920" s="20">
        <v>918</v>
      </c>
    </row>
    <row r="1921" spans="1:13" x14ac:dyDescent="0.3">
      <c r="A1921" s="19" t="s">
        <v>2422</v>
      </c>
      <c r="B1921" s="20">
        <v>31.81</v>
      </c>
      <c r="C1921" s="20" t="s">
        <v>93</v>
      </c>
      <c r="D1921" s="20">
        <v>23</v>
      </c>
      <c r="E1921" s="20" t="s">
        <v>94</v>
      </c>
      <c r="F1921" s="20" t="s">
        <v>292</v>
      </c>
      <c r="G1921" s="20" t="s">
        <v>85</v>
      </c>
      <c r="H1921" s="21">
        <v>0.49704976851851851</v>
      </c>
      <c r="I1921" s="20" t="s">
        <v>2423</v>
      </c>
      <c r="J1921" s="20">
        <v>138.80000000000001</v>
      </c>
      <c r="K1921" s="20">
        <v>60.1</v>
      </c>
      <c r="L1921" s="20" t="s">
        <v>2047</v>
      </c>
      <c r="M1921" s="20">
        <v>918</v>
      </c>
    </row>
    <row r="1922" spans="1:13" x14ac:dyDescent="0.3">
      <c r="A1922" s="16" t="s">
        <v>2424</v>
      </c>
      <c r="B1922" s="17">
        <v>32.01</v>
      </c>
      <c r="C1922" s="17">
        <v>0.18</v>
      </c>
      <c r="D1922" s="17">
        <v>25.2</v>
      </c>
      <c r="E1922" s="17" t="s">
        <v>78</v>
      </c>
      <c r="F1922" s="17" t="s">
        <v>79</v>
      </c>
      <c r="G1922" s="17"/>
      <c r="H1922" s="18">
        <v>0.4973090277777778</v>
      </c>
      <c r="I1922" s="17" t="s">
        <v>2425</v>
      </c>
      <c r="J1922" s="17">
        <v>285.60000000000002</v>
      </c>
      <c r="K1922" s="17">
        <v>41.1</v>
      </c>
      <c r="L1922" s="17" t="s">
        <v>1995</v>
      </c>
      <c r="M1922" s="17">
        <v>1561</v>
      </c>
    </row>
    <row r="1923" spans="1:13" x14ac:dyDescent="0.3">
      <c r="A1923" s="19" t="s">
        <v>2426</v>
      </c>
      <c r="B1923" s="20">
        <v>31.56</v>
      </c>
      <c r="C1923" s="20">
        <v>0.08</v>
      </c>
      <c r="D1923" s="20">
        <v>20.5</v>
      </c>
      <c r="E1923" s="20" t="s">
        <v>83</v>
      </c>
      <c r="F1923" s="20" t="s">
        <v>2427</v>
      </c>
      <c r="G1923" s="20" t="s">
        <v>2428</v>
      </c>
      <c r="H1923" s="21">
        <v>0.49754745370370368</v>
      </c>
      <c r="I1923" s="20" t="s">
        <v>2429</v>
      </c>
      <c r="J1923" s="20">
        <v>138.80000000000001</v>
      </c>
      <c r="K1923" s="20">
        <v>60.3</v>
      </c>
      <c r="L1923" s="20" t="s">
        <v>1587</v>
      </c>
      <c r="M1923" s="20">
        <v>1184</v>
      </c>
    </row>
    <row r="1924" spans="1:13" x14ac:dyDescent="0.3">
      <c r="A1924" s="19" t="s">
        <v>2426</v>
      </c>
      <c r="B1924" s="20">
        <v>31.59</v>
      </c>
      <c r="C1924" s="20">
        <v>0.13</v>
      </c>
      <c r="D1924" s="20">
        <v>20.8</v>
      </c>
      <c r="E1924" s="20" t="s">
        <v>83</v>
      </c>
      <c r="F1924" s="20" t="s">
        <v>768</v>
      </c>
      <c r="G1924" s="20" t="s">
        <v>769</v>
      </c>
      <c r="H1924" s="21">
        <v>0.49754745370370368</v>
      </c>
      <c r="I1924" s="20" t="s">
        <v>2429</v>
      </c>
      <c r="J1924" s="20">
        <v>138.80000000000001</v>
      </c>
      <c r="K1924" s="20">
        <v>60.3</v>
      </c>
      <c r="L1924" s="20" t="s">
        <v>1587</v>
      </c>
      <c r="M1924" s="20">
        <v>1184</v>
      </c>
    </row>
    <row r="1925" spans="1:13" x14ac:dyDescent="0.3">
      <c r="A1925" s="19" t="s">
        <v>2426</v>
      </c>
      <c r="B1925" s="20">
        <v>31.59</v>
      </c>
      <c r="C1925" s="20">
        <v>0.06</v>
      </c>
      <c r="D1925" s="20">
        <v>20.8</v>
      </c>
      <c r="E1925" s="20" t="s">
        <v>83</v>
      </c>
      <c r="F1925" s="20" t="s">
        <v>2177</v>
      </c>
      <c r="G1925" s="20" t="s">
        <v>2178</v>
      </c>
      <c r="H1925" s="21">
        <v>0.49754745370370368</v>
      </c>
      <c r="I1925" s="20" t="s">
        <v>2429</v>
      </c>
      <c r="J1925" s="20">
        <v>138.80000000000001</v>
      </c>
      <c r="K1925" s="20">
        <v>60.3</v>
      </c>
      <c r="L1925" s="20" t="s">
        <v>1587</v>
      </c>
      <c r="M1925" s="20">
        <v>1184</v>
      </c>
    </row>
    <row r="1926" spans="1:13" x14ac:dyDescent="0.3">
      <c r="A1926" s="19" t="s">
        <v>2426</v>
      </c>
      <c r="B1926" s="20">
        <v>31.6</v>
      </c>
      <c r="C1926" s="20">
        <v>0.13</v>
      </c>
      <c r="D1926" s="20">
        <v>20.9</v>
      </c>
      <c r="E1926" s="20" t="s">
        <v>83</v>
      </c>
      <c r="F1926" s="20" t="s">
        <v>768</v>
      </c>
      <c r="G1926" s="20" t="s">
        <v>770</v>
      </c>
      <c r="H1926" s="21">
        <v>0.49754745370370368</v>
      </c>
      <c r="I1926" s="20" t="s">
        <v>2429</v>
      </c>
      <c r="J1926" s="20">
        <v>138.80000000000001</v>
      </c>
      <c r="K1926" s="20">
        <v>60.3</v>
      </c>
      <c r="L1926" s="20" t="s">
        <v>1587</v>
      </c>
      <c r="M1926" s="20">
        <v>1184</v>
      </c>
    </row>
    <row r="1927" spans="1:13" x14ac:dyDescent="0.3">
      <c r="A1927" s="19" t="s">
        <v>2426</v>
      </c>
      <c r="B1927" s="20">
        <v>31.6</v>
      </c>
      <c r="C1927" s="20">
        <v>0.08</v>
      </c>
      <c r="D1927" s="20">
        <v>20.9</v>
      </c>
      <c r="E1927" s="20" t="s">
        <v>83</v>
      </c>
      <c r="F1927" s="20" t="s">
        <v>2186</v>
      </c>
      <c r="G1927" s="20"/>
      <c r="H1927" s="21">
        <v>0.49754745370370368</v>
      </c>
      <c r="I1927" s="20" t="s">
        <v>2429</v>
      </c>
      <c r="J1927" s="20">
        <v>138.80000000000001</v>
      </c>
      <c r="K1927" s="20">
        <v>60.3</v>
      </c>
      <c r="L1927" s="20" t="s">
        <v>1587</v>
      </c>
      <c r="M1927" s="20">
        <v>1184</v>
      </c>
    </row>
    <row r="1928" spans="1:13" x14ac:dyDescent="0.3">
      <c r="A1928" s="19" t="s">
        <v>2426</v>
      </c>
      <c r="B1928" s="20">
        <v>31.61</v>
      </c>
      <c r="C1928" s="20">
        <v>0.06</v>
      </c>
      <c r="D1928" s="20">
        <v>21</v>
      </c>
      <c r="E1928" s="20" t="s">
        <v>83</v>
      </c>
      <c r="F1928" s="20" t="s">
        <v>2177</v>
      </c>
      <c r="G1928" s="20" t="s">
        <v>2180</v>
      </c>
      <c r="H1928" s="21">
        <v>0.49754745370370368</v>
      </c>
      <c r="I1928" s="20" t="s">
        <v>2429</v>
      </c>
      <c r="J1928" s="20">
        <v>138.80000000000001</v>
      </c>
      <c r="K1928" s="20">
        <v>60.3</v>
      </c>
      <c r="L1928" s="20" t="s">
        <v>1587</v>
      </c>
      <c r="M1928" s="20">
        <v>1184</v>
      </c>
    </row>
    <row r="1929" spans="1:13" x14ac:dyDescent="0.3">
      <c r="A1929" s="19" t="s">
        <v>2426</v>
      </c>
      <c r="B1929" s="20">
        <v>31.62</v>
      </c>
      <c r="C1929" s="20">
        <v>0.03</v>
      </c>
      <c r="D1929" s="20">
        <v>21.1</v>
      </c>
      <c r="E1929" s="20" t="s">
        <v>83</v>
      </c>
      <c r="F1929" s="20" t="s">
        <v>2177</v>
      </c>
      <c r="G1929" s="20" t="s">
        <v>2181</v>
      </c>
      <c r="H1929" s="21">
        <v>0.49754745370370368</v>
      </c>
      <c r="I1929" s="20" t="s">
        <v>2429</v>
      </c>
      <c r="J1929" s="20">
        <v>138.80000000000001</v>
      </c>
      <c r="K1929" s="20">
        <v>60.3</v>
      </c>
      <c r="L1929" s="20" t="s">
        <v>1587</v>
      </c>
      <c r="M1929" s="20">
        <v>1184</v>
      </c>
    </row>
    <row r="1930" spans="1:13" x14ac:dyDescent="0.3">
      <c r="A1930" s="19" t="s">
        <v>2426</v>
      </c>
      <c r="B1930" s="20">
        <v>31.62</v>
      </c>
      <c r="C1930" s="20">
        <v>0.14000000000000001</v>
      </c>
      <c r="D1930" s="20">
        <v>21.1</v>
      </c>
      <c r="E1930" s="20" t="s">
        <v>83</v>
      </c>
      <c r="F1930" s="20" t="s">
        <v>768</v>
      </c>
      <c r="G1930" s="20" t="s">
        <v>772</v>
      </c>
      <c r="H1930" s="21">
        <v>0.49754745370370368</v>
      </c>
      <c r="I1930" s="20" t="s">
        <v>2429</v>
      </c>
      <c r="J1930" s="20">
        <v>138.80000000000001</v>
      </c>
      <c r="K1930" s="20">
        <v>60.3</v>
      </c>
      <c r="L1930" s="20" t="s">
        <v>1587</v>
      </c>
      <c r="M1930" s="20">
        <v>1184</v>
      </c>
    </row>
    <row r="1931" spans="1:13" x14ac:dyDescent="0.3">
      <c r="A1931" s="19" t="s">
        <v>2426</v>
      </c>
      <c r="B1931" s="20">
        <v>31.63</v>
      </c>
      <c r="C1931" s="20">
        <v>0.06</v>
      </c>
      <c r="D1931" s="20">
        <v>21.2</v>
      </c>
      <c r="E1931" s="20" t="s">
        <v>83</v>
      </c>
      <c r="F1931" s="20" t="s">
        <v>2177</v>
      </c>
      <c r="G1931" s="20" t="s">
        <v>2182</v>
      </c>
      <c r="H1931" s="21">
        <v>0.49754745370370368</v>
      </c>
      <c r="I1931" s="20" t="s">
        <v>2429</v>
      </c>
      <c r="J1931" s="20">
        <v>138.80000000000001</v>
      </c>
      <c r="K1931" s="20">
        <v>60.3</v>
      </c>
      <c r="L1931" s="20" t="s">
        <v>1587</v>
      </c>
      <c r="M1931" s="20">
        <v>1184</v>
      </c>
    </row>
    <row r="1932" spans="1:13" x14ac:dyDescent="0.3">
      <c r="A1932" s="19" t="s">
        <v>2426</v>
      </c>
      <c r="B1932" s="20">
        <v>31.63</v>
      </c>
      <c r="C1932" s="20">
        <v>0.06</v>
      </c>
      <c r="D1932" s="20">
        <v>21.2</v>
      </c>
      <c r="E1932" s="20" t="s">
        <v>83</v>
      </c>
      <c r="F1932" s="20" t="s">
        <v>2177</v>
      </c>
      <c r="G1932" s="20" t="s">
        <v>2184</v>
      </c>
      <c r="H1932" s="21">
        <v>0.49754745370370368</v>
      </c>
      <c r="I1932" s="20" t="s">
        <v>2429</v>
      </c>
      <c r="J1932" s="20">
        <v>138.80000000000001</v>
      </c>
      <c r="K1932" s="20">
        <v>60.3</v>
      </c>
      <c r="L1932" s="20" t="s">
        <v>1587</v>
      </c>
      <c r="M1932" s="20">
        <v>1184</v>
      </c>
    </row>
    <row r="1933" spans="1:13" x14ac:dyDescent="0.3">
      <c r="A1933" s="19" t="s">
        <v>2426</v>
      </c>
      <c r="B1933" s="20">
        <v>31.63</v>
      </c>
      <c r="C1933" s="20">
        <v>0.06</v>
      </c>
      <c r="D1933" s="20">
        <v>21.2</v>
      </c>
      <c r="E1933" s="20" t="s">
        <v>83</v>
      </c>
      <c r="F1933" s="20" t="s">
        <v>2177</v>
      </c>
      <c r="G1933" s="20" t="s">
        <v>2183</v>
      </c>
      <c r="H1933" s="21">
        <v>0.49754745370370368</v>
      </c>
      <c r="I1933" s="20" t="s">
        <v>2429</v>
      </c>
      <c r="J1933" s="20">
        <v>138.80000000000001</v>
      </c>
      <c r="K1933" s="20">
        <v>60.3</v>
      </c>
      <c r="L1933" s="20" t="s">
        <v>1587</v>
      </c>
      <c r="M1933" s="20">
        <v>1184</v>
      </c>
    </row>
    <row r="1934" spans="1:13" x14ac:dyDescent="0.3">
      <c r="A1934" s="19" t="s">
        <v>2426</v>
      </c>
      <c r="B1934" s="20">
        <v>31.64</v>
      </c>
      <c r="C1934" s="20">
        <v>7.0000000000000007E-2</v>
      </c>
      <c r="D1934" s="20">
        <v>21.3</v>
      </c>
      <c r="E1934" s="20" t="s">
        <v>83</v>
      </c>
      <c r="F1934" s="20" t="s">
        <v>2177</v>
      </c>
      <c r="G1934" s="20" t="s">
        <v>2185</v>
      </c>
      <c r="H1934" s="21">
        <v>0.49754745370370368</v>
      </c>
      <c r="I1934" s="20" t="s">
        <v>2429</v>
      </c>
      <c r="J1934" s="20">
        <v>138.80000000000001</v>
      </c>
      <c r="K1934" s="20">
        <v>60.3</v>
      </c>
      <c r="L1934" s="20" t="s">
        <v>1587</v>
      </c>
      <c r="M1934" s="20">
        <v>1184</v>
      </c>
    </row>
    <row r="1935" spans="1:13" x14ac:dyDescent="0.3">
      <c r="A1935" s="19" t="s">
        <v>2426</v>
      </c>
      <c r="B1935" s="20">
        <v>31.66</v>
      </c>
      <c r="C1935" s="20">
        <v>0.06</v>
      </c>
      <c r="D1935" s="20">
        <v>21.5</v>
      </c>
      <c r="E1935" s="20" t="s">
        <v>83</v>
      </c>
      <c r="F1935" s="20" t="s">
        <v>2177</v>
      </c>
      <c r="G1935" s="20" t="s">
        <v>2188</v>
      </c>
      <c r="H1935" s="21">
        <v>0.49754745370370368</v>
      </c>
      <c r="I1935" s="20" t="s">
        <v>2429</v>
      </c>
      <c r="J1935" s="20">
        <v>138.80000000000001</v>
      </c>
      <c r="K1935" s="20">
        <v>60.3</v>
      </c>
      <c r="L1935" s="20" t="s">
        <v>1587</v>
      </c>
      <c r="M1935" s="20">
        <v>1184</v>
      </c>
    </row>
    <row r="1936" spans="1:13" x14ac:dyDescent="0.3">
      <c r="A1936" s="19" t="s">
        <v>2426</v>
      </c>
      <c r="B1936" s="20">
        <v>31.68</v>
      </c>
      <c r="C1936" s="20">
        <v>0.14000000000000001</v>
      </c>
      <c r="D1936" s="20">
        <v>21.7</v>
      </c>
      <c r="E1936" s="20" t="s">
        <v>83</v>
      </c>
      <c r="F1936" s="20" t="s">
        <v>768</v>
      </c>
      <c r="G1936" s="20" t="s">
        <v>774</v>
      </c>
      <c r="H1936" s="21">
        <v>0.49754745370370368</v>
      </c>
      <c r="I1936" s="20" t="s">
        <v>2429</v>
      </c>
      <c r="J1936" s="20">
        <v>138.80000000000001</v>
      </c>
      <c r="K1936" s="20">
        <v>60.3</v>
      </c>
      <c r="L1936" s="20" t="s">
        <v>1587</v>
      </c>
      <c r="M1936" s="20">
        <v>1184</v>
      </c>
    </row>
    <row r="1937" spans="1:13" x14ac:dyDescent="0.3">
      <c r="A1937" s="19" t="s">
        <v>2426</v>
      </c>
      <c r="B1937" s="20">
        <v>31.71</v>
      </c>
      <c r="C1937" s="20">
        <v>0.14000000000000001</v>
      </c>
      <c r="D1937" s="20">
        <v>22</v>
      </c>
      <c r="E1937" s="20" t="s">
        <v>83</v>
      </c>
      <c r="F1937" s="20" t="s">
        <v>768</v>
      </c>
      <c r="G1937" s="20" t="s">
        <v>776</v>
      </c>
      <c r="H1937" s="21">
        <v>0.49754745370370368</v>
      </c>
      <c r="I1937" s="20" t="s">
        <v>2429</v>
      </c>
      <c r="J1937" s="20">
        <v>138.80000000000001</v>
      </c>
      <c r="K1937" s="20">
        <v>60.3</v>
      </c>
      <c r="L1937" s="20" t="s">
        <v>1587</v>
      </c>
      <c r="M1937" s="20">
        <v>1184</v>
      </c>
    </row>
    <row r="1938" spans="1:13" x14ac:dyDescent="0.3">
      <c r="A1938" s="19" t="s">
        <v>2426</v>
      </c>
      <c r="B1938" s="20">
        <v>31.72</v>
      </c>
      <c r="C1938" s="20">
        <v>0.14000000000000001</v>
      </c>
      <c r="D1938" s="20">
        <v>22.1</v>
      </c>
      <c r="E1938" s="20" t="s">
        <v>83</v>
      </c>
      <c r="F1938" s="20" t="s">
        <v>2430</v>
      </c>
      <c r="G1938" s="20" t="s">
        <v>1003</v>
      </c>
      <c r="H1938" s="21">
        <v>0.49754745370370368</v>
      </c>
      <c r="I1938" s="20" t="s">
        <v>2429</v>
      </c>
      <c r="J1938" s="20">
        <v>138.80000000000001</v>
      </c>
      <c r="K1938" s="20">
        <v>60.3</v>
      </c>
      <c r="L1938" s="20" t="s">
        <v>1587</v>
      </c>
      <c r="M1938" s="20">
        <v>1184</v>
      </c>
    </row>
    <row r="1939" spans="1:13" x14ac:dyDescent="0.3">
      <c r="A1939" s="19" t="s">
        <v>2426</v>
      </c>
      <c r="B1939" s="20">
        <v>31.73</v>
      </c>
      <c r="C1939" s="20">
        <v>0.14000000000000001</v>
      </c>
      <c r="D1939" s="20">
        <v>22.1</v>
      </c>
      <c r="E1939" s="20" t="s">
        <v>83</v>
      </c>
      <c r="F1939" s="20" t="s">
        <v>768</v>
      </c>
      <c r="G1939" s="20" t="s">
        <v>773</v>
      </c>
      <c r="H1939" s="21">
        <v>0.49754745370370368</v>
      </c>
      <c r="I1939" s="20" t="s">
        <v>2429</v>
      </c>
      <c r="J1939" s="20">
        <v>138.80000000000001</v>
      </c>
      <c r="K1939" s="20">
        <v>60.3</v>
      </c>
      <c r="L1939" s="20" t="s">
        <v>1587</v>
      </c>
      <c r="M1939" s="20">
        <v>1184</v>
      </c>
    </row>
    <row r="1940" spans="1:13" x14ac:dyDescent="0.3">
      <c r="A1940" s="19" t="s">
        <v>2426</v>
      </c>
      <c r="B1940" s="20">
        <v>31.73</v>
      </c>
      <c r="C1940" s="20">
        <v>7.0000000000000007E-2</v>
      </c>
      <c r="D1940" s="20">
        <v>22.2</v>
      </c>
      <c r="E1940" s="20" t="s">
        <v>83</v>
      </c>
      <c r="F1940" s="20" t="s">
        <v>2177</v>
      </c>
      <c r="G1940" s="20" t="s">
        <v>2189</v>
      </c>
      <c r="H1940" s="21">
        <v>0.49754745370370368</v>
      </c>
      <c r="I1940" s="20" t="s">
        <v>2429</v>
      </c>
      <c r="J1940" s="20">
        <v>138.80000000000001</v>
      </c>
      <c r="K1940" s="20">
        <v>60.3</v>
      </c>
      <c r="L1940" s="20" t="s">
        <v>1587</v>
      </c>
      <c r="M1940" s="20">
        <v>1184</v>
      </c>
    </row>
    <row r="1941" spans="1:13" x14ac:dyDescent="0.3">
      <c r="A1941" s="19" t="s">
        <v>2426</v>
      </c>
      <c r="B1941" s="20">
        <v>31.77</v>
      </c>
      <c r="C1941" s="20">
        <v>7.0000000000000007E-2</v>
      </c>
      <c r="D1941" s="20">
        <v>22.6</v>
      </c>
      <c r="E1941" s="20" t="s">
        <v>83</v>
      </c>
      <c r="F1941" s="20" t="s">
        <v>2177</v>
      </c>
      <c r="G1941" s="20" t="s">
        <v>2190</v>
      </c>
      <c r="H1941" s="21">
        <v>0.49754745370370368</v>
      </c>
      <c r="I1941" s="20" t="s">
        <v>2429</v>
      </c>
      <c r="J1941" s="20">
        <v>138.80000000000001</v>
      </c>
      <c r="K1941" s="20">
        <v>60.3</v>
      </c>
      <c r="L1941" s="20" t="s">
        <v>1587</v>
      </c>
      <c r="M1941" s="20">
        <v>1184</v>
      </c>
    </row>
    <row r="1942" spans="1:13" x14ac:dyDescent="0.3">
      <c r="A1942" s="19" t="s">
        <v>2426</v>
      </c>
      <c r="B1942" s="20">
        <v>31.8</v>
      </c>
      <c r="C1942" s="20">
        <v>0.14000000000000001</v>
      </c>
      <c r="D1942" s="20">
        <v>22.9</v>
      </c>
      <c r="E1942" s="20" t="s">
        <v>83</v>
      </c>
      <c r="F1942" s="20" t="s">
        <v>768</v>
      </c>
      <c r="G1942" s="20" t="s">
        <v>778</v>
      </c>
      <c r="H1942" s="21">
        <v>0.49754745370370368</v>
      </c>
      <c r="I1942" s="20" t="s">
        <v>2429</v>
      </c>
      <c r="J1942" s="20">
        <v>138.80000000000001</v>
      </c>
      <c r="K1942" s="20">
        <v>60.3</v>
      </c>
      <c r="L1942" s="20" t="s">
        <v>1587</v>
      </c>
      <c r="M1942" s="20">
        <v>1184</v>
      </c>
    </row>
    <row r="1943" spans="1:13" x14ac:dyDescent="0.3">
      <c r="A1943" s="19" t="s">
        <v>2426</v>
      </c>
      <c r="B1943" s="20">
        <v>31.87</v>
      </c>
      <c r="C1943" s="20">
        <v>0.15</v>
      </c>
      <c r="D1943" s="20">
        <v>23.7</v>
      </c>
      <c r="E1943" s="20" t="s">
        <v>83</v>
      </c>
      <c r="F1943" s="20" t="s">
        <v>419</v>
      </c>
      <c r="G1943" s="20"/>
      <c r="H1943" s="21">
        <v>0.49754745370370368</v>
      </c>
      <c r="I1943" s="20" t="s">
        <v>2429</v>
      </c>
      <c r="J1943" s="20">
        <v>138.80000000000001</v>
      </c>
      <c r="K1943" s="20">
        <v>60.3</v>
      </c>
      <c r="L1943" s="20" t="s">
        <v>1587</v>
      </c>
      <c r="M1943" s="20">
        <v>1184</v>
      </c>
    </row>
    <row r="1944" spans="1:13" x14ac:dyDescent="0.3">
      <c r="A1944" s="19" t="s">
        <v>2426</v>
      </c>
      <c r="B1944" s="20">
        <v>31.91</v>
      </c>
      <c r="C1944" s="20">
        <v>0.14000000000000001</v>
      </c>
      <c r="D1944" s="20">
        <v>24.1</v>
      </c>
      <c r="E1944" s="20" t="s">
        <v>113</v>
      </c>
      <c r="F1944" s="20" t="s">
        <v>120</v>
      </c>
      <c r="G1944" s="20" t="s">
        <v>2431</v>
      </c>
      <c r="H1944" s="21">
        <v>0.49754745370370368</v>
      </c>
      <c r="I1944" s="20" t="s">
        <v>2429</v>
      </c>
      <c r="J1944" s="20">
        <v>138.80000000000001</v>
      </c>
      <c r="K1944" s="20">
        <v>60.3</v>
      </c>
      <c r="L1944" s="20" t="s">
        <v>1587</v>
      </c>
      <c r="M1944" s="20">
        <v>1184</v>
      </c>
    </row>
    <row r="1945" spans="1:13" x14ac:dyDescent="0.3">
      <c r="A1945" s="19" t="s">
        <v>2426</v>
      </c>
      <c r="B1945" s="20">
        <v>32.409999999999997</v>
      </c>
      <c r="C1945" s="20">
        <v>0.74</v>
      </c>
      <c r="D1945" s="20">
        <v>30.3</v>
      </c>
      <c r="E1945" s="20" t="s">
        <v>78</v>
      </c>
      <c r="F1945" s="20" t="s">
        <v>79</v>
      </c>
      <c r="G1945" s="20"/>
      <c r="H1945" s="21">
        <v>0.49754745370370368</v>
      </c>
      <c r="I1945" s="20" t="s">
        <v>2429</v>
      </c>
      <c r="J1945" s="20">
        <v>138.80000000000001</v>
      </c>
      <c r="K1945" s="20">
        <v>60.3</v>
      </c>
      <c r="L1945" s="20" t="s">
        <v>1587</v>
      </c>
      <c r="M1945" s="20">
        <v>1184</v>
      </c>
    </row>
    <row r="1946" spans="1:13" x14ac:dyDescent="0.3">
      <c r="A1946" s="16" t="s">
        <v>2432</v>
      </c>
      <c r="B1946" s="17" t="s">
        <v>2433</v>
      </c>
      <c r="C1946" s="17">
        <v>0.26</v>
      </c>
      <c r="D1946" s="17">
        <v>59.9</v>
      </c>
      <c r="E1946" s="17" t="s">
        <v>113</v>
      </c>
      <c r="F1946" s="17" t="s">
        <v>222</v>
      </c>
      <c r="G1946" s="17" t="s">
        <v>2434</v>
      </c>
      <c r="H1946" s="18">
        <v>0.4981585648148148</v>
      </c>
      <c r="I1946" s="17" t="s">
        <v>2435</v>
      </c>
      <c r="J1946" s="17">
        <v>218.9</v>
      </c>
      <c r="K1946" s="17">
        <v>77.7</v>
      </c>
      <c r="L1946" s="17" t="s">
        <v>794</v>
      </c>
      <c r="M1946" s="17">
        <v>4475</v>
      </c>
    </row>
    <row r="1947" spans="1:13" x14ac:dyDescent="0.3">
      <c r="A1947" s="16" t="s">
        <v>2432</v>
      </c>
      <c r="B1947" s="17">
        <v>34.08</v>
      </c>
      <c r="C1947" s="17">
        <v>0.14000000000000001</v>
      </c>
      <c r="D1947" s="17">
        <v>65.5</v>
      </c>
      <c r="E1947" s="17" t="s">
        <v>113</v>
      </c>
      <c r="F1947" s="17" t="s">
        <v>120</v>
      </c>
      <c r="G1947" s="17" t="s">
        <v>2436</v>
      </c>
      <c r="H1947" s="18">
        <v>0.4981585648148148</v>
      </c>
      <c r="I1947" s="17" t="s">
        <v>2435</v>
      </c>
      <c r="J1947" s="17">
        <v>218.9</v>
      </c>
      <c r="K1947" s="17">
        <v>77.7</v>
      </c>
      <c r="L1947" s="17" t="s">
        <v>794</v>
      </c>
      <c r="M1947" s="17">
        <v>4475</v>
      </c>
    </row>
    <row r="1948" spans="1:13" x14ac:dyDescent="0.3">
      <c r="A1948" s="16" t="s">
        <v>2432</v>
      </c>
      <c r="B1948" s="17" t="s">
        <v>2437</v>
      </c>
      <c r="C1948" s="17">
        <v>0.23</v>
      </c>
      <c r="D1948" s="17">
        <v>66</v>
      </c>
      <c r="E1948" s="17" t="s">
        <v>113</v>
      </c>
      <c r="F1948" s="17" t="s">
        <v>119</v>
      </c>
      <c r="G1948" s="17" t="s">
        <v>2434</v>
      </c>
      <c r="H1948" s="18">
        <v>0.4981585648148148</v>
      </c>
      <c r="I1948" s="17" t="s">
        <v>2435</v>
      </c>
      <c r="J1948" s="17">
        <v>218.9</v>
      </c>
      <c r="K1948" s="17">
        <v>77.7</v>
      </c>
      <c r="L1948" s="17" t="s">
        <v>794</v>
      </c>
      <c r="M1948" s="17">
        <v>4475</v>
      </c>
    </row>
    <row r="1949" spans="1:13" x14ac:dyDescent="0.3">
      <c r="A1949" s="19" t="s">
        <v>2438</v>
      </c>
      <c r="B1949" s="20">
        <v>30.06</v>
      </c>
      <c r="C1949" s="20">
        <v>0.28000000000000003</v>
      </c>
      <c r="D1949" s="20">
        <v>10.3</v>
      </c>
      <c r="E1949" s="20" t="s">
        <v>100</v>
      </c>
      <c r="F1949" s="20" t="s">
        <v>104</v>
      </c>
      <c r="G1949" s="20" t="s">
        <v>85</v>
      </c>
      <c r="H1949" s="21">
        <v>0.49832870370370369</v>
      </c>
      <c r="I1949" s="20" t="s">
        <v>2439</v>
      </c>
      <c r="J1949" s="20">
        <v>138.30000000000001</v>
      </c>
      <c r="K1949" s="20">
        <v>60</v>
      </c>
      <c r="L1949" s="20" t="s">
        <v>2440</v>
      </c>
      <c r="M1949" s="20">
        <v>776</v>
      </c>
    </row>
    <row r="1950" spans="1:13" x14ac:dyDescent="0.3">
      <c r="A1950" s="17" t="s">
        <v>2441</v>
      </c>
      <c r="B1950" s="17">
        <v>31.46</v>
      </c>
      <c r="C1950" s="17" t="s">
        <v>93</v>
      </c>
      <c r="D1950" s="17">
        <v>19.600000000000001</v>
      </c>
      <c r="E1950" s="17" t="s">
        <v>94</v>
      </c>
      <c r="F1950" s="17" t="s">
        <v>292</v>
      </c>
      <c r="G1950" s="17" t="s">
        <v>293</v>
      </c>
      <c r="H1950" s="18">
        <v>0.49833217592592588</v>
      </c>
      <c r="I1950" s="17" t="s">
        <v>2442</v>
      </c>
      <c r="J1950" s="17">
        <v>140.1</v>
      </c>
      <c r="K1950" s="17">
        <v>61.9</v>
      </c>
      <c r="L1950" s="17" t="s">
        <v>342</v>
      </c>
      <c r="M1950" s="17">
        <v>1121</v>
      </c>
    </row>
    <row r="1951" spans="1:13" x14ac:dyDescent="0.3">
      <c r="A1951" s="17" t="s">
        <v>2441</v>
      </c>
      <c r="B1951" s="17">
        <v>31.47</v>
      </c>
      <c r="C1951" s="17" t="s">
        <v>93</v>
      </c>
      <c r="D1951" s="17">
        <v>19.7</v>
      </c>
      <c r="E1951" s="17" t="s">
        <v>94</v>
      </c>
      <c r="F1951" s="17" t="s">
        <v>292</v>
      </c>
      <c r="G1951" s="17" t="s">
        <v>85</v>
      </c>
      <c r="H1951" s="18">
        <v>0.49833217592592588</v>
      </c>
      <c r="I1951" s="17" t="s">
        <v>2442</v>
      </c>
      <c r="J1951" s="17">
        <v>140.1</v>
      </c>
      <c r="K1951" s="17">
        <v>61.9</v>
      </c>
      <c r="L1951" s="17" t="s">
        <v>342</v>
      </c>
      <c r="M1951" s="17">
        <v>1121</v>
      </c>
    </row>
    <row r="1952" spans="1:13" x14ac:dyDescent="0.3">
      <c r="A1952" s="17" t="s">
        <v>2441</v>
      </c>
      <c r="B1952" s="17">
        <v>31.58</v>
      </c>
      <c r="C1952" s="17" t="s">
        <v>93</v>
      </c>
      <c r="D1952" s="17">
        <v>20.7</v>
      </c>
      <c r="E1952" s="17" t="s">
        <v>94</v>
      </c>
      <c r="F1952" s="17" t="s">
        <v>292</v>
      </c>
      <c r="G1952" s="17" t="s">
        <v>2354</v>
      </c>
      <c r="H1952" s="18">
        <v>0.49833217592592588</v>
      </c>
      <c r="I1952" s="17" t="s">
        <v>2442</v>
      </c>
      <c r="J1952" s="17">
        <v>140.1</v>
      </c>
      <c r="K1952" s="17">
        <v>61.9</v>
      </c>
      <c r="L1952" s="17" t="s">
        <v>342</v>
      </c>
      <c r="M1952" s="17">
        <v>1121</v>
      </c>
    </row>
    <row r="1953" spans="1:13" x14ac:dyDescent="0.3">
      <c r="A1953" s="17" t="s">
        <v>2441</v>
      </c>
      <c r="B1953" s="17">
        <v>31.68</v>
      </c>
      <c r="C1953" s="17" t="s">
        <v>93</v>
      </c>
      <c r="D1953" s="17">
        <v>21.7</v>
      </c>
      <c r="E1953" s="17" t="s">
        <v>94</v>
      </c>
      <c r="F1953" s="17" t="s">
        <v>292</v>
      </c>
      <c r="G1953" s="17" t="s">
        <v>708</v>
      </c>
      <c r="H1953" s="18">
        <v>0.49833217592592588</v>
      </c>
      <c r="I1953" s="17" t="s">
        <v>2442</v>
      </c>
      <c r="J1953" s="17">
        <v>140.1</v>
      </c>
      <c r="K1953" s="17">
        <v>61.9</v>
      </c>
      <c r="L1953" s="17" t="s">
        <v>342</v>
      </c>
      <c r="M1953" s="17">
        <v>1121</v>
      </c>
    </row>
    <row r="1954" spans="1:13" x14ac:dyDescent="0.3">
      <c r="A1954" s="17" t="s">
        <v>2441</v>
      </c>
      <c r="B1954" s="17">
        <v>31.96</v>
      </c>
      <c r="C1954" s="17" t="s">
        <v>93</v>
      </c>
      <c r="D1954" s="17">
        <v>24.7</v>
      </c>
      <c r="E1954" s="17" t="s">
        <v>94</v>
      </c>
      <c r="F1954" s="17" t="s">
        <v>569</v>
      </c>
      <c r="G1954" s="17"/>
      <c r="H1954" s="18">
        <v>0.49833217592592588</v>
      </c>
      <c r="I1954" s="17" t="s">
        <v>2442</v>
      </c>
      <c r="J1954" s="17">
        <v>140.1</v>
      </c>
      <c r="K1954" s="17">
        <v>61.9</v>
      </c>
      <c r="L1954" s="17" t="s">
        <v>342</v>
      </c>
      <c r="M1954" s="17">
        <v>1121</v>
      </c>
    </row>
    <row r="1955" spans="1:13" x14ac:dyDescent="0.3">
      <c r="A1955" s="19" t="s">
        <v>2443</v>
      </c>
      <c r="B1955" s="20">
        <v>30.75</v>
      </c>
      <c r="C1955" s="20">
        <v>0.19</v>
      </c>
      <c r="D1955" s="20">
        <v>14.1</v>
      </c>
      <c r="E1955" s="20" t="s">
        <v>100</v>
      </c>
      <c r="F1955" s="20" t="s">
        <v>104</v>
      </c>
      <c r="G1955" s="20" t="s">
        <v>85</v>
      </c>
      <c r="H1955" s="21">
        <v>0.49856597222222221</v>
      </c>
      <c r="I1955" s="20" t="s">
        <v>2444</v>
      </c>
      <c r="J1955" s="20">
        <v>138.19999999999999</v>
      </c>
      <c r="K1955" s="20">
        <v>60.1</v>
      </c>
      <c r="L1955" s="20" t="s">
        <v>2445</v>
      </c>
      <c r="M1955" s="20">
        <v>1129</v>
      </c>
    </row>
    <row r="1956" spans="1:13" x14ac:dyDescent="0.3">
      <c r="A1956" s="19" t="s">
        <v>2443</v>
      </c>
      <c r="B1956" s="20">
        <v>32.78</v>
      </c>
      <c r="C1956" s="20" t="s">
        <v>93</v>
      </c>
      <c r="D1956" s="20">
        <v>36</v>
      </c>
      <c r="E1956" s="20" t="s">
        <v>201</v>
      </c>
      <c r="F1956" s="20" t="s">
        <v>95</v>
      </c>
      <c r="G1956" s="20"/>
      <c r="H1956" s="21">
        <v>0.49856597222222221</v>
      </c>
      <c r="I1956" s="20" t="s">
        <v>2444</v>
      </c>
      <c r="J1956" s="20">
        <v>138.19999999999999</v>
      </c>
      <c r="K1956" s="20">
        <v>60.1</v>
      </c>
      <c r="L1956" s="20" t="s">
        <v>2445</v>
      </c>
      <c r="M1956" s="20">
        <v>1129</v>
      </c>
    </row>
    <row r="1957" spans="1:13" x14ac:dyDescent="0.3">
      <c r="A1957" s="16" t="s">
        <v>2446</v>
      </c>
      <c r="B1957" s="17">
        <v>32.549999999999997</v>
      </c>
      <c r="C1957" s="17">
        <v>0.48</v>
      </c>
      <c r="D1957" s="17">
        <v>32.299999999999997</v>
      </c>
      <c r="E1957" s="17" t="s">
        <v>100</v>
      </c>
      <c r="F1957" s="17" t="s">
        <v>573</v>
      </c>
      <c r="G1957" s="17"/>
      <c r="H1957" s="18">
        <v>0.49897337962962962</v>
      </c>
      <c r="I1957" s="17" t="s">
        <v>2447</v>
      </c>
      <c r="J1957" s="17">
        <v>285.7</v>
      </c>
      <c r="K1957" s="17">
        <v>42.8</v>
      </c>
      <c r="L1957" s="17" t="s">
        <v>1202</v>
      </c>
      <c r="M1957" s="17">
        <v>1495</v>
      </c>
    </row>
    <row r="1958" spans="1:13" x14ac:dyDescent="0.3">
      <c r="A1958" s="16" t="s">
        <v>2446</v>
      </c>
      <c r="B1958" s="17">
        <v>31.91</v>
      </c>
      <c r="C1958" s="17">
        <v>0.41</v>
      </c>
      <c r="D1958" s="17">
        <v>24.1</v>
      </c>
      <c r="E1958" s="17" t="s">
        <v>201</v>
      </c>
      <c r="F1958" s="17" t="s">
        <v>573</v>
      </c>
      <c r="G1958" s="17"/>
      <c r="H1958" s="18">
        <v>0.49897337962962962</v>
      </c>
      <c r="I1958" s="17" t="s">
        <v>2447</v>
      </c>
      <c r="J1958" s="17">
        <v>285.7</v>
      </c>
      <c r="K1958" s="17">
        <v>42.8</v>
      </c>
      <c r="L1958" s="17" t="s">
        <v>1202</v>
      </c>
      <c r="M1958" s="17">
        <v>1495</v>
      </c>
    </row>
    <row r="1959" spans="1:13" x14ac:dyDescent="0.3">
      <c r="A1959" s="19" t="s">
        <v>2448</v>
      </c>
      <c r="B1959" s="20">
        <v>33.58</v>
      </c>
      <c r="C1959" s="20">
        <v>0.56000000000000005</v>
      </c>
      <c r="D1959" s="20">
        <v>52</v>
      </c>
      <c r="E1959" s="20" t="s">
        <v>78</v>
      </c>
      <c r="F1959" s="20" t="s">
        <v>79</v>
      </c>
      <c r="G1959" s="20"/>
      <c r="H1959" s="21">
        <v>0.49913888888888885</v>
      </c>
      <c r="I1959" s="20" t="s">
        <v>2449</v>
      </c>
      <c r="J1959" s="20">
        <v>208.3</v>
      </c>
      <c r="K1959" s="20">
        <v>78.3</v>
      </c>
      <c r="L1959" s="20" t="s">
        <v>2450</v>
      </c>
      <c r="M1959" s="20">
        <v>3434</v>
      </c>
    </row>
    <row r="1960" spans="1:13" x14ac:dyDescent="0.3">
      <c r="A1960" s="16" t="s">
        <v>2451</v>
      </c>
      <c r="B1960" s="17">
        <v>32.83</v>
      </c>
      <c r="C1960" s="17">
        <v>0.13</v>
      </c>
      <c r="D1960" s="17">
        <v>36.799999999999997</v>
      </c>
      <c r="E1960" s="17" t="s">
        <v>78</v>
      </c>
      <c r="F1960" s="17" t="s">
        <v>79</v>
      </c>
      <c r="G1960" s="17"/>
      <c r="H1960" s="18">
        <v>0.4992152777777778</v>
      </c>
      <c r="I1960" s="17" t="s">
        <v>2452</v>
      </c>
      <c r="J1960" s="17">
        <v>154</v>
      </c>
      <c r="K1960" s="17">
        <v>71.099999999999994</v>
      </c>
      <c r="L1960" s="17" t="s">
        <v>2453</v>
      </c>
      <c r="M1960" s="17">
        <v>740</v>
      </c>
    </row>
    <row r="1961" spans="1:13" x14ac:dyDescent="0.3">
      <c r="A1961" s="19" t="s">
        <v>2454</v>
      </c>
      <c r="B1961" s="20">
        <v>31.96</v>
      </c>
      <c r="C1961" s="20" t="s">
        <v>93</v>
      </c>
      <c r="D1961" s="20">
        <v>24.7</v>
      </c>
      <c r="E1961" s="20" t="s">
        <v>94</v>
      </c>
      <c r="F1961" s="20" t="s">
        <v>292</v>
      </c>
      <c r="G1961" s="20" t="s">
        <v>2354</v>
      </c>
      <c r="H1961" s="21">
        <v>0.49941319444444443</v>
      </c>
      <c r="I1961" s="20" t="s">
        <v>2455</v>
      </c>
      <c r="J1961" s="20">
        <v>140.30000000000001</v>
      </c>
      <c r="K1961" s="20">
        <v>62.6</v>
      </c>
      <c r="L1961" s="20" t="s">
        <v>2131</v>
      </c>
      <c r="M1961" s="20">
        <v>1151</v>
      </c>
    </row>
    <row r="1962" spans="1:13" x14ac:dyDescent="0.3">
      <c r="A1962" s="19" t="s">
        <v>2454</v>
      </c>
      <c r="B1962" s="20">
        <v>31.96</v>
      </c>
      <c r="C1962" s="20" t="s">
        <v>93</v>
      </c>
      <c r="D1962" s="20">
        <v>24.7</v>
      </c>
      <c r="E1962" s="20" t="s">
        <v>94</v>
      </c>
      <c r="F1962" s="20" t="s">
        <v>292</v>
      </c>
      <c r="G1962" s="20" t="s">
        <v>708</v>
      </c>
      <c r="H1962" s="21">
        <v>0.49941319444444443</v>
      </c>
      <c r="I1962" s="20" t="s">
        <v>2455</v>
      </c>
      <c r="J1962" s="20">
        <v>140.30000000000001</v>
      </c>
      <c r="K1962" s="20">
        <v>62.6</v>
      </c>
      <c r="L1962" s="20" t="s">
        <v>2131</v>
      </c>
      <c r="M1962" s="20">
        <v>1151</v>
      </c>
    </row>
    <row r="1963" spans="1:13" x14ac:dyDescent="0.3">
      <c r="A1963" s="19" t="s">
        <v>2454</v>
      </c>
      <c r="B1963" s="20">
        <v>32.04</v>
      </c>
      <c r="C1963" s="20" t="s">
        <v>93</v>
      </c>
      <c r="D1963" s="20">
        <v>25.6</v>
      </c>
      <c r="E1963" s="20" t="s">
        <v>94</v>
      </c>
      <c r="F1963" s="20" t="s">
        <v>292</v>
      </c>
      <c r="G1963" s="20" t="s">
        <v>85</v>
      </c>
      <c r="H1963" s="21">
        <v>0.49941319444444443</v>
      </c>
      <c r="I1963" s="20" t="s">
        <v>2455</v>
      </c>
      <c r="J1963" s="20">
        <v>140.30000000000001</v>
      </c>
      <c r="K1963" s="20">
        <v>62.6</v>
      </c>
      <c r="L1963" s="20" t="s">
        <v>2131</v>
      </c>
      <c r="M1963" s="20">
        <v>1151</v>
      </c>
    </row>
    <row r="1964" spans="1:13" x14ac:dyDescent="0.3">
      <c r="A1964" s="19" t="s">
        <v>2454</v>
      </c>
      <c r="B1964" s="20">
        <v>32.090000000000003</v>
      </c>
      <c r="C1964" s="20" t="s">
        <v>93</v>
      </c>
      <c r="D1964" s="20">
        <v>26.2</v>
      </c>
      <c r="E1964" s="20" t="s">
        <v>94</v>
      </c>
      <c r="F1964" s="20" t="s">
        <v>292</v>
      </c>
      <c r="G1964" s="20" t="s">
        <v>293</v>
      </c>
      <c r="H1964" s="21">
        <v>0.49941319444444443</v>
      </c>
      <c r="I1964" s="20" t="s">
        <v>2455</v>
      </c>
      <c r="J1964" s="20">
        <v>140.30000000000001</v>
      </c>
      <c r="K1964" s="20">
        <v>62.6</v>
      </c>
      <c r="L1964" s="20" t="s">
        <v>2131</v>
      </c>
      <c r="M1964" s="20">
        <v>1151</v>
      </c>
    </row>
    <row r="1965" spans="1:13" x14ac:dyDescent="0.3">
      <c r="A1965" s="16" t="s">
        <v>2456</v>
      </c>
      <c r="B1965" s="17">
        <v>30.67</v>
      </c>
      <c r="C1965" s="17">
        <v>0.28000000000000003</v>
      </c>
      <c r="D1965" s="17">
        <v>13.6</v>
      </c>
      <c r="E1965" s="17" t="s">
        <v>100</v>
      </c>
      <c r="F1965" s="17" t="s">
        <v>104</v>
      </c>
      <c r="G1965" s="17" t="s">
        <v>85</v>
      </c>
      <c r="H1965" s="18">
        <v>0.49959722222222225</v>
      </c>
      <c r="I1965" s="17" t="s">
        <v>2457</v>
      </c>
      <c r="J1965" s="17">
        <v>141.9</v>
      </c>
      <c r="K1965" s="17">
        <v>64.2</v>
      </c>
      <c r="L1965" s="17" t="s">
        <v>2228</v>
      </c>
      <c r="M1965" s="17">
        <v>995</v>
      </c>
    </row>
    <row r="1966" spans="1:13" x14ac:dyDescent="0.3">
      <c r="A1966" s="16" t="s">
        <v>2456</v>
      </c>
      <c r="B1966" s="17">
        <v>31.38</v>
      </c>
      <c r="C1966" s="17" t="s">
        <v>93</v>
      </c>
      <c r="D1966" s="17">
        <v>18.899999999999999</v>
      </c>
      <c r="E1966" s="17" t="s">
        <v>201</v>
      </c>
      <c r="F1966" s="17" t="s">
        <v>95</v>
      </c>
      <c r="G1966" s="17"/>
      <c r="H1966" s="18">
        <v>0.49959722222222225</v>
      </c>
      <c r="I1966" s="17" t="s">
        <v>2457</v>
      </c>
      <c r="J1966" s="17">
        <v>141.9</v>
      </c>
      <c r="K1966" s="17">
        <v>64.2</v>
      </c>
      <c r="L1966" s="17" t="s">
        <v>2228</v>
      </c>
      <c r="M1966" s="17">
        <v>995</v>
      </c>
    </row>
    <row r="1967" spans="1:13" x14ac:dyDescent="0.3">
      <c r="A1967" s="19" t="s">
        <v>2458</v>
      </c>
      <c r="B1967" s="22">
        <v>32.090000000000003</v>
      </c>
      <c r="C1967" s="20" t="s">
        <v>93</v>
      </c>
      <c r="D1967" s="20">
        <v>26.2</v>
      </c>
      <c r="E1967" s="20" t="s">
        <v>94</v>
      </c>
      <c r="F1967" s="20" t="s">
        <v>292</v>
      </c>
      <c r="G1967" s="20" t="s">
        <v>85</v>
      </c>
      <c r="H1967" s="21">
        <v>0.50027314814814816</v>
      </c>
      <c r="I1967" s="20" t="s">
        <v>2459</v>
      </c>
      <c r="J1967" s="20">
        <v>277.39999999999998</v>
      </c>
      <c r="K1967" s="20">
        <v>59.2</v>
      </c>
      <c r="L1967" s="20" t="s">
        <v>2047</v>
      </c>
      <c r="M1967" s="20">
        <v>1348</v>
      </c>
    </row>
    <row r="1968" spans="1:13" x14ac:dyDescent="0.3">
      <c r="A1968" s="19" t="s">
        <v>2458</v>
      </c>
      <c r="B1968" s="20">
        <v>32.46</v>
      </c>
      <c r="C1968" s="20" t="s">
        <v>93</v>
      </c>
      <c r="D1968" s="20">
        <v>31</v>
      </c>
      <c r="E1968" s="20" t="s">
        <v>94</v>
      </c>
      <c r="F1968" s="20" t="s">
        <v>569</v>
      </c>
      <c r="G1968" s="20"/>
      <c r="H1968" s="21">
        <v>0.50027314814814816</v>
      </c>
      <c r="I1968" s="20" t="s">
        <v>2459</v>
      </c>
      <c r="J1968" s="20">
        <v>277.39999999999998</v>
      </c>
      <c r="K1968" s="20">
        <v>59.2</v>
      </c>
      <c r="L1968" s="20" t="s">
        <v>2047</v>
      </c>
      <c r="M1968" s="20">
        <v>1348</v>
      </c>
    </row>
    <row r="1969" spans="1:13" x14ac:dyDescent="0.3">
      <c r="A1969" s="19" t="s">
        <v>2458</v>
      </c>
      <c r="B1969" s="22">
        <v>32.64</v>
      </c>
      <c r="C1969" s="20" t="s">
        <v>93</v>
      </c>
      <c r="D1969" s="20">
        <v>33.700000000000003</v>
      </c>
      <c r="E1969" s="20" t="s">
        <v>94</v>
      </c>
      <c r="F1969" s="20" t="s">
        <v>292</v>
      </c>
      <c r="G1969" s="20" t="s">
        <v>293</v>
      </c>
      <c r="H1969" s="21">
        <v>0.50027314814814816</v>
      </c>
      <c r="I1969" s="20" t="s">
        <v>2459</v>
      </c>
      <c r="J1969" s="20">
        <v>277.39999999999998</v>
      </c>
      <c r="K1969" s="20">
        <v>59.2</v>
      </c>
      <c r="L1969" s="20" t="s">
        <v>2047</v>
      </c>
      <c r="M1969" s="20">
        <v>1348</v>
      </c>
    </row>
    <row r="1970" spans="1:13" x14ac:dyDescent="0.3">
      <c r="A1970" s="16" t="s">
        <v>2460</v>
      </c>
      <c r="B1970" s="17">
        <v>31.62</v>
      </c>
      <c r="C1970" s="17">
        <v>0.23</v>
      </c>
      <c r="D1970" s="17">
        <v>21.1</v>
      </c>
      <c r="E1970" s="17" t="s">
        <v>100</v>
      </c>
      <c r="F1970" s="17" t="s">
        <v>104</v>
      </c>
      <c r="G1970" s="17" t="s">
        <v>85</v>
      </c>
      <c r="H1970" s="18">
        <v>0.50040162037037039</v>
      </c>
      <c r="I1970" s="17" t="s">
        <v>2461</v>
      </c>
      <c r="J1970" s="17">
        <v>286.2</v>
      </c>
      <c r="K1970" s="17">
        <v>43.4</v>
      </c>
      <c r="L1970" s="17" t="s">
        <v>2274</v>
      </c>
      <c r="M1970" s="17">
        <v>1411</v>
      </c>
    </row>
    <row r="1971" spans="1:13" x14ac:dyDescent="0.3">
      <c r="A1971" s="16" t="s">
        <v>2460</v>
      </c>
      <c r="B1971" s="17">
        <v>31.67</v>
      </c>
      <c r="C1971" s="17">
        <v>0.23</v>
      </c>
      <c r="D1971" s="17">
        <v>21.6</v>
      </c>
      <c r="E1971" s="17" t="s">
        <v>100</v>
      </c>
      <c r="F1971" s="17" t="s">
        <v>573</v>
      </c>
      <c r="G1971" s="17"/>
      <c r="H1971" s="18">
        <v>0.50040162037037039</v>
      </c>
      <c r="I1971" s="17" t="s">
        <v>2461</v>
      </c>
      <c r="J1971" s="17">
        <v>286.2</v>
      </c>
      <c r="K1971" s="17">
        <v>43.4</v>
      </c>
      <c r="L1971" s="17" t="s">
        <v>2274</v>
      </c>
      <c r="M1971" s="17">
        <v>1411</v>
      </c>
    </row>
    <row r="1972" spans="1:13" x14ac:dyDescent="0.3">
      <c r="A1972" s="16" t="s">
        <v>2460</v>
      </c>
      <c r="B1972" s="17">
        <v>31.76</v>
      </c>
      <c r="C1972" s="17">
        <v>0.41</v>
      </c>
      <c r="D1972" s="17">
        <v>22.5</v>
      </c>
      <c r="E1972" s="17" t="s">
        <v>201</v>
      </c>
      <c r="F1972" s="17" t="s">
        <v>573</v>
      </c>
      <c r="G1972" s="17"/>
      <c r="H1972" s="18">
        <v>0.50040162037037039</v>
      </c>
      <c r="I1972" s="17" t="s">
        <v>2461</v>
      </c>
      <c r="J1972" s="17">
        <v>286.2</v>
      </c>
      <c r="K1972" s="17">
        <v>43.4</v>
      </c>
      <c r="L1972" s="17" t="s">
        <v>2274</v>
      </c>
      <c r="M1972" s="17">
        <v>1411</v>
      </c>
    </row>
    <row r="1973" spans="1:13" x14ac:dyDescent="0.3">
      <c r="A1973" s="19" t="s">
        <v>2462</v>
      </c>
      <c r="B1973" s="20">
        <v>30.7</v>
      </c>
      <c r="C1973" s="20">
        <v>0.25</v>
      </c>
      <c r="D1973" s="20">
        <v>13.8</v>
      </c>
      <c r="E1973" s="20" t="s">
        <v>90</v>
      </c>
      <c r="F1973" s="20" t="s">
        <v>2463</v>
      </c>
      <c r="G1973" s="20"/>
      <c r="H1973" s="21">
        <v>0.50130671296296303</v>
      </c>
      <c r="I1973" s="20" t="s">
        <v>2464</v>
      </c>
      <c r="J1973" s="20">
        <v>287</v>
      </c>
      <c r="K1973" s="20">
        <v>42.5</v>
      </c>
      <c r="L1973" s="20" t="s">
        <v>347</v>
      </c>
      <c r="M1973" s="20">
        <v>1470</v>
      </c>
    </row>
    <row r="1974" spans="1:13" x14ac:dyDescent="0.3">
      <c r="A1974" s="19" t="s">
        <v>2462</v>
      </c>
      <c r="B1974" s="20">
        <v>30.58</v>
      </c>
      <c r="C1974" s="20" t="s">
        <v>93</v>
      </c>
      <c r="D1974" s="20">
        <v>13.1</v>
      </c>
      <c r="E1974" s="20" t="s">
        <v>94</v>
      </c>
      <c r="F1974" s="20" t="s">
        <v>95</v>
      </c>
      <c r="G1974" s="20"/>
      <c r="H1974" s="21">
        <v>0.50130671296296303</v>
      </c>
      <c r="I1974" s="20" t="s">
        <v>2464</v>
      </c>
      <c r="J1974" s="20">
        <v>287</v>
      </c>
      <c r="K1974" s="20">
        <v>42.5</v>
      </c>
      <c r="L1974" s="20" t="s">
        <v>347</v>
      </c>
      <c r="M1974" s="20">
        <v>1470</v>
      </c>
    </row>
    <row r="1975" spans="1:13" x14ac:dyDescent="0.3">
      <c r="A1975" s="16" t="s">
        <v>2465</v>
      </c>
      <c r="B1975" s="17">
        <v>33.21</v>
      </c>
      <c r="C1975" s="17">
        <v>0.31</v>
      </c>
      <c r="D1975" s="17">
        <v>43.9</v>
      </c>
      <c r="E1975" s="17" t="s">
        <v>78</v>
      </c>
      <c r="F1975" s="17" t="s">
        <v>79</v>
      </c>
      <c r="G1975" s="17"/>
      <c r="H1975" s="18">
        <v>0.50201273148148151</v>
      </c>
      <c r="I1975" s="17" t="s">
        <v>2466</v>
      </c>
      <c r="J1975" s="17">
        <v>286.39999999999998</v>
      </c>
      <c r="K1975" s="17">
        <v>44.9</v>
      </c>
      <c r="L1975" s="17" t="s">
        <v>2467</v>
      </c>
      <c r="M1975" s="17">
        <v>1617</v>
      </c>
    </row>
    <row r="1976" spans="1:13" x14ac:dyDescent="0.3">
      <c r="A1976" s="19" t="s">
        <v>2468</v>
      </c>
      <c r="B1976" s="20">
        <v>30.72</v>
      </c>
      <c r="C1976" s="20" t="s">
        <v>93</v>
      </c>
      <c r="D1976" s="20">
        <v>13.9</v>
      </c>
      <c r="E1976" s="20" t="s">
        <v>94</v>
      </c>
      <c r="F1976" s="20" t="s">
        <v>292</v>
      </c>
      <c r="G1976" s="20" t="s">
        <v>85</v>
      </c>
      <c r="H1976" s="21">
        <v>0.5021944444444445</v>
      </c>
      <c r="I1976" s="20" t="s">
        <v>2469</v>
      </c>
      <c r="J1976" s="20">
        <v>148.9</v>
      </c>
      <c r="K1976" s="20">
        <v>70.099999999999994</v>
      </c>
      <c r="L1976" s="20" t="s">
        <v>210</v>
      </c>
      <c r="M1976" s="20">
        <v>765</v>
      </c>
    </row>
    <row r="1977" spans="1:13" x14ac:dyDescent="0.3">
      <c r="A1977" s="19" t="s">
        <v>2468</v>
      </c>
      <c r="B1977" s="20">
        <v>30.83</v>
      </c>
      <c r="C1977" s="20" t="s">
        <v>93</v>
      </c>
      <c r="D1977" s="20">
        <v>14.7</v>
      </c>
      <c r="E1977" s="20" t="s">
        <v>94</v>
      </c>
      <c r="F1977" s="20" t="s">
        <v>292</v>
      </c>
      <c r="G1977" s="20" t="s">
        <v>293</v>
      </c>
      <c r="H1977" s="21">
        <v>0.5021944444444445</v>
      </c>
      <c r="I1977" s="20" t="s">
        <v>2469</v>
      </c>
      <c r="J1977" s="20">
        <v>148.9</v>
      </c>
      <c r="K1977" s="20">
        <v>70.099999999999994</v>
      </c>
      <c r="L1977" s="20" t="s">
        <v>210</v>
      </c>
      <c r="M1977" s="20">
        <v>765</v>
      </c>
    </row>
    <row r="1978" spans="1:13" x14ac:dyDescent="0.3">
      <c r="A1978" s="19" t="s">
        <v>2468</v>
      </c>
      <c r="B1978" s="20">
        <v>30.86</v>
      </c>
      <c r="C1978" s="20" t="s">
        <v>93</v>
      </c>
      <c r="D1978" s="20">
        <v>14.9</v>
      </c>
      <c r="E1978" s="20" t="s">
        <v>94</v>
      </c>
      <c r="F1978" s="20" t="s">
        <v>292</v>
      </c>
      <c r="G1978" s="20" t="s">
        <v>2354</v>
      </c>
      <c r="H1978" s="21">
        <v>0.5021944444444445</v>
      </c>
      <c r="I1978" s="20" t="s">
        <v>2469</v>
      </c>
      <c r="J1978" s="20">
        <v>148.9</v>
      </c>
      <c r="K1978" s="20">
        <v>70.099999999999994</v>
      </c>
      <c r="L1978" s="20" t="s">
        <v>210</v>
      </c>
      <c r="M1978" s="20">
        <v>765</v>
      </c>
    </row>
    <row r="1979" spans="1:13" x14ac:dyDescent="0.3">
      <c r="A1979" s="19" t="s">
        <v>2468</v>
      </c>
      <c r="B1979" s="20">
        <v>31.2</v>
      </c>
      <c r="C1979" s="20" t="s">
        <v>93</v>
      </c>
      <c r="D1979" s="20">
        <v>17.399999999999999</v>
      </c>
      <c r="E1979" s="20" t="s">
        <v>94</v>
      </c>
      <c r="F1979" s="20" t="s">
        <v>292</v>
      </c>
      <c r="G1979" s="20" t="s">
        <v>708</v>
      </c>
      <c r="H1979" s="21">
        <v>0.5021944444444445</v>
      </c>
      <c r="I1979" s="20" t="s">
        <v>2469</v>
      </c>
      <c r="J1979" s="20">
        <v>148.9</v>
      </c>
      <c r="K1979" s="20">
        <v>70.099999999999994</v>
      </c>
      <c r="L1979" s="20" t="s">
        <v>210</v>
      </c>
      <c r="M1979" s="20">
        <v>765</v>
      </c>
    </row>
    <row r="1980" spans="1:13" x14ac:dyDescent="0.3">
      <c r="A1980" s="19" t="s">
        <v>2468</v>
      </c>
      <c r="B1980" s="20">
        <v>31.68</v>
      </c>
      <c r="C1980" s="20" t="s">
        <v>93</v>
      </c>
      <c r="D1980" s="20">
        <v>21.7</v>
      </c>
      <c r="E1980" s="20" t="s">
        <v>94</v>
      </c>
      <c r="F1980" s="20" t="s">
        <v>569</v>
      </c>
      <c r="G1980" s="20"/>
      <c r="H1980" s="21">
        <v>0.5021944444444445</v>
      </c>
      <c r="I1980" s="20" t="s">
        <v>2469</v>
      </c>
      <c r="J1980" s="20">
        <v>148.9</v>
      </c>
      <c r="K1980" s="20">
        <v>70.099999999999994</v>
      </c>
      <c r="L1980" s="20" t="s">
        <v>210</v>
      </c>
      <c r="M1980" s="20">
        <v>765</v>
      </c>
    </row>
    <row r="1981" spans="1:13" x14ac:dyDescent="0.3">
      <c r="A1981" s="17" t="s">
        <v>2470</v>
      </c>
      <c r="B1981" s="17">
        <v>28.17</v>
      </c>
      <c r="C1981" s="17" t="s">
        <v>93</v>
      </c>
      <c r="D1981" s="17">
        <v>4.3099999999999996</v>
      </c>
      <c r="E1981" s="17" t="s">
        <v>90</v>
      </c>
      <c r="F1981" s="17" t="s">
        <v>106</v>
      </c>
      <c r="G1981" s="17"/>
      <c r="H1981" s="18">
        <v>0.50278703703703698</v>
      </c>
      <c r="I1981" s="17" t="s">
        <v>2471</v>
      </c>
      <c r="J1981" s="17">
        <v>138.9</v>
      </c>
      <c r="K1981" s="17">
        <v>63</v>
      </c>
      <c r="L1981" s="17" t="s">
        <v>689</v>
      </c>
      <c r="M1981" s="17">
        <v>283</v>
      </c>
    </row>
    <row r="1982" spans="1:13" x14ac:dyDescent="0.3">
      <c r="A1982" s="17" t="s">
        <v>2470</v>
      </c>
      <c r="B1982" s="17">
        <v>28.6</v>
      </c>
      <c r="C1982" s="17">
        <v>0.39</v>
      </c>
      <c r="D1982" s="17">
        <v>5.25</v>
      </c>
      <c r="E1982" s="17" t="s">
        <v>193</v>
      </c>
      <c r="F1982" s="17" t="s">
        <v>194</v>
      </c>
      <c r="G1982" s="17"/>
      <c r="H1982" s="18">
        <v>0.50278703703703698</v>
      </c>
      <c r="I1982" s="17" t="s">
        <v>2471</v>
      </c>
      <c r="J1982" s="17">
        <v>138.9</v>
      </c>
      <c r="K1982" s="17">
        <v>63</v>
      </c>
      <c r="L1982" s="17" t="s">
        <v>689</v>
      </c>
      <c r="M1982" s="17">
        <v>283</v>
      </c>
    </row>
    <row r="1983" spans="1:13" x14ac:dyDescent="0.3">
      <c r="A1983" s="19" t="s">
        <v>2472</v>
      </c>
      <c r="B1983" s="20">
        <v>31.54</v>
      </c>
      <c r="C1983" s="20" t="s">
        <v>93</v>
      </c>
      <c r="D1983" s="20">
        <v>20.3</v>
      </c>
      <c r="E1983" s="20" t="s">
        <v>94</v>
      </c>
      <c r="F1983" s="20" t="s">
        <v>292</v>
      </c>
      <c r="G1983" s="20" t="s">
        <v>2354</v>
      </c>
      <c r="H1983" s="21">
        <v>0.50373495370370369</v>
      </c>
      <c r="I1983" s="20" t="s">
        <v>2473</v>
      </c>
      <c r="J1983" s="20">
        <v>140.6</v>
      </c>
      <c r="K1983" s="20">
        <v>65.2</v>
      </c>
      <c r="L1983" s="20" t="s">
        <v>2474</v>
      </c>
      <c r="M1983" s="20">
        <v>817</v>
      </c>
    </row>
    <row r="1984" spans="1:13" x14ac:dyDescent="0.3">
      <c r="A1984" s="19" t="s">
        <v>2472</v>
      </c>
      <c r="B1984" s="20">
        <v>31.59</v>
      </c>
      <c r="C1984" s="20" t="s">
        <v>93</v>
      </c>
      <c r="D1984" s="20">
        <v>20.8</v>
      </c>
      <c r="E1984" s="20" t="s">
        <v>94</v>
      </c>
      <c r="F1984" s="20" t="s">
        <v>292</v>
      </c>
      <c r="G1984" s="20" t="s">
        <v>708</v>
      </c>
      <c r="H1984" s="21">
        <v>0.50373495370370369</v>
      </c>
      <c r="I1984" s="20" t="s">
        <v>2473</v>
      </c>
      <c r="J1984" s="20">
        <v>140.6</v>
      </c>
      <c r="K1984" s="20">
        <v>65.2</v>
      </c>
      <c r="L1984" s="20" t="s">
        <v>2474</v>
      </c>
      <c r="M1984" s="20">
        <v>817</v>
      </c>
    </row>
    <row r="1985" spans="1:13" x14ac:dyDescent="0.3">
      <c r="A1985" s="19" t="s">
        <v>2472</v>
      </c>
      <c r="B1985" s="20">
        <v>31.64</v>
      </c>
      <c r="C1985" s="20" t="s">
        <v>93</v>
      </c>
      <c r="D1985" s="20">
        <v>21.3</v>
      </c>
      <c r="E1985" s="20" t="s">
        <v>94</v>
      </c>
      <c r="F1985" s="20" t="s">
        <v>292</v>
      </c>
      <c r="G1985" s="20" t="s">
        <v>85</v>
      </c>
      <c r="H1985" s="21">
        <v>0.50373495370370369</v>
      </c>
      <c r="I1985" s="20" t="s">
        <v>2473</v>
      </c>
      <c r="J1985" s="20">
        <v>140.6</v>
      </c>
      <c r="K1985" s="20">
        <v>65.2</v>
      </c>
      <c r="L1985" s="20" t="s">
        <v>2474</v>
      </c>
      <c r="M1985" s="20">
        <v>817</v>
      </c>
    </row>
    <row r="1986" spans="1:13" x14ac:dyDescent="0.3">
      <c r="A1986" s="19" t="s">
        <v>2472</v>
      </c>
      <c r="B1986" s="20">
        <v>31.76</v>
      </c>
      <c r="C1986" s="20" t="s">
        <v>93</v>
      </c>
      <c r="D1986" s="20">
        <v>22.5</v>
      </c>
      <c r="E1986" s="20" t="s">
        <v>94</v>
      </c>
      <c r="F1986" s="20" t="s">
        <v>292</v>
      </c>
      <c r="G1986" s="20" t="s">
        <v>293</v>
      </c>
      <c r="H1986" s="21">
        <v>0.50373495370370369</v>
      </c>
      <c r="I1986" s="20" t="s">
        <v>2473</v>
      </c>
      <c r="J1986" s="20">
        <v>140.6</v>
      </c>
      <c r="K1986" s="20">
        <v>65.2</v>
      </c>
      <c r="L1986" s="20" t="s">
        <v>2474</v>
      </c>
      <c r="M1986" s="20">
        <v>817</v>
      </c>
    </row>
    <row r="1987" spans="1:13" x14ac:dyDescent="0.3">
      <c r="A1987" s="16" t="s">
        <v>2475</v>
      </c>
      <c r="B1987" s="17">
        <v>30.93</v>
      </c>
      <c r="C1987" s="17">
        <v>7.0000000000000007E-2</v>
      </c>
      <c r="D1987" s="17">
        <v>15.3</v>
      </c>
      <c r="E1987" s="17" t="s">
        <v>78</v>
      </c>
      <c r="F1987" s="17" t="s">
        <v>79</v>
      </c>
      <c r="G1987" s="17"/>
      <c r="H1987" s="18">
        <v>0.50386805555555558</v>
      </c>
      <c r="I1987" s="17" t="s">
        <v>2476</v>
      </c>
      <c r="J1987" s="17">
        <v>140.30000000000001</v>
      </c>
      <c r="K1987" s="17">
        <v>65</v>
      </c>
      <c r="L1987" s="17" t="s">
        <v>210</v>
      </c>
      <c r="M1987" s="17">
        <v>825</v>
      </c>
    </row>
    <row r="1988" spans="1:13" x14ac:dyDescent="0.3">
      <c r="A1988" s="16" t="s">
        <v>2475</v>
      </c>
      <c r="B1988" s="17">
        <v>30.43</v>
      </c>
      <c r="C1988" s="17" t="s">
        <v>93</v>
      </c>
      <c r="D1988" s="17">
        <v>12.2</v>
      </c>
      <c r="E1988" s="17" t="s">
        <v>94</v>
      </c>
      <c r="F1988" s="17" t="s">
        <v>292</v>
      </c>
      <c r="G1988" s="17" t="s">
        <v>708</v>
      </c>
      <c r="H1988" s="18">
        <v>0.50386805555555558</v>
      </c>
      <c r="I1988" s="17" t="s">
        <v>2476</v>
      </c>
      <c r="J1988" s="17">
        <v>140.30000000000001</v>
      </c>
      <c r="K1988" s="17">
        <v>65</v>
      </c>
      <c r="L1988" s="17" t="s">
        <v>210</v>
      </c>
      <c r="M1988" s="17">
        <v>825</v>
      </c>
    </row>
    <row r="1989" spans="1:13" x14ac:dyDescent="0.3">
      <c r="A1989" s="16" t="s">
        <v>2475</v>
      </c>
      <c r="B1989" s="17">
        <v>30.66</v>
      </c>
      <c r="C1989" s="17" t="s">
        <v>93</v>
      </c>
      <c r="D1989" s="17">
        <v>13.6</v>
      </c>
      <c r="E1989" s="17" t="s">
        <v>94</v>
      </c>
      <c r="F1989" s="17" t="s">
        <v>292</v>
      </c>
      <c r="G1989" s="17" t="s">
        <v>293</v>
      </c>
      <c r="H1989" s="18">
        <v>0.50386805555555558</v>
      </c>
      <c r="I1989" s="17" t="s">
        <v>2476</v>
      </c>
      <c r="J1989" s="17">
        <v>140.30000000000001</v>
      </c>
      <c r="K1989" s="17">
        <v>65</v>
      </c>
      <c r="L1989" s="17" t="s">
        <v>210</v>
      </c>
      <c r="M1989" s="17">
        <v>825</v>
      </c>
    </row>
    <row r="1990" spans="1:13" x14ac:dyDescent="0.3">
      <c r="A1990" s="16" t="s">
        <v>2475</v>
      </c>
      <c r="B1990" s="17">
        <v>30.72</v>
      </c>
      <c r="C1990" s="17" t="s">
        <v>93</v>
      </c>
      <c r="D1990" s="17">
        <v>13.9</v>
      </c>
      <c r="E1990" s="17" t="s">
        <v>94</v>
      </c>
      <c r="F1990" s="17" t="s">
        <v>292</v>
      </c>
      <c r="G1990" s="17" t="s">
        <v>2354</v>
      </c>
      <c r="H1990" s="18">
        <v>0.50386805555555558</v>
      </c>
      <c r="I1990" s="17" t="s">
        <v>2476</v>
      </c>
      <c r="J1990" s="17">
        <v>140.30000000000001</v>
      </c>
      <c r="K1990" s="17">
        <v>65</v>
      </c>
      <c r="L1990" s="17" t="s">
        <v>210</v>
      </c>
      <c r="M1990" s="17">
        <v>825</v>
      </c>
    </row>
    <row r="1991" spans="1:13" x14ac:dyDescent="0.3">
      <c r="A1991" s="16" t="s">
        <v>2475</v>
      </c>
      <c r="B1991" s="17">
        <v>30.85</v>
      </c>
      <c r="C1991" s="17" t="s">
        <v>93</v>
      </c>
      <c r="D1991" s="17">
        <v>14.8</v>
      </c>
      <c r="E1991" s="17" t="s">
        <v>94</v>
      </c>
      <c r="F1991" s="17" t="s">
        <v>292</v>
      </c>
      <c r="G1991" s="17" t="s">
        <v>85</v>
      </c>
      <c r="H1991" s="18">
        <v>0.50386805555555558</v>
      </c>
      <c r="I1991" s="17" t="s">
        <v>2476</v>
      </c>
      <c r="J1991" s="17">
        <v>140.30000000000001</v>
      </c>
      <c r="K1991" s="17">
        <v>65</v>
      </c>
      <c r="L1991" s="17" t="s">
        <v>210</v>
      </c>
      <c r="M1991" s="17">
        <v>825</v>
      </c>
    </row>
    <row r="1992" spans="1:13" x14ac:dyDescent="0.3">
      <c r="A1992" s="16" t="s">
        <v>2475</v>
      </c>
      <c r="B1992" s="17">
        <v>31.13</v>
      </c>
      <c r="C1992" s="17" t="s">
        <v>93</v>
      </c>
      <c r="D1992" s="17">
        <v>16.8</v>
      </c>
      <c r="E1992" s="17" t="s">
        <v>94</v>
      </c>
      <c r="F1992" s="17" t="s">
        <v>95</v>
      </c>
      <c r="G1992" s="17"/>
      <c r="H1992" s="18">
        <v>0.50386805555555558</v>
      </c>
      <c r="I1992" s="17" t="s">
        <v>2476</v>
      </c>
      <c r="J1992" s="17">
        <v>140.30000000000001</v>
      </c>
      <c r="K1992" s="17">
        <v>65</v>
      </c>
      <c r="L1992" s="17" t="s">
        <v>210</v>
      </c>
      <c r="M1992" s="17">
        <v>825</v>
      </c>
    </row>
    <row r="1993" spans="1:13" x14ac:dyDescent="0.3">
      <c r="A1993" s="19" t="s">
        <v>2477</v>
      </c>
      <c r="B1993" s="20">
        <v>31.1</v>
      </c>
      <c r="C1993" s="20" t="s">
        <v>93</v>
      </c>
      <c r="D1993" s="20">
        <v>16.600000000000001</v>
      </c>
      <c r="E1993" s="20" t="s">
        <v>94</v>
      </c>
      <c r="F1993" s="20" t="s">
        <v>292</v>
      </c>
      <c r="G1993" s="20" t="s">
        <v>293</v>
      </c>
      <c r="H1993" s="21">
        <v>0.50426041666666666</v>
      </c>
      <c r="I1993" s="20" t="s">
        <v>2478</v>
      </c>
      <c r="J1993" s="20">
        <v>141.1</v>
      </c>
      <c r="K1993" s="20">
        <v>65.900000000000006</v>
      </c>
      <c r="L1993" s="20" t="s">
        <v>2479</v>
      </c>
      <c r="M1993" s="20">
        <v>1138</v>
      </c>
    </row>
    <row r="1994" spans="1:13" x14ac:dyDescent="0.3">
      <c r="A1994" s="19" t="s">
        <v>2477</v>
      </c>
      <c r="B1994" s="20">
        <v>31.13</v>
      </c>
      <c r="C1994" s="20" t="s">
        <v>93</v>
      </c>
      <c r="D1994" s="20">
        <v>16.8</v>
      </c>
      <c r="E1994" s="20" t="s">
        <v>94</v>
      </c>
      <c r="F1994" s="20" t="s">
        <v>292</v>
      </c>
      <c r="G1994" s="20" t="s">
        <v>85</v>
      </c>
      <c r="H1994" s="21">
        <v>0.50426041666666666</v>
      </c>
      <c r="I1994" s="20" t="s">
        <v>2478</v>
      </c>
      <c r="J1994" s="20">
        <v>141.1</v>
      </c>
      <c r="K1994" s="20">
        <v>65.900000000000006</v>
      </c>
      <c r="L1994" s="20" t="s">
        <v>2479</v>
      </c>
      <c r="M1994" s="20">
        <v>1138</v>
      </c>
    </row>
    <row r="1995" spans="1:13" x14ac:dyDescent="0.3">
      <c r="A1995" s="19" t="s">
        <v>2477</v>
      </c>
      <c r="B1995" s="20">
        <v>31.27</v>
      </c>
      <c r="C1995" s="20" t="s">
        <v>93</v>
      </c>
      <c r="D1995" s="20">
        <v>17.899999999999999</v>
      </c>
      <c r="E1995" s="20" t="s">
        <v>94</v>
      </c>
      <c r="F1995" s="20" t="s">
        <v>292</v>
      </c>
      <c r="G1995" s="20" t="s">
        <v>2354</v>
      </c>
      <c r="H1995" s="21">
        <v>0.50426041666666666</v>
      </c>
      <c r="I1995" s="20" t="s">
        <v>2478</v>
      </c>
      <c r="J1995" s="20">
        <v>141.1</v>
      </c>
      <c r="K1995" s="20">
        <v>65.900000000000006</v>
      </c>
      <c r="L1995" s="20" t="s">
        <v>2479</v>
      </c>
      <c r="M1995" s="20">
        <v>1138</v>
      </c>
    </row>
    <row r="1996" spans="1:13" x14ac:dyDescent="0.3">
      <c r="A1996" s="19" t="s">
        <v>2477</v>
      </c>
      <c r="B1996" s="20">
        <v>31.46</v>
      </c>
      <c r="C1996" s="20" t="s">
        <v>93</v>
      </c>
      <c r="D1996" s="20">
        <v>19.600000000000001</v>
      </c>
      <c r="E1996" s="20" t="s">
        <v>94</v>
      </c>
      <c r="F1996" s="20" t="s">
        <v>292</v>
      </c>
      <c r="G1996" s="20" t="s">
        <v>708</v>
      </c>
      <c r="H1996" s="21">
        <v>0.50426041666666666</v>
      </c>
      <c r="I1996" s="20" t="s">
        <v>2478</v>
      </c>
      <c r="J1996" s="20">
        <v>141.1</v>
      </c>
      <c r="K1996" s="20">
        <v>65.900000000000006</v>
      </c>
      <c r="L1996" s="20" t="s">
        <v>2479</v>
      </c>
      <c r="M1996" s="20">
        <v>1138</v>
      </c>
    </row>
    <row r="1997" spans="1:13" x14ac:dyDescent="0.3">
      <c r="A1997" s="19" t="s">
        <v>2477</v>
      </c>
      <c r="B1997" s="22">
        <v>31.61</v>
      </c>
      <c r="C1997" s="20" t="s">
        <v>93</v>
      </c>
      <c r="D1997" s="20">
        <v>21.1</v>
      </c>
      <c r="E1997" s="20" t="s">
        <v>94</v>
      </c>
      <c r="F1997" s="20" t="s">
        <v>292</v>
      </c>
      <c r="G1997" s="20" t="s">
        <v>85</v>
      </c>
      <c r="H1997" s="21">
        <v>0.50426041666666666</v>
      </c>
      <c r="I1997" s="20" t="s">
        <v>2478</v>
      </c>
      <c r="J1997" s="20">
        <v>141.1</v>
      </c>
      <c r="K1997" s="20">
        <v>65.900000000000006</v>
      </c>
      <c r="L1997" s="20" t="s">
        <v>2479</v>
      </c>
      <c r="M1997" s="20">
        <v>1138</v>
      </c>
    </row>
    <row r="1998" spans="1:13" x14ac:dyDescent="0.3">
      <c r="A1998" s="19" t="s">
        <v>2477</v>
      </c>
      <c r="B1998" s="22">
        <v>31.7</v>
      </c>
      <c r="C1998" s="20" t="s">
        <v>93</v>
      </c>
      <c r="D1998" s="20">
        <v>21.9</v>
      </c>
      <c r="E1998" s="20" t="s">
        <v>94</v>
      </c>
      <c r="F1998" s="20" t="s">
        <v>292</v>
      </c>
      <c r="G1998" s="20" t="s">
        <v>293</v>
      </c>
      <c r="H1998" s="21">
        <v>0.50426041666666666</v>
      </c>
      <c r="I1998" s="20" t="s">
        <v>2478</v>
      </c>
      <c r="J1998" s="20">
        <v>141.1</v>
      </c>
      <c r="K1998" s="20">
        <v>65.900000000000006</v>
      </c>
      <c r="L1998" s="20" t="s">
        <v>2479</v>
      </c>
      <c r="M1998" s="20">
        <v>1138</v>
      </c>
    </row>
    <row r="1999" spans="1:13" x14ac:dyDescent="0.3">
      <c r="A1999" s="19" t="s">
        <v>2477</v>
      </c>
      <c r="B1999" s="20">
        <v>31.76</v>
      </c>
      <c r="C1999" s="20" t="s">
        <v>93</v>
      </c>
      <c r="D1999" s="20">
        <v>22.5</v>
      </c>
      <c r="E1999" s="20" t="s">
        <v>94</v>
      </c>
      <c r="F1999" s="20" t="s">
        <v>569</v>
      </c>
      <c r="G1999" s="20"/>
      <c r="H1999" s="21">
        <v>0.50426041666666666</v>
      </c>
      <c r="I1999" s="20" t="s">
        <v>2478</v>
      </c>
      <c r="J1999" s="20">
        <v>141.1</v>
      </c>
      <c r="K1999" s="20">
        <v>65.900000000000006</v>
      </c>
      <c r="L1999" s="20" t="s">
        <v>2479</v>
      </c>
      <c r="M1999" s="20">
        <v>1138</v>
      </c>
    </row>
    <row r="2000" spans="1:13" x14ac:dyDescent="0.3">
      <c r="A2000" s="16" t="s">
        <v>2480</v>
      </c>
      <c r="B2000" s="17">
        <v>31.43</v>
      </c>
      <c r="C2000" s="17" t="s">
        <v>93</v>
      </c>
      <c r="D2000" s="17">
        <v>19.3</v>
      </c>
      <c r="E2000" s="17" t="s">
        <v>94</v>
      </c>
      <c r="F2000" s="17" t="s">
        <v>292</v>
      </c>
      <c r="G2000" s="17" t="s">
        <v>2354</v>
      </c>
      <c r="H2000" s="18">
        <v>0.50443402777777779</v>
      </c>
      <c r="I2000" s="17" t="s">
        <v>2481</v>
      </c>
      <c r="J2000" s="17">
        <v>138.1</v>
      </c>
      <c r="K2000" s="17">
        <v>63.1</v>
      </c>
      <c r="L2000" s="17" t="s">
        <v>2482</v>
      </c>
      <c r="M2000" s="17">
        <v>911</v>
      </c>
    </row>
    <row r="2001" spans="1:13" x14ac:dyDescent="0.3">
      <c r="A2001" s="16" t="s">
        <v>2480</v>
      </c>
      <c r="B2001" s="17">
        <v>31.56</v>
      </c>
      <c r="C2001" s="17" t="s">
        <v>93</v>
      </c>
      <c r="D2001" s="17">
        <v>20.5</v>
      </c>
      <c r="E2001" s="17" t="s">
        <v>94</v>
      </c>
      <c r="F2001" s="17" t="s">
        <v>292</v>
      </c>
      <c r="G2001" s="17" t="s">
        <v>85</v>
      </c>
      <c r="H2001" s="18">
        <v>0.50443402777777779</v>
      </c>
      <c r="I2001" s="17" t="s">
        <v>2481</v>
      </c>
      <c r="J2001" s="17">
        <v>138.1</v>
      </c>
      <c r="K2001" s="17">
        <v>63.1</v>
      </c>
      <c r="L2001" s="17" t="s">
        <v>2482</v>
      </c>
      <c r="M2001" s="17">
        <v>911</v>
      </c>
    </row>
    <row r="2002" spans="1:13" x14ac:dyDescent="0.3">
      <c r="A2002" s="16" t="s">
        <v>2480</v>
      </c>
      <c r="B2002" s="17">
        <v>31.68</v>
      </c>
      <c r="C2002" s="17" t="s">
        <v>93</v>
      </c>
      <c r="D2002" s="17">
        <v>21.7</v>
      </c>
      <c r="E2002" s="17" t="s">
        <v>94</v>
      </c>
      <c r="F2002" s="17" t="s">
        <v>292</v>
      </c>
      <c r="G2002" s="17" t="s">
        <v>708</v>
      </c>
      <c r="H2002" s="18">
        <v>0.50443402777777779</v>
      </c>
      <c r="I2002" s="17" t="s">
        <v>2481</v>
      </c>
      <c r="J2002" s="17">
        <v>138.1</v>
      </c>
      <c r="K2002" s="17">
        <v>63.1</v>
      </c>
      <c r="L2002" s="17" t="s">
        <v>2482</v>
      </c>
      <c r="M2002" s="17">
        <v>911</v>
      </c>
    </row>
    <row r="2003" spans="1:13" x14ac:dyDescent="0.3">
      <c r="A2003" s="16" t="s">
        <v>2480</v>
      </c>
      <c r="B2003" s="17">
        <v>31.92</v>
      </c>
      <c r="C2003" s="17" t="s">
        <v>93</v>
      </c>
      <c r="D2003" s="17">
        <v>24.2</v>
      </c>
      <c r="E2003" s="17" t="s">
        <v>94</v>
      </c>
      <c r="F2003" s="17" t="s">
        <v>292</v>
      </c>
      <c r="G2003" s="17" t="s">
        <v>293</v>
      </c>
      <c r="H2003" s="18">
        <v>0.50443402777777779</v>
      </c>
      <c r="I2003" s="17" t="s">
        <v>2481</v>
      </c>
      <c r="J2003" s="17">
        <v>138.1</v>
      </c>
      <c r="K2003" s="17">
        <v>63.1</v>
      </c>
      <c r="L2003" s="17" t="s">
        <v>2482</v>
      </c>
      <c r="M2003" s="17">
        <v>911</v>
      </c>
    </row>
    <row r="2004" spans="1:13" x14ac:dyDescent="0.3">
      <c r="A2004" s="19" t="s">
        <v>2483</v>
      </c>
      <c r="B2004" s="20">
        <v>32.119999999999997</v>
      </c>
      <c r="C2004" s="20">
        <v>0.17</v>
      </c>
      <c r="D2004" s="20">
        <v>26.5</v>
      </c>
      <c r="E2004" s="20" t="s">
        <v>100</v>
      </c>
      <c r="F2004" s="20" t="s">
        <v>104</v>
      </c>
      <c r="G2004" s="20" t="s">
        <v>85</v>
      </c>
      <c r="H2004" s="21">
        <v>0.50463888888888886</v>
      </c>
      <c r="I2004" s="20" t="s">
        <v>2484</v>
      </c>
      <c r="J2004" s="20">
        <v>291.5</v>
      </c>
      <c r="K2004" s="20">
        <v>32.1</v>
      </c>
      <c r="L2004" s="20" t="s">
        <v>636</v>
      </c>
      <c r="M2004" s="20">
        <v>1688</v>
      </c>
    </row>
    <row r="2005" spans="1:13" x14ac:dyDescent="0.3">
      <c r="A2005" s="19" t="s">
        <v>2483</v>
      </c>
      <c r="B2005" s="20">
        <v>32.159999999999997</v>
      </c>
      <c r="C2005" s="20">
        <v>0.17</v>
      </c>
      <c r="D2005" s="20">
        <v>27.1</v>
      </c>
      <c r="E2005" s="20" t="s">
        <v>100</v>
      </c>
      <c r="F2005" s="20" t="s">
        <v>573</v>
      </c>
      <c r="G2005" s="20"/>
      <c r="H2005" s="21">
        <v>0.50463888888888886</v>
      </c>
      <c r="I2005" s="20" t="s">
        <v>2484</v>
      </c>
      <c r="J2005" s="20">
        <v>291.5</v>
      </c>
      <c r="K2005" s="20">
        <v>32.1</v>
      </c>
      <c r="L2005" s="20" t="s">
        <v>636</v>
      </c>
      <c r="M2005" s="20">
        <v>1688</v>
      </c>
    </row>
    <row r="2006" spans="1:13" x14ac:dyDescent="0.3">
      <c r="A2006" s="19" t="s">
        <v>2483</v>
      </c>
      <c r="B2006" s="20">
        <v>32.049999999999997</v>
      </c>
      <c r="C2006" s="20" t="s">
        <v>93</v>
      </c>
      <c r="D2006" s="20">
        <v>25.7</v>
      </c>
      <c r="E2006" s="20" t="s">
        <v>201</v>
      </c>
      <c r="F2006" s="20" t="s">
        <v>95</v>
      </c>
      <c r="G2006" s="20"/>
      <c r="H2006" s="21">
        <v>0.50463888888888886</v>
      </c>
      <c r="I2006" s="20" t="s">
        <v>2484</v>
      </c>
      <c r="J2006" s="20">
        <v>291.5</v>
      </c>
      <c r="K2006" s="20">
        <v>32.1</v>
      </c>
      <c r="L2006" s="20" t="s">
        <v>636</v>
      </c>
      <c r="M2006" s="20">
        <v>1688</v>
      </c>
    </row>
    <row r="2007" spans="1:13" x14ac:dyDescent="0.3">
      <c r="A2007" s="19" t="s">
        <v>2483</v>
      </c>
      <c r="B2007" s="20">
        <v>32.61</v>
      </c>
      <c r="C2007" s="20">
        <v>0.41</v>
      </c>
      <c r="D2007" s="20">
        <v>33.299999999999997</v>
      </c>
      <c r="E2007" s="20" t="s">
        <v>201</v>
      </c>
      <c r="F2007" s="20" t="s">
        <v>573</v>
      </c>
      <c r="G2007" s="20"/>
      <c r="H2007" s="21">
        <v>0.50463888888888886</v>
      </c>
      <c r="I2007" s="20" t="s">
        <v>2484</v>
      </c>
      <c r="J2007" s="20">
        <v>291.5</v>
      </c>
      <c r="K2007" s="20">
        <v>32.1</v>
      </c>
      <c r="L2007" s="20" t="s">
        <v>636</v>
      </c>
      <c r="M2007" s="20">
        <v>1688</v>
      </c>
    </row>
    <row r="2008" spans="1:13" x14ac:dyDescent="0.3">
      <c r="A2008" s="16" t="s">
        <v>2485</v>
      </c>
      <c r="B2008" s="17">
        <v>30.88</v>
      </c>
      <c r="C2008" s="17">
        <v>0.23</v>
      </c>
      <c r="D2008" s="17">
        <v>15</v>
      </c>
      <c r="E2008" s="17" t="s">
        <v>100</v>
      </c>
      <c r="F2008" s="17" t="s">
        <v>104</v>
      </c>
      <c r="G2008" s="17" t="s">
        <v>85</v>
      </c>
      <c r="H2008" s="18">
        <v>0.50489699074074068</v>
      </c>
      <c r="I2008" s="17" t="s">
        <v>2486</v>
      </c>
      <c r="J2008" s="17">
        <v>149.5</v>
      </c>
      <c r="K2008" s="17">
        <v>71.7</v>
      </c>
      <c r="L2008" s="17" t="s">
        <v>2487</v>
      </c>
      <c r="M2008" s="17">
        <v>849</v>
      </c>
    </row>
    <row r="2009" spans="1:13" x14ac:dyDescent="0.3">
      <c r="A2009" s="19" t="s">
        <v>2488</v>
      </c>
      <c r="B2009" s="20">
        <v>31.89</v>
      </c>
      <c r="C2009" s="20">
        <v>0.25</v>
      </c>
      <c r="D2009" s="20">
        <v>23.9</v>
      </c>
      <c r="E2009" s="20" t="s">
        <v>100</v>
      </c>
      <c r="F2009" s="20" t="s">
        <v>104</v>
      </c>
      <c r="G2009" s="20" t="s">
        <v>85</v>
      </c>
      <c r="H2009" s="21">
        <v>0.50562499999999999</v>
      </c>
      <c r="I2009" s="20" t="s">
        <v>2489</v>
      </c>
      <c r="J2009" s="20">
        <v>130.19999999999999</v>
      </c>
      <c r="K2009" s="20">
        <v>51.3</v>
      </c>
      <c r="L2009" s="20" t="s">
        <v>2490</v>
      </c>
      <c r="M2009" s="20">
        <v>1468</v>
      </c>
    </row>
    <row r="2010" spans="1:13" x14ac:dyDescent="0.3">
      <c r="A2010" s="19" t="s">
        <v>2488</v>
      </c>
      <c r="B2010" s="20">
        <v>31.96</v>
      </c>
      <c r="C2010" s="20">
        <v>0.25</v>
      </c>
      <c r="D2010" s="20">
        <v>24.7</v>
      </c>
      <c r="E2010" s="20" t="s">
        <v>100</v>
      </c>
      <c r="F2010" s="20" t="s">
        <v>573</v>
      </c>
      <c r="G2010" s="20"/>
      <c r="H2010" s="21">
        <v>0.50562499999999999</v>
      </c>
      <c r="I2010" s="20" t="s">
        <v>2489</v>
      </c>
      <c r="J2010" s="20">
        <v>130.19999999999999</v>
      </c>
      <c r="K2010" s="20">
        <v>51.3</v>
      </c>
      <c r="L2010" s="20" t="s">
        <v>2490</v>
      </c>
      <c r="M2010" s="20">
        <v>1468</v>
      </c>
    </row>
    <row r="2011" spans="1:13" x14ac:dyDescent="0.3">
      <c r="A2011" s="19" t="s">
        <v>2488</v>
      </c>
      <c r="B2011" s="20">
        <v>31.02</v>
      </c>
      <c r="C2011" s="20" t="s">
        <v>93</v>
      </c>
      <c r="D2011" s="20">
        <v>16</v>
      </c>
      <c r="E2011" s="20" t="s">
        <v>201</v>
      </c>
      <c r="F2011" s="20" t="s">
        <v>95</v>
      </c>
      <c r="G2011" s="20"/>
      <c r="H2011" s="21">
        <v>0.50562499999999999</v>
      </c>
      <c r="I2011" s="20" t="s">
        <v>2489</v>
      </c>
      <c r="J2011" s="20">
        <v>130.19999999999999</v>
      </c>
      <c r="K2011" s="20">
        <v>51.3</v>
      </c>
      <c r="L2011" s="20" t="s">
        <v>2490</v>
      </c>
      <c r="M2011" s="20">
        <v>1468</v>
      </c>
    </row>
    <row r="2012" spans="1:13" x14ac:dyDescent="0.3">
      <c r="A2012" s="19" t="s">
        <v>2488</v>
      </c>
      <c r="B2012" s="20">
        <v>31.51</v>
      </c>
      <c r="C2012" s="20">
        <v>0.41</v>
      </c>
      <c r="D2012" s="20">
        <v>20.100000000000001</v>
      </c>
      <c r="E2012" s="20" t="s">
        <v>201</v>
      </c>
      <c r="F2012" s="20" t="s">
        <v>573</v>
      </c>
      <c r="G2012" s="20"/>
      <c r="H2012" s="21">
        <v>0.50562499999999999</v>
      </c>
      <c r="I2012" s="20" t="s">
        <v>2489</v>
      </c>
      <c r="J2012" s="20">
        <v>130.19999999999999</v>
      </c>
      <c r="K2012" s="20">
        <v>51.3</v>
      </c>
      <c r="L2012" s="20" t="s">
        <v>2490</v>
      </c>
      <c r="M2012" s="20">
        <v>1468</v>
      </c>
    </row>
    <row r="2013" spans="1:13" x14ac:dyDescent="0.3">
      <c r="A2013" s="16" t="s">
        <v>2491</v>
      </c>
      <c r="B2013" s="17">
        <v>30.8</v>
      </c>
      <c r="C2013" s="17" t="s">
        <v>93</v>
      </c>
      <c r="D2013" s="17">
        <v>14</v>
      </c>
      <c r="E2013" s="17" t="s">
        <v>193</v>
      </c>
      <c r="F2013" s="17" t="s">
        <v>2390</v>
      </c>
      <c r="G2013" s="17"/>
      <c r="H2013" s="18">
        <v>0.5063854166666667</v>
      </c>
      <c r="I2013" s="17" t="s">
        <v>2492</v>
      </c>
      <c r="J2013" s="17">
        <v>188.2</v>
      </c>
      <c r="K2013" s="17">
        <v>80</v>
      </c>
      <c r="L2013" s="17" t="s">
        <v>1817</v>
      </c>
      <c r="M2013" s="17">
        <v>249</v>
      </c>
    </row>
    <row r="2014" spans="1:13" x14ac:dyDescent="0.3">
      <c r="A2014" s="19" t="s">
        <v>2493</v>
      </c>
      <c r="B2014" s="20">
        <v>31</v>
      </c>
      <c r="C2014" s="20">
        <v>0.1</v>
      </c>
      <c r="D2014" s="20">
        <v>15.9</v>
      </c>
      <c r="E2014" s="20" t="s">
        <v>100</v>
      </c>
      <c r="F2014" s="20" t="s">
        <v>2494</v>
      </c>
      <c r="G2014" s="20" t="s">
        <v>732</v>
      </c>
      <c r="H2014" s="21">
        <v>0.50650810185185191</v>
      </c>
      <c r="I2014" s="20" t="s">
        <v>2495</v>
      </c>
      <c r="J2014" s="20">
        <v>264.10000000000002</v>
      </c>
      <c r="K2014" s="20">
        <v>73.599999999999994</v>
      </c>
      <c r="L2014" s="20" t="s">
        <v>694</v>
      </c>
      <c r="M2014" s="20">
        <v>1745</v>
      </c>
    </row>
    <row r="2015" spans="1:13" x14ac:dyDescent="0.3">
      <c r="A2015" s="19" t="s">
        <v>2493</v>
      </c>
      <c r="B2015" s="22">
        <v>30.44</v>
      </c>
      <c r="C2015" s="20" t="s">
        <v>93</v>
      </c>
      <c r="D2015" s="20">
        <v>12.2</v>
      </c>
      <c r="E2015" s="20" t="s">
        <v>2496</v>
      </c>
      <c r="F2015" s="20" t="s">
        <v>2497</v>
      </c>
      <c r="G2015" s="20" t="s">
        <v>2498</v>
      </c>
      <c r="H2015" s="21">
        <v>0.50650810185185191</v>
      </c>
      <c r="I2015" s="20" t="s">
        <v>2499</v>
      </c>
      <c r="J2015" s="20">
        <v>264.10000000000002</v>
      </c>
      <c r="K2015" s="20">
        <v>73.599999999999994</v>
      </c>
      <c r="L2015" s="20" t="s">
        <v>694</v>
      </c>
      <c r="M2015" s="20">
        <v>1745</v>
      </c>
    </row>
    <row r="2016" spans="1:13" x14ac:dyDescent="0.3">
      <c r="A2016" s="16" t="s">
        <v>2500</v>
      </c>
      <c r="B2016" s="17">
        <v>30.7</v>
      </c>
      <c r="C2016" s="17">
        <v>0.26</v>
      </c>
      <c r="D2016" s="17">
        <v>13.8</v>
      </c>
      <c r="E2016" s="17" t="s">
        <v>100</v>
      </c>
      <c r="F2016" s="17" t="s">
        <v>104</v>
      </c>
      <c r="G2016" s="17" t="s">
        <v>85</v>
      </c>
      <c r="H2016" s="18">
        <v>0.50659490740740742</v>
      </c>
      <c r="I2016" s="17" t="s">
        <v>2501</v>
      </c>
      <c r="J2016" s="17">
        <v>147.30000000000001</v>
      </c>
      <c r="K2016" s="17">
        <v>71.400000000000006</v>
      </c>
      <c r="L2016" s="17" t="s">
        <v>2502</v>
      </c>
      <c r="M2016" s="17">
        <v>969</v>
      </c>
    </row>
    <row r="2017" spans="1:13" x14ac:dyDescent="0.3">
      <c r="A2017" s="16" t="s">
        <v>2500</v>
      </c>
      <c r="B2017" s="17">
        <v>31.12</v>
      </c>
      <c r="C2017" s="17" t="s">
        <v>93</v>
      </c>
      <c r="D2017" s="17">
        <v>16.7</v>
      </c>
      <c r="E2017" s="17" t="s">
        <v>94</v>
      </c>
      <c r="F2017" s="17" t="s">
        <v>292</v>
      </c>
      <c r="G2017" s="17" t="s">
        <v>2354</v>
      </c>
      <c r="H2017" s="18">
        <v>0.50659490740740742</v>
      </c>
      <c r="I2017" s="17" t="s">
        <v>2501</v>
      </c>
      <c r="J2017" s="17">
        <v>147.30000000000001</v>
      </c>
      <c r="K2017" s="17">
        <v>71.400000000000006</v>
      </c>
      <c r="L2017" s="17" t="s">
        <v>2502</v>
      </c>
      <c r="M2017" s="17">
        <v>969</v>
      </c>
    </row>
    <row r="2018" spans="1:13" x14ac:dyDescent="0.3">
      <c r="A2018" s="16" t="s">
        <v>2500</v>
      </c>
      <c r="B2018" s="17">
        <v>31.23</v>
      </c>
      <c r="C2018" s="17" t="s">
        <v>93</v>
      </c>
      <c r="D2018" s="17">
        <v>17.600000000000001</v>
      </c>
      <c r="E2018" s="17" t="s">
        <v>94</v>
      </c>
      <c r="F2018" s="17" t="s">
        <v>292</v>
      </c>
      <c r="G2018" s="17" t="s">
        <v>85</v>
      </c>
      <c r="H2018" s="18">
        <v>0.50659490740740742</v>
      </c>
      <c r="I2018" s="17" t="s">
        <v>2501</v>
      </c>
      <c r="J2018" s="17">
        <v>147.30000000000001</v>
      </c>
      <c r="K2018" s="17">
        <v>71.400000000000006</v>
      </c>
      <c r="L2018" s="17" t="s">
        <v>2502</v>
      </c>
      <c r="M2018" s="17">
        <v>969</v>
      </c>
    </row>
    <row r="2019" spans="1:13" x14ac:dyDescent="0.3">
      <c r="A2019" s="16" t="s">
        <v>2500</v>
      </c>
      <c r="B2019" s="17">
        <v>31.78</v>
      </c>
      <c r="C2019" s="17" t="s">
        <v>93</v>
      </c>
      <c r="D2019" s="17">
        <v>22.7</v>
      </c>
      <c r="E2019" s="17" t="s">
        <v>94</v>
      </c>
      <c r="F2019" s="17" t="s">
        <v>292</v>
      </c>
      <c r="G2019" s="17" t="s">
        <v>708</v>
      </c>
      <c r="H2019" s="18">
        <v>0.50659490740740742</v>
      </c>
      <c r="I2019" s="17" t="s">
        <v>2501</v>
      </c>
      <c r="J2019" s="17">
        <v>147.30000000000001</v>
      </c>
      <c r="K2019" s="17">
        <v>71.400000000000006</v>
      </c>
      <c r="L2019" s="17" t="s">
        <v>2502</v>
      </c>
      <c r="M2019" s="17">
        <v>969</v>
      </c>
    </row>
    <row r="2020" spans="1:13" x14ac:dyDescent="0.3">
      <c r="A2020" s="16" t="s">
        <v>2500</v>
      </c>
      <c r="B2020" s="17">
        <v>31.97</v>
      </c>
      <c r="C2020" s="17" t="s">
        <v>93</v>
      </c>
      <c r="D2020" s="17">
        <v>24.8</v>
      </c>
      <c r="E2020" s="17" t="s">
        <v>94</v>
      </c>
      <c r="F2020" s="17" t="s">
        <v>292</v>
      </c>
      <c r="G2020" s="17" t="s">
        <v>293</v>
      </c>
      <c r="H2020" s="18">
        <v>0.50659490740740742</v>
      </c>
      <c r="I2020" s="17" t="s">
        <v>2501</v>
      </c>
      <c r="J2020" s="17">
        <v>147.30000000000001</v>
      </c>
      <c r="K2020" s="17">
        <v>71.400000000000006</v>
      </c>
      <c r="L2020" s="17" t="s">
        <v>2502</v>
      </c>
      <c r="M2020" s="17">
        <v>969</v>
      </c>
    </row>
    <row r="2021" spans="1:13" x14ac:dyDescent="0.3">
      <c r="A2021" s="19" t="s">
        <v>2503</v>
      </c>
      <c r="B2021" s="20">
        <v>30.85</v>
      </c>
      <c r="C2021" s="20">
        <v>0.19</v>
      </c>
      <c r="D2021" s="20">
        <v>14.8</v>
      </c>
      <c r="E2021" s="20" t="s">
        <v>100</v>
      </c>
      <c r="F2021" s="20" t="s">
        <v>101</v>
      </c>
      <c r="G2021" s="20" t="s">
        <v>85</v>
      </c>
      <c r="H2021" s="21">
        <v>0.50666782407407407</v>
      </c>
      <c r="I2021" s="20" t="s">
        <v>2504</v>
      </c>
      <c r="J2021" s="20">
        <v>149.19999999999999</v>
      </c>
      <c r="K2021" s="20">
        <v>72.400000000000006</v>
      </c>
      <c r="L2021" s="20" t="s">
        <v>2505</v>
      </c>
      <c r="M2021" s="20">
        <v>824</v>
      </c>
    </row>
    <row r="2022" spans="1:13" x14ac:dyDescent="0.3">
      <c r="A2022" s="19" t="s">
        <v>2503</v>
      </c>
      <c r="B2022" s="20">
        <v>31.01</v>
      </c>
      <c r="C2022" s="20">
        <v>0.19</v>
      </c>
      <c r="D2022" s="20">
        <v>15.9</v>
      </c>
      <c r="E2022" s="20" t="s">
        <v>100</v>
      </c>
      <c r="F2022" s="20" t="s">
        <v>104</v>
      </c>
      <c r="G2022" s="20" t="s">
        <v>85</v>
      </c>
      <c r="H2022" s="21">
        <v>0.50666782407407407</v>
      </c>
      <c r="I2022" s="20" t="s">
        <v>2504</v>
      </c>
      <c r="J2022" s="20">
        <v>149.19999999999999</v>
      </c>
      <c r="K2022" s="20">
        <v>72.400000000000006</v>
      </c>
      <c r="L2022" s="20" t="s">
        <v>2505</v>
      </c>
      <c r="M2022" s="20">
        <v>824</v>
      </c>
    </row>
    <row r="2023" spans="1:13" x14ac:dyDescent="0.3">
      <c r="A2023" s="16" t="s">
        <v>2506</v>
      </c>
      <c r="B2023" s="17">
        <v>29.3</v>
      </c>
      <c r="C2023" s="17">
        <v>0.1</v>
      </c>
      <c r="D2023" s="17">
        <v>7.24</v>
      </c>
      <c r="E2023" s="17" t="s">
        <v>90</v>
      </c>
      <c r="F2023" s="17" t="s">
        <v>751</v>
      </c>
      <c r="G2023" s="17"/>
      <c r="H2023" s="18">
        <v>0.50692824074074072</v>
      </c>
      <c r="I2023" s="17" t="s">
        <v>2507</v>
      </c>
      <c r="J2023" s="17">
        <v>143.19999999999999</v>
      </c>
      <c r="K2023" s="17">
        <v>69</v>
      </c>
      <c r="L2023" s="17" t="s">
        <v>2508</v>
      </c>
      <c r="M2023" s="17">
        <v>321</v>
      </c>
    </row>
    <row r="2024" spans="1:13" x14ac:dyDescent="0.3">
      <c r="A2024" s="16" t="s">
        <v>2506</v>
      </c>
      <c r="B2024" s="17">
        <v>29.36</v>
      </c>
      <c r="C2024" s="17">
        <v>0.03</v>
      </c>
      <c r="D2024" s="17">
        <v>7.45</v>
      </c>
      <c r="E2024" s="17" t="s">
        <v>90</v>
      </c>
      <c r="F2024" s="17" t="s">
        <v>138</v>
      </c>
      <c r="G2024" s="17"/>
      <c r="H2024" s="18">
        <v>0.50692824074074072</v>
      </c>
      <c r="I2024" s="17" t="s">
        <v>2507</v>
      </c>
      <c r="J2024" s="17">
        <v>143.19999999999999</v>
      </c>
      <c r="K2024" s="17">
        <v>69</v>
      </c>
      <c r="L2024" s="17" t="s">
        <v>2508</v>
      </c>
      <c r="M2024" s="17">
        <v>321</v>
      </c>
    </row>
    <row r="2025" spans="1:13" x14ac:dyDescent="0.3">
      <c r="A2025" s="16" t="s">
        <v>2506</v>
      </c>
      <c r="B2025" s="17">
        <v>29.93</v>
      </c>
      <c r="C2025" s="17" t="s">
        <v>93</v>
      </c>
      <c r="D2025" s="17">
        <v>9.6999999999999993</v>
      </c>
      <c r="E2025" s="17" t="s">
        <v>193</v>
      </c>
      <c r="F2025" s="17" t="s">
        <v>2509</v>
      </c>
      <c r="G2025" s="17"/>
      <c r="H2025" s="18">
        <v>0.50692824074074072</v>
      </c>
      <c r="I2025" s="17" t="s">
        <v>2507</v>
      </c>
      <c r="J2025" s="17">
        <v>143.19999999999999</v>
      </c>
      <c r="K2025" s="17">
        <v>69</v>
      </c>
      <c r="L2025" s="17" t="s">
        <v>2508</v>
      </c>
      <c r="M2025" s="17">
        <v>321</v>
      </c>
    </row>
    <row r="2026" spans="1:13" x14ac:dyDescent="0.3">
      <c r="A2026" s="19" t="s">
        <v>2510</v>
      </c>
      <c r="B2026" s="22">
        <v>31.51</v>
      </c>
      <c r="C2026" s="20" t="s">
        <v>93</v>
      </c>
      <c r="D2026" s="20">
        <v>20</v>
      </c>
      <c r="E2026" s="20" t="s">
        <v>289</v>
      </c>
      <c r="F2026" s="20" t="s">
        <v>2356</v>
      </c>
      <c r="G2026" s="20"/>
      <c r="H2026" s="21">
        <v>0.50733449074074077</v>
      </c>
      <c r="I2026" s="20" t="s">
        <v>2511</v>
      </c>
      <c r="J2026" s="20">
        <v>190.4</v>
      </c>
      <c r="K2026" s="20">
        <v>80.5</v>
      </c>
      <c r="L2026" s="20" t="s">
        <v>2445</v>
      </c>
      <c r="M2026" s="20">
        <v>242</v>
      </c>
    </row>
    <row r="2027" spans="1:13" x14ac:dyDescent="0.3">
      <c r="A2027" s="19" t="s">
        <v>2510</v>
      </c>
      <c r="B2027" s="20">
        <v>30.53</v>
      </c>
      <c r="C2027" s="20">
        <v>0.24</v>
      </c>
      <c r="D2027" s="20">
        <v>12.8</v>
      </c>
      <c r="E2027" s="20" t="s">
        <v>100</v>
      </c>
      <c r="F2027" s="20" t="s">
        <v>101</v>
      </c>
      <c r="G2027" s="20" t="s">
        <v>85</v>
      </c>
      <c r="H2027" s="21">
        <v>0.50733449074074077</v>
      </c>
      <c r="I2027" s="20" t="s">
        <v>2511</v>
      </c>
      <c r="J2027" s="20">
        <v>190.4</v>
      </c>
      <c r="K2027" s="20">
        <v>80.5</v>
      </c>
      <c r="L2027" s="20" t="s">
        <v>2445</v>
      </c>
      <c r="M2027" s="20">
        <v>242</v>
      </c>
    </row>
    <row r="2028" spans="1:13" x14ac:dyDescent="0.3">
      <c r="A2028" s="19" t="s">
        <v>2510</v>
      </c>
      <c r="B2028" s="20">
        <v>30.69</v>
      </c>
      <c r="C2028" s="20">
        <v>0.24</v>
      </c>
      <c r="D2028" s="20">
        <v>13.7</v>
      </c>
      <c r="E2028" s="20" t="s">
        <v>100</v>
      </c>
      <c r="F2028" s="20" t="s">
        <v>104</v>
      </c>
      <c r="G2028" s="20" t="s">
        <v>85</v>
      </c>
      <c r="H2028" s="21">
        <v>0.50733449074074077</v>
      </c>
      <c r="I2028" s="20" t="s">
        <v>2511</v>
      </c>
      <c r="J2028" s="20">
        <v>190.4</v>
      </c>
      <c r="K2028" s="20">
        <v>80.5</v>
      </c>
      <c r="L2028" s="20" t="s">
        <v>2445</v>
      </c>
      <c r="M2028" s="20">
        <v>242</v>
      </c>
    </row>
    <row r="2029" spans="1:13" x14ac:dyDescent="0.3">
      <c r="A2029" s="19" t="s">
        <v>2510</v>
      </c>
      <c r="B2029" s="20">
        <v>30.79</v>
      </c>
      <c r="C2029" s="20">
        <v>0.11</v>
      </c>
      <c r="D2029" s="20">
        <v>14.4</v>
      </c>
      <c r="E2029" s="20" t="s">
        <v>100</v>
      </c>
      <c r="F2029" s="20" t="s">
        <v>731</v>
      </c>
      <c r="G2029" s="20" t="s">
        <v>732</v>
      </c>
      <c r="H2029" s="21">
        <v>0.50733449074074077</v>
      </c>
      <c r="I2029" s="20" t="s">
        <v>2512</v>
      </c>
      <c r="J2029" s="20">
        <v>190.4</v>
      </c>
      <c r="K2029" s="20">
        <v>80.5</v>
      </c>
      <c r="L2029" s="20" t="s">
        <v>2445</v>
      </c>
      <c r="M2029" s="20">
        <v>242</v>
      </c>
    </row>
    <row r="2030" spans="1:13" x14ac:dyDescent="0.3">
      <c r="A2030" s="16" t="s">
        <v>2513</v>
      </c>
      <c r="B2030" s="17">
        <v>32.14</v>
      </c>
      <c r="C2030" s="17">
        <v>0.27</v>
      </c>
      <c r="D2030" s="17">
        <v>26.8</v>
      </c>
      <c r="E2030" s="17" t="s">
        <v>78</v>
      </c>
      <c r="F2030" s="17" t="s">
        <v>79</v>
      </c>
      <c r="G2030" s="17"/>
      <c r="H2030" s="18">
        <v>0.50824652777777779</v>
      </c>
      <c r="I2030" s="17" t="s">
        <v>2514</v>
      </c>
      <c r="J2030" s="17">
        <v>229.4</v>
      </c>
      <c r="K2030" s="17">
        <v>80.599999999999994</v>
      </c>
      <c r="L2030" s="17" t="s">
        <v>2515</v>
      </c>
      <c r="M2030" s="17">
        <v>2545</v>
      </c>
    </row>
    <row r="2031" spans="1:13" x14ac:dyDescent="0.3">
      <c r="A2031" s="19" t="s">
        <v>2516</v>
      </c>
      <c r="B2031" s="20">
        <v>27.36</v>
      </c>
      <c r="C2031" s="20" t="s">
        <v>93</v>
      </c>
      <c r="D2031" s="20">
        <v>2.96</v>
      </c>
      <c r="E2031" s="20" t="s">
        <v>90</v>
      </c>
      <c r="F2031" s="20" t="s">
        <v>106</v>
      </c>
      <c r="G2031" s="20"/>
      <c r="H2031" s="21">
        <v>0.50843981481481482</v>
      </c>
      <c r="I2031" s="20" t="s">
        <v>2517</v>
      </c>
      <c r="J2031" s="20">
        <v>163.19999999999999</v>
      </c>
      <c r="K2031" s="20">
        <v>77.7</v>
      </c>
      <c r="L2031" s="20" t="s">
        <v>689</v>
      </c>
      <c r="M2031" s="20">
        <v>183</v>
      </c>
    </row>
    <row r="2032" spans="1:13" x14ac:dyDescent="0.3">
      <c r="A2032" s="19" t="s">
        <v>2516</v>
      </c>
      <c r="B2032" s="20">
        <v>27.75</v>
      </c>
      <c r="C2032" s="20" t="s">
        <v>93</v>
      </c>
      <c r="D2032" s="20">
        <v>3.55</v>
      </c>
      <c r="E2032" s="20" t="s">
        <v>193</v>
      </c>
      <c r="F2032" s="20" t="s">
        <v>2518</v>
      </c>
      <c r="G2032" s="20"/>
      <c r="H2032" s="21">
        <v>0.50843981481481482</v>
      </c>
      <c r="I2032" s="20" t="s">
        <v>2517</v>
      </c>
      <c r="J2032" s="20">
        <v>163.19999999999999</v>
      </c>
      <c r="K2032" s="20">
        <v>77.7</v>
      </c>
      <c r="L2032" s="20" t="s">
        <v>689</v>
      </c>
      <c r="M2032" s="20">
        <v>183</v>
      </c>
    </row>
    <row r="2033" spans="1:13" x14ac:dyDescent="0.3">
      <c r="A2033" s="16" t="s">
        <v>2519</v>
      </c>
      <c r="B2033" s="17">
        <v>32.450000000000003</v>
      </c>
      <c r="C2033" s="17">
        <v>0.42</v>
      </c>
      <c r="D2033" s="17">
        <v>30.9</v>
      </c>
      <c r="E2033" s="17" t="s">
        <v>100</v>
      </c>
      <c r="F2033" s="17" t="s">
        <v>104</v>
      </c>
      <c r="G2033" s="17" t="s">
        <v>85</v>
      </c>
      <c r="H2033" s="18">
        <v>0.50853356481481482</v>
      </c>
      <c r="I2033" s="17" t="s">
        <v>2520</v>
      </c>
      <c r="J2033" s="17">
        <v>267.7</v>
      </c>
      <c r="K2033" s="17">
        <v>73.3</v>
      </c>
      <c r="L2033" s="17" t="s">
        <v>1116</v>
      </c>
      <c r="M2033" s="17">
        <v>2224</v>
      </c>
    </row>
    <row r="2034" spans="1:13" x14ac:dyDescent="0.3">
      <c r="A2034" s="19" t="s">
        <v>2521</v>
      </c>
      <c r="B2034" s="20">
        <v>27.7</v>
      </c>
      <c r="C2034" s="20" t="s">
        <v>93</v>
      </c>
      <c r="D2034" s="20">
        <v>3.47</v>
      </c>
      <c r="E2034" s="20" t="s">
        <v>193</v>
      </c>
      <c r="F2034" s="20" t="s">
        <v>2518</v>
      </c>
      <c r="G2034" s="20"/>
      <c r="H2034" s="21">
        <v>0.50954513888888886</v>
      </c>
      <c r="I2034" s="20" t="s">
        <v>2522</v>
      </c>
      <c r="J2034" s="20">
        <v>160.6</v>
      </c>
      <c r="K2034" s="20">
        <v>77.599999999999994</v>
      </c>
      <c r="L2034" s="20" t="s">
        <v>2523</v>
      </c>
      <c r="M2034" s="20">
        <v>251</v>
      </c>
    </row>
    <row r="2035" spans="1:13" x14ac:dyDescent="0.3">
      <c r="A2035" s="16" t="s">
        <v>2524</v>
      </c>
      <c r="B2035" s="23">
        <v>27.52</v>
      </c>
      <c r="C2035" s="17" t="s">
        <v>93</v>
      </c>
      <c r="D2035" s="17">
        <v>3.2</v>
      </c>
      <c r="E2035" s="17" t="s">
        <v>90</v>
      </c>
      <c r="F2035" s="17" t="s">
        <v>2420</v>
      </c>
      <c r="G2035" s="17"/>
      <c r="H2035" s="18">
        <v>0.50960185185185181</v>
      </c>
      <c r="I2035" s="17" t="s">
        <v>2525</v>
      </c>
      <c r="J2035" s="17">
        <v>294.89999999999998</v>
      </c>
      <c r="K2035" s="17">
        <v>24</v>
      </c>
      <c r="L2035" s="17" t="s">
        <v>108</v>
      </c>
      <c r="M2035" s="17">
        <v>428</v>
      </c>
    </row>
    <row r="2036" spans="1:13" x14ac:dyDescent="0.3">
      <c r="A2036" s="19" t="s">
        <v>2526</v>
      </c>
      <c r="B2036" s="20">
        <v>32.86</v>
      </c>
      <c r="C2036" s="20">
        <v>0.1</v>
      </c>
      <c r="D2036" s="20">
        <v>37.299999999999997</v>
      </c>
      <c r="E2036" s="20" t="s">
        <v>78</v>
      </c>
      <c r="F2036" s="20" t="s">
        <v>79</v>
      </c>
      <c r="G2036" s="20"/>
      <c r="H2036" s="21">
        <v>0.50964814814814818</v>
      </c>
      <c r="I2036" s="20" t="s">
        <v>2527</v>
      </c>
      <c r="J2036" s="20">
        <v>268.89999999999998</v>
      </c>
      <c r="K2036" s="20">
        <v>73.5</v>
      </c>
      <c r="L2036" s="20" t="s">
        <v>2474</v>
      </c>
      <c r="M2036" s="20">
        <v>2415</v>
      </c>
    </row>
    <row r="2037" spans="1:13" x14ac:dyDescent="0.3">
      <c r="A2037" s="17" t="s">
        <v>2528</v>
      </c>
      <c r="B2037" s="17">
        <v>28.67</v>
      </c>
      <c r="C2037" s="17" t="s">
        <v>93</v>
      </c>
      <c r="D2037" s="17">
        <v>5.42</v>
      </c>
      <c r="E2037" s="17" t="s">
        <v>90</v>
      </c>
      <c r="F2037" s="17" t="s">
        <v>106</v>
      </c>
      <c r="G2037" s="17"/>
      <c r="H2037" s="18">
        <v>0.50981944444444449</v>
      </c>
      <c r="I2037" s="17" t="s">
        <v>2529</v>
      </c>
      <c r="J2037" s="17">
        <v>128.9</v>
      </c>
      <c r="K2037" s="17">
        <v>50.6</v>
      </c>
      <c r="L2037" s="17" t="s">
        <v>786</v>
      </c>
      <c r="M2037" s="17">
        <v>185</v>
      </c>
    </row>
    <row r="2038" spans="1:13" x14ac:dyDescent="0.3">
      <c r="A2038" s="20" t="s">
        <v>2530</v>
      </c>
      <c r="B2038" s="20">
        <v>27.28</v>
      </c>
      <c r="C2038" s="20">
        <v>0.11</v>
      </c>
      <c r="D2038" s="20">
        <v>2.86</v>
      </c>
      <c r="E2038" s="20" t="s">
        <v>90</v>
      </c>
      <c r="F2038" s="20" t="s">
        <v>189</v>
      </c>
      <c r="G2038" s="20"/>
      <c r="H2038" s="21">
        <v>0.51039236111111108</v>
      </c>
      <c r="I2038" s="20" t="s">
        <v>2531</v>
      </c>
      <c r="J2038" s="20">
        <v>161.1</v>
      </c>
      <c r="K2038" s="20">
        <v>78.099999999999994</v>
      </c>
      <c r="L2038" s="20" t="s">
        <v>639</v>
      </c>
      <c r="M2038" s="20">
        <v>304</v>
      </c>
    </row>
    <row r="2039" spans="1:13" x14ac:dyDescent="0.3">
      <c r="A2039" s="20" t="s">
        <v>2530</v>
      </c>
      <c r="B2039" s="20">
        <v>27.44</v>
      </c>
      <c r="C2039" s="20">
        <v>0.18</v>
      </c>
      <c r="D2039" s="20">
        <v>3.1</v>
      </c>
      <c r="E2039" s="20" t="s">
        <v>100</v>
      </c>
      <c r="F2039" s="20" t="s">
        <v>1743</v>
      </c>
      <c r="G2039" s="20"/>
      <c r="H2039" s="21">
        <v>0.51039236111111108</v>
      </c>
      <c r="I2039" s="20" t="s">
        <v>2531</v>
      </c>
      <c r="J2039" s="20">
        <v>161.1</v>
      </c>
      <c r="K2039" s="20">
        <v>78.099999999999994</v>
      </c>
      <c r="L2039" s="20" t="s">
        <v>639</v>
      </c>
      <c r="M2039" s="20">
        <v>304</v>
      </c>
    </row>
    <row r="2040" spans="1:13" x14ac:dyDescent="0.3">
      <c r="A2040" s="20" t="s">
        <v>2530</v>
      </c>
      <c r="B2040" s="20">
        <v>28.06</v>
      </c>
      <c r="C2040" s="20" t="s">
        <v>93</v>
      </c>
      <c r="D2040" s="20">
        <v>4.09</v>
      </c>
      <c r="E2040" s="20" t="s">
        <v>193</v>
      </c>
      <c r="F2040" s="20" t="s">
        <v>2532</v>
      </c>
      <c r="G2040" s="20"/>
      <c r="H2040" s="21">
        <v>0.51039236111111108</v>
      </c>
      <c r="I2040" s="20" t="s">
        <v>2531</v>
      </c>
      <c r="J2040" s="20">
        <v>161.1</v>
      </c>
      <c r="K2040" s="20">
        <v>78.099999999999994</v>
      </c>
      <c r="L2040" s="20" t="s">
        <v>639</v>
      </c>
      <c r="M2040" s="20">
        <v>304</v>
      </c>
    </row>
    <row r="2041" spans="1:13" x14ac:dyDescent="0.3">
      <c r="A2041" s="16" t="s">
        <v>2533</v>
      </c>
      <c r="B2041" s="17">
        <v>30.49</v>
      </c>
      <c r="C2041" s="17">
        <v>0.1</v>
      </c>
      <c r="D2041" s="17">
        <v>12.5</v>
      </c>
      <c r="E2041" s="17" t="s">
        <v>289</v>
      </c>
      <c r="F2041" s="17" t="s">
        <v>953</v>
      </c>
      <c r="G2041" s="17"/>
      <c r="H2041" s="18">
        <v>0.51047453703703705</v>
      </c>
      <c r="I2041" s="17" t="s">
        <v>2534</v>
      </c>
      <c r="J2041" s="17">
        <v>173</v>
      </c>
      <c r="K2041" s="17">
        <v>80.099999999999994</v>
      </c>
      <c r="L2041" s="17" t="s">
        <v>2535</v>
      </c>
      <c r="M2041" s="17">
        <v>1096</v>
      </c>
    </row>
    <row r="2042" spans="1:13" x14ac:dyDescent="0.3">
      <c r="A2042" s="16" t="s">
        <v>2533</v>
      </c>
      <c r="B2042" s="17">
        <v>30.9</v>
      </c>
      <c r="C2042" s="17">
        <v>0.18</v>
      </c>
      <c r="D2042" s="17">
        <v>15.1</v>
      </c>
      <c r="E2042" s="17" t="s">
        <v>100</v>
      </c>
      <c r="F2042" s="17" t="s">
        <v>104</v>
      </c>
      <c r="G2042" s="17" t="s">
        <v>85</v>
      </c>
      <c r="H2042" s="18">
        <v>0.51047453703703705</v>
      </c>
      <c r="I2042" s="17" t="s">
        <v>2534</v>
      </c>
      <c r="J2042" s="17">
        <v>173</v>
      </c>
      <c r="K2042" s="17">
        <v>80.099999999999994</v>
      </c>
      <c r="L2042" s="17" t="s">
        <v>2535</v>
      </c>
      <c r="M2042" s="17">
        <v>1096</v>
      </c>
    </row>
    <row r="2043" spans="1:13" x14ac:dyDescent="0.3">
      <c r="A2043" s="19" t="s">
        <v>2536</v>
      </c>
      <c r="B2043" s="22">
        <v>30.7</v>
      </c>
      <c r="C2043" s="20" t="s">
        <v>93</v>
      </c>
      <c r="D2043" s="20">
        <v>13.8</v>
      </c>
      <c r="E2043" s="20" t="s">
        <v>2496</v>
      </c>
      <c r="F2043" s="20" t="s">
        <v>2497</v>
      </c>
      <c r="G2043" s="20" t="s">
        <v>2498</v>
      </c>
      <c r="H2043" s="21">
        <v>0.51056250000000003</v>
      </c>
      <c r="I2043" s="20" t="s">
        <v>2537</v>
      </c>
      <c r="J2043" s="20">
        <v>267.5</v>
      </c>
      <c r="K2043" s="20">
        <v>74.8</v>
      </c>
      <c r="L2043" s="20" t="s">
        <v>631</v>
      </c>
      <c r="M2043" s="20">
        <v>1018</v>
      </c>
    </row>
    <row r="2044" spans="1:13" x14ac:dyDescent="0.3">
      <c r="A2044" s="16" t="s">
        <v>2538</v>
      </c>
      <c r="B2044" s="17">
        <v>32.340000000000003</v>
      </c>
      <c r="C2044" s="17">
        <v>0.08</v>
      </c>
      <c r="D2044" s="17">
        <v>29.4</v>
      </c>
      <c r="E2044" s="17" t="s">
        <v>78</v>
      </c>
      <c r="F2044" s="17" t="s">
        <v>79</v>
      </c>
      <c r="G2044" s="17"/>
      <c r="H2044" s="18">
        <v>0.51081365740740747</v>
      </c>
      <c r="I2044" s="17" t="s">
        <v>2539</v>
      </c>
      <c r="J2044" s="17">
        <v>294.8</v>
      </c>
      <c r="K2044" s="17">
        <v>26.7</v>
      </c>
      <c r="L2044" s="17" t="s">
        <v>2540</v>
      </c>
      <c r="M2044" s="17">
        <v>2758</v>
      </c>
    </row>
    <row r="2045" spans="1:13" x14ac:dyDescent="0.3">
      <c r="A2045" s="19" t="s">
        <v>2541</v>
      </c>
      <c r="B2045" s="20">
        <v>27.13</v>
      </c>
      <c r="C2045" s="20">
        <v>0.15</v>
      </c>
      <c r="D2045" s="20">
        <v>2.7</v>
      </c>
      <c r="E2045" s="20" t="s">
        <v>90</v>
      </c>
      <c r="F2045" s="20" t="s">
        <v>2542</v>
      </c>
      <c r="G2045" s="20"/>
      <c r="H2045" s="21">
        <v>0.51087037037037042</v>
      </c>
      <c r="I2045" s="20" t="s">
        <v>2543</v>
      </c>
      <c r="J2045" s="20">
        <v>160.30000000000001</v>
      </c>
      <c r="K2045" s="20">
        <v>78.099999999999994</v>
      </c>
      <c r="L2045" s="20" t="s">
        <v>1771</v>
      </c>
      <c r="M2045" s="20">
        <v>313</v>
      </c>
    </row>
    <row r="2046" spans="1:13" x14ac:dyDescent="0.3">
      <c r="A2046" s="19" t="s">
        <v>2541</v>
      </c>
      <c r="B2046" s="20">
        <v>27.34</v>
      </c>
      <c r="C2046" s="20">
        <v>0.16</v>
      </c>
      <c r="D2046" s="20">
        <v>2.94</v>
      </c>
      <c r="E2046" s="20" t="s">
        <v>90</v>
      </c>
      <c r="F2046" s="20" t="s">
        <v>477</v>
      </c>
      <c r="G2046" s="20"/>
      <c r="H2046" s="21">
        <v>0.51087037037037042</v>
      </c>
      <c r="I2046" s="20" t="s">
        <v>2543</v>
      </c>
      <c r="J2046" s="20">
        <v>160.30000000000001</v>
      </c>
      <c r="K2046" s="20">
        <v>78.099999999999994</v>
      </c>
      <c r="L2046" s="20" t="s">
        <v>1771</v>
      </c>
      <c r="M2046" s="20">
        <v>313</v>
      </c>
    </row>
    <row r="2047" spans="1:13" x14ac:dyDescent="0.3">
      <c r="A2047" s="19" t="s">
        <v>2541</v>
      </c>
      <c r="B2047" s="20">
        <v>28.06</v>
      </c>
      <c r="C2047" s="20" t="s">
        <v>93</v>
      </c>
      <c r="D2047" s="20">
        <v>4.09</v>
      </c>
      <c r="E2047" s="20" t="s">
        <v>193</v>
      </c>
      <c r="F2047" s="20" t="s">
        <v>2532</v>
      </c>
      <c r="G2047" s="20"/>
      <c r="H2047" s="21">
        <v>0.51087037037037042</v>
      </c>
      <c r="I2047" s="20" t="s">
        <v>2543</v>
      </c>
      <c r="J2047" s="20">
        <v>160.30000000000001</v>
      </c>
      <c r="K2047" s="20">
        <v>78.099999999999994</v>
      </c>
      <c r="L2047" s="20" t="s">
        <v>1771</v>
      </c>
      <c r="M2047" s="20">
        <v>313</v>
      </c>
    </row>
    <row r="2048" spans="1:13" x14ac:dyDescent="0.3">
      <c r="A2048" s="19" t="s">
        <v>2541</v>
      </c>
      <c r="B2048" s="20">
        <v>26.98</v>
      </c>
      <c r="C2048" s="20" t="s">
        <v>93</v>
      </c>
      <c r="D2048" s="20">
        <v>2.4900000000000002</v>
      </c>
      <c r="E2048" s="20" t="s">
        <v>94</v>
      </c>
      <c r="F2048" s="20" t="s">
        <v>95</v>
      </c>
      <c r="G2048" s="20"/>
      <c r="H2048" s="21">
        <v>0.51087037037037042</v>
      </c>
      <c r="I2048" s="20" t="s">
        <v>2543</v>
      </c>
      <c r="J2048" s="20">
        <v>160.30000000000001</v>
      </c>
      <c r="K2048" s="20">
        <v>78.099999999999994</v>
      </c>
      <c r="L2048" s="20" t="s">
        <v>1771</v>
      </c>
      <c r="M2048" s="20">
        <v>313</v>
      </c>
    </row>
    <row r="2049" spans="1:13" x14ac:dyDescent="0.3">
      <c r="A2049" s="16" t="s">
        <v>2544</v>
      </c>
      <c r="B2049" s="17">
        <v>31.04</v>
      </c>
      <c r="C2049" s="17" t="s">
        <v>93</v>
      </c>
      <c r="D2049" s="17">
        <v>16.100000000000001</v>
      </c>
      <c r="E2049" s="17" t="s">
        <v>94</v>
      </c>
      <c r="F2049" s="17" t="s">
        <v>292</v>
      </c>
      <c r="G2049" s="17" t="s">
        <v>2354</v>
      </c>
      <c r="H2049" s="18">
        <v>0.51100578703703703</v>
      </c>
      <c r="I2049" s="17" t="s">
        <v>2545</v>
      </c>
      <c r="J2049" s="17">
        <v>139.9</v>
      </c>
      <c r="K2049" s="17">
        <v>68.8</v>
      </c>
      <c r="L2049" s="17" t="s">
        <v>2546</v>
      </c>
      <c r="M2049" s="17">
        <v>1084</v>
      </c>
    </row>
    <row r="2050" spans="1:13" x14ac:dyDescent="0.3">
      <c r="A2050" s="16" t="s">
        <v>2544</v>
      </c>
      <c r="B2050" s="17">
        <v>31.17</v>
      </c>
      <c r="C2050" s="17" t="s">
        <v>93</v>
      </c>
      <c r="D2050" s="17">
        <v>17.100000000000001</v>
      </c>
      <c r="E2050" s="17" t="s">
        <v>94</v>
      </c>
      <c r="F2050" s="17" t="s">
        <v>292</v>
      </c>
      <c r="G2050" s="17" t="s">
        <v>85</v>
      </c>
      <c r="H2050" s="18">
        <v>0.51100578703703703</v>
      </c>
      <c r="I2050" s="17" t="s">
        <v>2545</v>
      </c>
      <c r="J2050" s="17">
        <v>139.9</v>
      </c>
      <c r="K2050" s="17">
        <v>68.8</v>
      </c>
      <c r="L2050" s="17" t="s">
        <v>2546</v>
      </c>
      <c r="M2050" s="17">
        <v>1084</v>
      </c>
    </row>
    <row r="2051" spans="1:13" x14ac:dyDescent="0.3">
      <c r="A2051" s="16" t="s">
        <v>2544</v>
      </c>
      <c r="B2051" s="17">
        <v>31.38</v>
      </c>
      <c r="C2051" s="17" t="s">
        <v>93</v>
      </c>
      <c r="D2051" s="17">
        <v>18.899999999999999</v>
      </c>
      <c r="E2051" s="17" t="s">
        <v>94</v>
      </c>
      <c r="F2051" s="17" t="s">
        <v>292</v>
      </c>
      <c r="G2051" s="17" t="s">
        <v>708</v>
      </c>
      <c r="H2051" s="18">
        <v>0.51100578703703703</v>
      </c>
      <c r="I2051" s="17" t="s">
        <v>2545</v>
      </c>
      <c r="J2051" s="17">
        <v>139.9</v>
      </c>
      <c r="K2051" s="17">
        <v>68.8</v>
      </c>
      <c r="L2051" s="17" t="s">
        <v>2546</v>
      </c>
      <c r="M2051" s="17">
        <v>1084</v>
      </c>
    </row>
    <row r="2052" spans="1:13" x14ac:dyDescent="0.3">
      <c r="A2052" s="16" t="s">
        <v>2544</v>
      </c>
      <c r="B2052" s="17">
        <v>31.62</v>
      </c>
      <c r="C2052" s="17" t="s">
        <v>93</v>
      </c>
      <c r="D2052" s="17">
        <v>21.1</v>
      </c>
      <c r="E2052" s="17" t="s">
        <v>94</v>
      </c>
      <c r="F2052" s="17" t="s">
        <v>292</v>
      </c>
      <c r="G2052" s="17" t="s">
        <v>293</v>
      </c>
      <c r="H2052" s="18">
        <v>0.51100578703703703</v>
      </c>
      <c r="I2052" s="17" t="s">
        <v>2545</v>
      </c>
      <c r="J2052" s="17">
        <v>139.9</v>
      </c>
      <c r="K2052" s="17">
        <v>68.8</v>
      </c>
      <c r="L2052" s="17" t="s">
        <v>2546</v>
      </c>
      <c r="M2052" s="17">
        <v>1084</v>
      </c>
    </row>
    <row r="2053" spans="1:13" x14ac:dyDescent="0.3">
      <c r="A2053" s="19" t="s">
        <v>2547</v>
      </c>
      <c r="B2053" s="20">
        <v>28.12</v>
      </c>
      <c r="C2053" s="20">
        <v>0.17</v>
      </c>
      <c r="D2053" s="20">
        <v>4.21</v>
      </c>
      <c r="E2053" s="20" t="s">
        <v>90</v>
      </c>
      <c r="F2053" s="20" t="s">
        <v>2356</v>
      </c>
      <c r="G2053" s="20"/>
      <c r="H2053" s="21">
        <v>0.51145949074074071</v>
      </c>
      <c r="I2053" s="20" t="s">
        <v>2548</v>
      </c>
      <c r="J2053" s="20">
        <v>135.19999999999999</v>
      </c>
      <c r="K2053" s="20">
        <v>64.099999999999994</v>
      </c>
      <c r="L2053" s="20" t="s">
        <v>639</v>
      </c>
      <c r="M2053" s="20">
        <v>247</v>
      </c>
    </row>
    <row r="2054" spans="1:13" x14ac:dyDescent="0.3">
      <c r="A2054" s="19" t="s">
        <v>2547</v>
      </c>
      <c r="B2054" s="20">
        <v>29.67</v>
      </c>
      <c r="C2054" s="20" t="s">
        <v>93</v>
      </c>
      <c r="D2054" s="20">
        <v>8.59</v>
      </c>
      <c r="E2054" s="20" t="s">
        <v>193</v>
      </c>
      <c r="F2054" s="20" t="s">
        <v>2518</v>
      </c>
      <c r="G2054" s="20"/>
      <c r="H2054" s="21">
        <v>0.51145949074074071</v>
      </c>
      <c r="I2054" s="20" t="s">
        <v>2548</v>
      </c>
      <c r="J2054" s="20">
        <v>135.19999999999999</v>
      </c>
      <c r="K2054" s="20">
        <v>64.099999999999994</v>
      </c>
      <c r="L2054" s="20" t="s">
        <v>639</v>
      </c>
      <c r="M2054" s="20">
        <v>247</v>
      </c>
    </row>
    <row r="2055" spans="1:13" x14ac:dyDescent="0.3">
      <c r="A2055" s="16" t="s">
        <v>2549</v>
      </c>
      <c r="B2055" s="17">
        <v>28.24</v>
      </c>
      <c r="C2055" s="17">
        <v>0.22</v>
      </c>
      <c r="D2055" s="17">
        <v>4.45</v>
      </c>
      <c r="E2055" s="17" t="s">
        <v>90</v>
      </c>
      <c r="F2055" s="17" t="s">
        <v>1524</v>
      </c>
      <c r="G2055" s="17" t="s">
        <v>85</v>
      </c>
      <c r="H2055" s="18">
        <v>0.51159837962962962</v>
      </c>
      <c r="I2055" s="17" t="s">
        <v>2550</v>
      </c>
      <c r="J2055" s="17">
        <v>127.4</v>
      </c>
      <c r="K2055" s="17">
        <v>47.4</v>
      </c>
      <c r="L2055" s="17" t="s">
        <v>2551</v>
      </c>
      <c r="M2055" s="17">
        <v>127</v>
      </c>
    </row>
    <row r="2056" spans="1:13" x14ac:dyDescent="0.3">
      <c r="A2056" s="16" t="s">
        <v>2549</v>
      </c>
      <c r="B2056" s="17">
        <v>27.09</v>
      </c>
      <c r="C2056" s="17" t="s">
        <v>93</v>
      </c>
      <c r="D2056" s="17">
        <v>2.62</v>
      </c>
      <c r="E2056" s="17" t="s">
        <v>94</v>
      </c>
      <c r="F2056" s="17" t="s">
        <v>95</v>
      </c>
      <c r="G2056" s="17"/>
      <c r="H2056" s="18">
        <v>0.51159837962962962</v>
      </c>
      <c r="I2056" s="17" t="s">
        <v>2550</v>
      </c>
      <c r="J2056" s="17">
        <v>127.4</v>
      </c>
      <c r="K2056" s="17">
        <v>47.4</v>
      </c>
      <c r="L2056" s="17" t="s">
        <v>2551</v>
      </c>
      <c r="M2056" s="17">
        <v>127</v>
      </c>
    </row>
    <row r="2057" spans="1:13" x14ac:dyDescent="0.3">
      <c r="A2057" s="19" t="s">
        <v>2552</v>
      </c>
      <c r="B2057" s="20">
        <v>32.65</v>
      </c>
      <c r="C2057" s="20">
        <v>0.94</v>
      </c>
      <c r="D2057" s="20">
        <v>33.9</v>
      </c>
      <c r="E2057" s="20" t="s">
        <v>100</v>
      </c>
      <c r="F2057" s="20" t="s">
        <v>104</v>
      </c>
      <c r="G2057" s="20" t="s">
        <v>85</v>
      </c>
      <c r="H2057" s="21">
        <v>0.51189467592592586</v>
      </c>
      <c r="I2057" s="20" t="s">
        <v>2553</v>
      </c>
      <c r="J2057" s="20">
        <v>278.7</v>
      </c>
      <c r="K2057" s="20">
        <v>68.900000000000006</v>
      </c>
      <c r="L2057" s="20" t="s">
        <v>2554</v>
      </c>
      <c r="M2057" s="20">
        <v>2118</v>
      </c>
    </row>
    <row r="2058" spans="1:13" x14ac:dyDescent="0.3">
      <c r="A2058" s="16" t="s">
        <v>2555</v>
      </c>
      <c r="B2058" s="23">
        <v>30.64</v>
      </c>
      <c r="C2058" s="17" t="s">
        <v>93</v>
      </c>
      <c r="D2058" s="17">
        <v>13.4</v>
      </c>
      <c r="E2058" s="17" t="s">
        <v>2496</v>
      </c>
      <c r="F2058" s="17" t="s">
        <v>2497</v>
      </c>
      <c r="G2058" s="17" t="s">
        <v>2498</v>
      </c>
      <c r="H2058" s="18">
        <v>0.51203356481481477</v>
      </c>
      <c r="I2058" s="17" t="s">
        <v>2556</v>
      </c>
      <c r="J2058" s="17">
        <v>273.5</v>
      </c>
      <c r="K2058" s="17">
        <v>72.8</v>
      </c>
      <c r="L2058" s="17" t="s">
        <v>2557</v>
      </c>
      <c r="M2058" s="17">
        <v>1365</v>
      </c>
    </row>
    <row r="2059" spans="1:13" x14ac:dyDescent="0.3">
      <c r="A2059" s="19" t="s">
        <v>2558</v>
      </c>
      <c r="B2059" s="20">
        <v>27.88</v>
      </c>
      <c r="C2059" s="20">
        <v>0.06</v>
      </c>
      <c r="D2059" s="20">
        <v>3.77</v>
      </c>
      <c r="E2059" s="20" t="s">
        <v>90</v>
      </c>
      <c r="F2059" s="20" t="s">
        <v>318</v>
      </c>
      <c r="G2059" s="20"/>
      <c r="H2059" s="21">
        <v>0.5121493055555556</v>
      </c>
      <c r="I2059" s="20" t="s">
        <v>2559</v>
      </c>
      <c r="J2059" s="20">
        <v>154.6</v>
      </c>
      <c r="K2059" s="20">
        <v>77.2</v>
      </c>
      <c r="L2059" s="20" t="s">
        <v>2560</v>
      </c>
      <c r="M2059" s="20">
        <v>270</v>
      </c>
    </row>
    <row r="2060" spans="1:13" x14ac:dyDescent="0.3">
      <c r="A2060" s="19" t="s">
        <v>2558</v>
      </c>
      <c r="B2060" s="20">
        <v>28.16</v>
      </c>
      <c r="C2060" s="20">
        <v>0.08</v>
      </c>
      <c r="D2060" s="20">
        <v>4.29</v>
      </c>
      <c r="E2060" s="20" t="s">
        <v>90</v>
      </c>
      <c r="F2060" s="20" t="s">
        <v>751</v>
      </c>
      <c r="G2060" s="20"/>
      <c r="H2060" s="21">
        <v>0.5121493055555556</v>
      </c>
      <c r="I2060" s="20" t="s">
        <v>2559</v>
      </c>
      <c r="J2060" s="20">
        <v>154.6</v>
      </c>
      <c r="K2060" s="20">
        <v>77.2</v>
      </c>
      <c r="L2060" s="20" t="s">
        <v>2560</v>
      </c>
      <c r="M2060" s="20">
        <v>270</v>
      </c>
    </row>
    <row r="2061" spans="1:13" x14ac:dyDescent="0.3">
      <c r="A2061" s="19" t="s">
        <v>2558</v>
      </c>
      <c r="B2061" s="20">
        <v>28.2</v>
      </c>
      <c r="C2061" s="20">
        <v>0.03</v>
      </c>
      <c r="D2061" s="20">
        <v>4.37</v>
      </c>
      <c r="E2061" s="20" t="s">
        <v>90</v>
      </c>
      <c r="F2061" s="20" t="s">
        <v>138</v>
      </c>
      <c r="G2061" s="20"/>
      <c r="H2061" s="21">
        <v>0.5121493055555556</v>
      </c>
      <c r="I2061" s="20" t="s">
        <v>2559</v>
      </c>
      <c r="J2061" s="20">
        <v>154.6</v>
      </c>
      <c r="K2061" s="20">
        <v>77.2</v>
      </c>
      <c r="L2061" s="20" t="s">
        <v>2560</v>
      </c>
      <c r="M2061" s="20">
        <v>270</v>
      </c>
    </row>
    <row r="2062" spans="1:13" x14ac:dyDescent="0.3">
      <c r="A2062" s="19" t="s">
        <v>2558</v>
      </c>
      <c r="B2062" s="20">
        <v>28.26</v>
      </c>
      <c r="C2062" s="20" t="s">
        <v>93</v>
      </c>
      <c r="D2062" s="20">
        <v>4.49</v>
      </c>
      <c r="E2062" s="20" t="s">
        <v>90</v>
      </c>
      <c r="F2062" s="20" t="s">
        <v>2356</v>
      </c>
      <c r="G2062" s="20"/>
      <c r="H2062" s="21">
        <v>0.5121493055555556</v>
      </c>
      <c r="I2062" s="20" t="s">
        <v>2559</v>
      </c>
      <c r="J2062" s="20">
        <v>154.6</v>
      </c>
      <c r="K2062" s="20">
        <v>77.2</v>
      </c>
      <c r="L2062" s="20" t="s">
        <v>2560</v>
      </c>
      <c r="M2062" s="20">
        <v>270</v>
      </c>
    </row>
    <row r="2063" spans="1:13" x14ac:dyDescent="0.3">
      <c r="A2063" s="19" t="s">
        <v>2558</v>
      </c>
      <c r="B2063" s="20">
        <v>28.28</v>
      </c>
      <c r="C2063" s="20" t="s">
        <v>93</v>
      </c>
      <c r="D2063" s="20">
        <v>4.53</v>
      </c>
      <c r="E2063" s="20" t="s">
        <v>193</v>
      </c>
      <c r="F2063" s="20" t="s">
        <v>2509</v>
      </c>
      <c r="G2063" s="20"/>
      <c r="H2063" s="21">
        <v>0.5121493055555556</v>
      </c>
      <c r="I2063" s="20" t="s">
        <v>2559</v>
      </c>
      <c r="J2063" s="20">
        <v>154.6</v>
      </c>
      <c r="K2063" s="20">
        <v>77.2</v>
      </c>
      <c r="L2063" s="20" t="s">
        <v>2560</v>
      </c>
      <c r="M2063" s="20">
        <v>270</v>
      </c>
    </row>
    <row r="2064" spans="1:13" x14ac:dyDescent="0.3">
      <c r="A2064" s="19" t="s">
        <v>2558</v>
      </c>
      <c r="B2064" s="20">
        <v>28.54</v>
      </c>
      <c r="C2064" s="20" t="s">
        <v>93</v>
      </c>
      <c r="D2064" s="20">
        <v>5.1100000000000003</v>
      </c>
      <c r="E2064" s="20" t="s">
        <v>94</v>
      </c>
      <c r="F2064" s="20" t="s">
        <v>95</v>
      </c>
      <c r="G2064" s="20"/>
      <c r="H2064" s="21">
        <v>0.5121493055555556</v>
      </c>
      <c r="I2064" s="20" t="s">
        <v>2559</v>
      </c>
      <c r="J2064" s="20">
        <v>154.6</v>
      </c>
      <c r="K2064" s="20">
        <v>77.2</v>
      </c>
      <c r="L2064" s="20" t="s">
        <v>2560</v>
      </c>
      <c r="M2064" s="20">
        <v>270</v>
      </c>
    </row>
    <row r="2065" spans="1:13" x14ac:dyDescent="0.3">
      <c r="A2065" s="16" t="s">
        <v>2561</v>
      </c>
      <c r="B2065" s="17">
        <v>38.93</v>
      </c>
      <c r="C2065" s="17" t="s">
        <v>93</v>
      </c>
      <c r="D2065" s="17">
        <v>541</v>
      </c>
      <c r="E2065" s="17" t="s">
        <v>1328</v>
      </c>
      <c r="F2065" s="17" t="s">
        <v>1329</v>
      </c>
      <c r="G2065" s="17"/>
      <c r="H2065" s="18">
        <v>0.51240856481481478</v>
      </c>
      <c r="I2065" s="17" t="s">
        <v>2562</v>
      </c>
      <c r="J2065" s="17">
        <v>188.9</v>
      </c>
      <c r="K2065" s="17">
        <v>82.1</v>
      </c>
      <c r="L2065" s="17" t="s">
        <v>1374</v>
      </c>
      <c r="M2065" s="17">
        <v>36460</v>
      </c>
    </row>
    <row r="2066" spans="1:13" x14ac:dyDescent="0.3">
      <c r="A2066" s="19" t="s">
        <v>2563</v>
      </c>
      <c r="B2066" s="20">
        <v>31.46</v>
      </c>
      <c r="C2066" s="20">
        <v>0.2</v>
      </c>
      <c r="D2066" s="20">
        <v>19.600000000000001</v>
      </c>
      <c r="E2066" s="20" t="s">
        <v>100</v>
      </c>
      <c r="F2066" s="20" t="s">
        <v>104</v>
      </c>
      <c r="G2066" s="20" t="s">
        <v>85</v>
      </c>
      <c r="H2066" s="21">
        <v>0.51259606481481479</v>
      </c>
      <c r="I2066" s="20" t="s">
        <v>2564</v>
      </c>
      <c r="J2066" s="20">
        <v>202.9</v>
      </c>
      <c r="K2066" s="20">
        <v>82.6</v>
      </c>
      <c r="L2066" s="20" t="s">
        <v>2565</v>
      </c>
      <c r="M2066" s="20">
        <v>1008</v>
      </c>
    </row>
    <row r="2067" spans="1:13" x14ac:dyDescent="0.3">
      <c r="A2067" s="16" t="s">
        <v>2566</v>
      </c>
      <c r="B2067" s="17">
        <v>26.78</v>
      </c>
      <c r="C2067" s="17">
        <v>0.18</v>
      </c>
      <c r="D2067" s="17">
        <v>2.27</v>
      </c>
      <c r="E2067" s="17" t="s">
        <v>90</v>
      </c>
      <c r="F2067" s="17" t="s">
        <v>189</v>
      </c>
      <c r="G2067" s="17"/>
      <c r="H2067" s="18">
        <v>0.51303356481481488</v>
      </c>
      <c r="I2067" s="17" t="s">
        <v>2567</v>
      </c>
      <c r="J2067" s="17">
        <v>301.39999999999998</v>
      </c>
      <c r="K2067" s="17">
        <v>-17</v>
      </c>
      <c r="L2067" s="17" t="s">
        <v>333</v>
      </c>
      <c r="M2067" s="17">
        <v>243</v>
      </c>
    </row>
    <row r="2068" spans="1:13" x14ac:dyDescent="0.3">
      <c r="A2068" s="20" t="s">
        <v>2568</v>
      </c>
      <c r="B2068" s="22">
        <v>29.32</v>
      </c>
      <c r="C2068" s="20" t="s">
        <v>93</v>
      </c>
      <c r="D2068" s="20">
        <v>7.3</v>
      </c>
      <c r="E2068" s="20" t="s">
        <v>83</v>
      </c>
      <c r="F2068" s="20" t="s">
        <v>2569</v>
      </c>
      <c r="G2068" s="20" t="s">
        <v>2570</v>
      </c>
      <c r="H2068" s="21">
        <v>0.51316550925925919</v>
      </c>
      <c r="I2068" s="20" t="s">
        <v>2571</v>
      </c>
      <c r="J2068" s="20">
        <v>138.30000000000001</v>
      </c>
      <c r="K2068" s="20">
        <v>68.8</v>
      </c>
      <c r="L2068" s="20" t="s">
        <v>2572</v>
      </c>
      <c r="M2068" s="20">
        <v>510</v>
      </c>
    </row>
    <row r="2069" spans="1:13" x14ac:dyDescent="0.3">
      <c r="A2069" s="20" t="s">
        <v>2568</v>
      </c>
      <c r="B2069" s="20">
        <v>29.37</v>
      </c>
      <c r="C2069" s="20">
        <v>0.06</v>
      </c>
      <c r="D2069" s="20">
        <v>7.48</v>
      </c>
      <c r="E2069" s="20" t="s">
        <v>83</v>
      </c>
      <c r="F2069" s="20" t="s">
        <v>768</v>
      </c>
      <c r="G2069" s="20" t="s">
        <v>769</v>
      </c>
      <c r="H2069" s="21">
        <v>0.51316550925925919</v>
      </c>
      <c r="I2069" s="20" t="s">
        <v>2571</v>
      </c>
      <c r="J2069" s="20">
        <v>138.30000000000001</v>
      </c>
      <c r="K2069" s="20">
        <v>68.8</v>
      </c>
      <c r="L2069" s="20" t="s">
        <v>2572</v>
      </c>
      <c r="M2069" s="20">
        <v>510</v>
      </c>
    </row>
    <row r="2070" spans="1:13" x14ac:dyDescent="0.3">
      <c r="A2070" s="20" t="s">
        <v>2568</v>
      </c>
      <c r="B2070" s="20">
        <v>29.38</v>
      </c>
      <c r="C2070" s="20">
        <v>0.06</v>
      </c>
      <c r="D2070" s="20">
        <v>7.51</v>
      </c>
      <c r="E2070" s="20" t="s">
        <v>83</v>
      </c>
      <c r="F2070" s="20" t="s">
        <v>768</v>
      </c>
      <c r="G2070" s="20" t="s">
        <v>773</v>
      </c>
      <c r="H2070" s="21">
        <v>0.51316550925925919</v>
      </c>
      <c r="I2070" s="20" t="s">
        <v>2571</v>
      </c>
      <c r="J2070" s="20">
        <v>138.30000000000001</v>
      </c>
      <c r="K2070" s="20">
        <v>68.8</v>
      </c>
      <c r="L2070" s="20" t="s">
        <v>2572</v>
      </c>
      <c r="M2070" s="20">
        <v>510</v>
      </c>
    </row>
    <row r="2071" spans="1:13" x14ac:dyDescent="0.3">
      <c r="A2071" s="20" t="s">
        <v>2568</v>
      </c>
      <c r="B2071" s="20">
        <v>29.38</v>
      </c>
      <c r="C2071" s="20">
        <v>0.06</v>
      </c>
      <c r="D2071" s="20">
        <v>7.53</v>
      </c>
      <c r="E2071" s="20" t="s">
        <v>83</v>
      </c>
      <c r="F2071" s="20" t="s">
        <v>768</v>
      </c>
      <c r="G2071" s="20" t="s">
        <v>770</v>
      </c>
      <c r="H2071" s="21">
        <v>0.51316550925925919</v>
      </c>
      <c r="I2071" s="20" t="s">
        <v>2571</v>
      </c>
      <c r="J2071" s="20">
        <v>138.30000000000001</v>
      </c>
      <c r="K2071" s="20">
        <v>68.8</v>
      </c>
      <c r="L2071" s="20" t="s">
        <v>2572</v>
      </c>
      <c r="M2071" s="20">
        <v>510</v>
      </c>
    </row>
    <row r="2072" spans="1:13" x14ac:dyDescent="0.3">
      <c r="A2072" s="20" t="s">
        <v>2568</v>
      </c>
      <c r="B2072" s="20">
        <v>29.39</v>
      </c>
      <c r="C2072" s="20">
        <v>0.06</v>
      </c>
      <c r="D2072" s="20">
        <v>7.56</v>
      </c>
      <c r="E2072" s="20" t="s">
        <v>83</v>
      </c>
      <c r="F2072" s="20" t="s">
        <v>768</v>
      </c>
      <c r="G2072" s="20" t="s">
        <v>772</v>
      </c>
      <c r="H2072" s="21">
        <v>0.51316550925925919</v>
      </c>
      <c r="I2072" s="20" t="s">
        <v>2571</v>
      </c>
      <c r="J2072" s="20">
        <v>138.30000000000001</v>
      </c>
      <c r="K2072" s="20">
        <v>68.8</v>
      </c>
      <c r="L2072" s="20" t="s">
        <v>2572</v>
      </c>
      <c r="M2072" s="20">
        <v>510</v>
      </c>
    </row>
    <row r="2073" spans="1:13" x14ac:dyDescent="0.3">
      <c r="A2073" s="20" t="s">
        <v>2568</v>
      </c>
      <c r="B2073" s="20">
        <v>29.4</v>
      </c>
      <c r="C2073" s="20">
        <v>0.06</v>
      </c>
      <c r="D2073" s="20">
        <v>7.59</v>
      </c>
      <c r="E2073" s="20" t="s">
        <v>83</v>
      </c>
      <c r="F2073" s="20" t="s">
        <v>2573</v>
      </c>
      <c r="G2073" s="20" t="s">
        <v>2574</v>
      </c>
      <c r="H2073" s="21">
        <v>0.51316550925925919</v>
      </c>
      <c r="I2073" s="20" t="s">
        <v>2571</v>
      </c>
      <c r="J2073" s="20">
        <v>138.30000000000001</v>
      </c>
      <c r="K2073" s="20">
        <v>68.8</v>
      </c>
      <c r="L2073" s="20" t="s">
        <v>2572</v>
      </c>
      <c r="M2073" s="20">
        <v>510</v>
      </c>
    </row>
    <row r="2074" spans="1:13" x14ac:dyDescent="0.3">
      <c r="A2074" s="20" t="s">
        <v>2568</v>
      </c>
      <c r="B2074" s="20">
        <v>29.4</v>
      </c>
      <c r="C2074" s="20">
        <v>0.06</v>
      </c>
      <c r="D2074" s="20">
        <v>7.59</v>
      </c>
      <c r="E2074" s="20" t="s">
        <v>83</v>
      </c>
      <c r="F2074" s="20" t="s">
        <v>768</v>
      </c>
      <c r="G2074" s="20" t="s">
        <v>774</v>
      </c>
      <c r="H2074" s="21">
        <v>0.51316550925925919</v>
      </c>
      <c r="I2074" s="20" t="s">
        <v>2571</v>
      </c>
      <c r="J2074" s="20">
        <v>138.30000000000001</v>
      </c>
      <c r="K2074" s="20">
        <v>68.8</v>
      </c>
      <c r="L2074" s="20" t="s">
        <v>2572</v>
      </c>
      <c r="M2074" s="20">
        <v>510</v>
      </c>
    </row>
    <row r="2075" spans="1:13" x14ac:dyDescent="0.3">
      <c r="A2075" s="20" t="s">
        <v>2568</v>
      </c>
      <c r="B2075" s="20">
        <v>29.44</v>
      </c>
      <c r="C2075" s="20">
        <v>0.06</v>
      </c>
      <c r="D2075" s="20">
        <v>7.71</v>
      </c>
      <c r="E2075" s="20" t="s">
        <v>83</v>
      </c>
      <c r="F2075" s="20" t="s">
        <v>768</v>
      </c>
      <c r="G2075" s="20" t="s">
        <v>776</v>
      </c>
      <c r="H2075" s="21">
        <v>0.51316550925925919</v>
      </c>
      <c r="I2075" s="20" t="s">
        <v>2571</v>
      </c>
      <c r="J2075" s="20">
        <v>138.30000000000001</v>
      </c>
      <c r="K2075" s="20">
        <v>68.8</v>
      </c>
      <c r="L2075" s="20" t="s">
        <v>2572</v>
      </c>
      <c r="M2075" s="20">
        <v>510</v>
      </c>
    </row>
    <row r="2076" spans="1:13" x14ac:dyDescent="0.3">
      <c r="A2076" s="20" t="s">
        <v>2568</v>
      </c>
      <c r="B2076" s="20">
        <v>29.44</v>
      </c>
      <c r="C2076" s="20">
        <v>7.0000000000000007E-2</v>
      </c>
      <c r="D2076" s="20">
        <v>7.73</v>
      </c>
      <c r="E2076" s="20" t="s">
        <v>83</v>
      </c>
      <c r="F2076" s="20" t="s">
        <v>260</v>
      </c>
      <c r="G2076" s="20" t="s">
        <v>942</v>
      </c>
      <c r="H2076" s="21">
        <v>0.51316550925925919</v>
      </c>
      <c r="I2076" s="20" t="s">
        <v>2571</v>
      </c>
      <c r="J2076" s="20">
        <v>138.30000000000001</v>
      </c>
      <c r="K2076" s="20">
        <v>68.8</v>
      </c>
      <c r="L2076" s="20" t="s">
        <v>2572</v>
      </c>
      <c r="M2076" s="20">
        <v>510</v>
      </c>
    </row>
    <row r="2077" spans="1:13" x14ac:dyDescent="0.3">
      <c r="A2077" s="20" t="s">
        <v>2568</v>
      </c>
      <c r="B2077" s="20">
        <v>29.44</v>
      </c>
      <c r="C2077" s="20">
        <v>0.06</v>
      </c>
      <c r="D2077" s="20">
        <v>7.73</v>
      </c>
      <c r="E2077" s="20" t="s">
        <v>83</v>
      </c>
      <c r="F2077" s="20" t="s">
        <v>768</v>
      </c>
      <c r="G2077" s="20" t="s">
        <v>778</v>
      </c>
      <c r="H2077" s="21">
        <v>0.51316550925925919</v>
      </c>
      <c r="I2077" s="20" t="s">
        <v>2571</v>
      </c>
      <c r="J2077" s="20">
        <v>138.30000000000001</v>
      </c>
      <c r="K2077" s="20">
        <v>68.8</v>
      </c>
      <c r="L2077" s="20" t="s">
        <v>2572</v>
      </c>
      <c r="M2077" s="20">
        <v>510</v>
      </c>
    </row>
    <row r="2078" spans="1:13" x14ac:dyDescent="0.3">
      <c r="A2078" s="20" t="s">
        <v>2568</v>
      </c>
      <c r="B2078" s="20">
        <v>29.45</v>
      </c>
      <c r="C2078" s="20">
        <v>7.0000000000000007E-2</v>
      </c>
      <c r="D2078" s="20">
        <v>7.76</v>
      </c>
      <c r="E2078" s="20" t="s">
        <v>83</v>
      </c>
      <c r="F2078" s="20" t="s">
        <v>266</v>
      </c>
      <c r="G2078" s="20" t="s">
        <v>267</v>
      </c>
      <c r="H2078" s="21">
        <v>0.51316550925925919</v>
      </c>
      <c r="I2078" s="20" t="s">
        <v>2571</v>
      </c>
      <c r="J2078" s="20">
        <v>138.30000000000001</v>
      </c>
      <c r="K2078" s="20">
        <v>68.8</v>
      </c>
      <c r="L2078" s="20" t="s">
        <v>2572</v>
      </c>
      <c r="M2078" s="20">
        <v>510</v>
      </c>
    </row>
    <row r="2079" spans="1:13" x14ac:dyDescent="0.3">
      <c r="A2079" s="20" t="s">
        <v>2568</v>
      </c>
      <c r="B2079" s="20">
        <v>29.47</v>
      </c>
      <c r="C2079" s="20">
        <v>0.09</v>
      </c>
      <c r="D2079" s="20">
        <v>7.8</v>
      </c>
      <c r="E2079" s="20" t="s">
        <v>83</v>
      </c>
      <c r="F2079" s="20" t="s">
        <v>2569</v>
      </c>
      <c r="G2079" s="20" t="s">
        <v>2570</v>
      </c>
      <c r="H2079" s="21">
        <v>0.51316550925925919</v>
      </c>
      <c r="I2079" s="20" t="s">
        <v>2571</v>
      </c>
      <c r="J2079" s="20">
        <v>138.30000000000001</v>
      </c>
      <c r="K2079" s="20">
        <v>68.8</v>
      </c>
      <c r="L2079" s="20" t="s">
        <v>2572</v>
      </c>
      <c r="M2079" s="20">
        <v>510</v>
      </c>
    </row>
    <row r="2080" spans="1:13" x14ac:dyDescent="0.3">
      <c r="A2080" s="20" t="s">
        <v>2568</v>
      </c>
      <c r="B2080" s="20">
        <v>29.47</v>
      </c>
      <c r="C2080" s="20">
        <v>0.09</v>
      </c>
      <c r="D2080" s="20">
        <v>7.83</v>
      </c>
      <c r="E2080" s="20" t="s">
        <v>83</v>
      </c>
      <c r="F2080" s="20" t="s">
        <v>2573</v>
      </c>
      <c r="G2080" s="20" t="s">
        <v>2575</v>
      </c>
      <c r="H2080" s="21">
        <v>0.51316550925925919</v>
      </c>
      <c r="I2080" s="20" t="s">
        <v>2571</v>
      </c>
      <c r="J2080" s="20">
        <v>138.30000000000001</v>
      </c>
      <c r="K2080" s="20">
        <v>68.8</v>
      </c>
      <c r="L2080" s="20" t="s">
        <v>2572</v>
      </c>
      <c r="M2080" s="20">
        <v>510</v>
      </c>
    </row>
    <row r="2081" spans="1:13" x14ac:dyDescent="0.3">
      <c r="A2081" s="20" t="s">
        <v>2568</v>
      </c>
      <c r="B2081" s="20">
        <v>29.48</v>
      </c>
      <c r="C2081" s="20">
        <v>0.16</v>
      </c>
      <c r="D2081" s="20">
        <v>7.87</v>
      </c>
      <c r="E2081" s="20" t="s">
        <v>83</v>
      </c>
      <c r="F2081" s="20" t="s">
        <v>266</v>
      </c>
      <c r="G2081" s="20" t="s">
        <v>271</v>
      </c>
      <c r="H2081" s="21">
        <v>0.51316550925925919</v>
      </c>
      <c r="I2081" s="20" t="s">
        <v>2571</v>
      </c>
      <c r="J2081" s="20">
        <v>138.30000000000001</v>
      </c>
      <c r="K2081" s="20">
        <v>68.8</v>
      </c>
      <c r="L2081" s="20" t="s">
        <v>2572</v>
      </c>
      <c r="M2081" s="20">
        <v>510</v>
      </c>
    </row>
    <row r="2082" spans="1:13" x14ac:dyDescent="0.3">
      <c r="A2082" s="20" t="s">
        <v>2568</v>
      </c>
      <c r="B2082" s="20">
        <v>29.49</v>
      </c>
      <c r="C2082" s="20">
        <v>0.12</v>
      </c>
      <c r="D2082" s="20">
        <v>7.9</v>
      </c>
      <c r="E2082" s="20" t="s">
        <v>83</v>
      </c>
      <c r="F2082" s="20" t="s">
        <v>262</v>
      </c>
      <c r="G2082" s="20" t="s">
        <v>263</v>
      </c>
      <c r="H2082" s="21">
        <v>0.51316550925925919</v>
      </c>
      <c r="I2082" s="20" t="s">
        <v>2571</v>
      </c>
      <c r="J2082" s="20">
        <v>138.30000000000001</v>
      </c>
      <c r="K2082" s="20">
        <v>68.8</v>
      </c>
      <c r="L2082" s="20" t="s">
        <v>2572</v>
      </c>
      <c r="M2082" s="20">
        <v>510</v>
      </c>
    </row>
    <row r="2083" spans="1:13" x14ac:dyDescent="0.3">
      <c r="A2083" s="20" t="s">
        <v>2568</v>
      </c>
      <c r="B2083" s="20">
        <v>29.51</v>
      </c>
      <c r="C2083" s="20">
        <v>0.06</v>
      </c>
      <c r="D2083" s="20">
        <v>7.98</v>
      </c>
      <c r="E2083" s="20" t="s">
        <v>83</v>
      </c>
      <c r="F2083" s="20" t="s">
        <v>2573</v>
      </c>
      <c r="G2083" s="20" t="s">
        <v>2576</v>
      </c>
      <c r="H2083" s="21">
        <v>0.51316550925925919</v>
      </c>
      <c r="I2083" s="20" t="s">
        <v>2571</v>
      </c>
      <c r="J2083" s="20">
        <v>138.30000000000001</v>
      </c>
      <c r="K2083" s="20">
        <v>68.8</v>
      </c>
      <c r="L2083" s="20" t="s">
        <v>2572</v>
      </c>
      <c r="M2083" s="20">
        <v>510</v>
      </c>
    </row>
    <row r="2084" spans="1:13" x14ac:dyDescent="0.3">
      <c r="A2084" s="20" t="s">
        <v>2568</v>
      </c>
      <c r="B2084" s="20">
        <v>29.51</v>
      </c>
      <c r="C2084" s="20">
        <v>7.0000000000000007E-2</v>
      </c>
      <c r="D2084" s="20">
        <v>7.98</v>
      </c>
      <c r="E2084" s="20" t="s">
        <v>83</v>
      </c>
      <c r="F2084" s="20" t="s">
        <v>260</v>
      </c>
      <c r="G2084" s="20" t="s">
        <v>941</v>
      </c>
      <c r="H2084" s="21">
        <v>0.51316550925925919</v>
      </c>
      <c r="I2084" s="20" t="s">
        <v>2571</v>
      </c>
      <c r="J2084" s="20">
        <v>138.30000000000001</v>
      </c>
      <c r="K2084" s="20">
        <v>68.8</v>
      </c>
      <c r="L2084" s="20" t="s">
        <v>2572</v>
      </c>
      <c r="M2084" s="20">
        <v>510</v>
      </c>
    </row>
    <row r="2085" spans="1:13" x14ac:dyDescent="0.3">
      <c r="A2085" s="20" t="s">
        <v>2568</v>
      </c>
      <c r="B2085" s="20">
        <v>29.53</v>
      </c>
      <c r="C2085" s="20">
        <v>0.1</v>
      </c>
      <c r="D2085" s="20">
        <v>8.0500000000000007</v>
      </c>
      <c r="E2085" s="20" t="s">
        <v>83</v>
      </c>
      <c r="F2085" s="20" t="s">
        <v>266</v>
      </c>
      <c r="G2085" s="20" t="s">
        <v>276</v>
      </c>
      <c r="H2085" s="21">
        <v>0.51316550925925919</v>
      </c>
      <c r="I2085" s="20" t="s">
        <v>2571</v>
      </c>
      <c r="J2085" s="20">
        <v>138.30000000000001</v>
      </c>
      <c r="K2085" s="20">
        <v>68.8</v>
      </c>
      <c r="L2085" s="20" t="s">
        <v>2572</v>
      </c>
      <c r="M2085" s="20">
        <v>510</v>
      </c>
    </row>
    <row r="2086" spans="1:13" x14ac:dyDescent="0.3">
      <c r="A2086" s="20" t="s">
        <v>2568</v>
      </c>
      <c r="B2086" s="20">
        <v>29.63</v>
      </c>
      <c r="C2086" s="20">
        <v>0.05</v>
      </c>
      <c r="D2086" s="20">
        <v>8.43</v>
      </c>
      <c r="E2086" s="20" t="s">
        <v>83</v>
      </c>
      <c r="F2086" s="20" t="s">
        <v>419</v>
      </c>
      <c r="G2086" s="20"/>
      <c r="H2086" s="21">
        <v>0.51316550925925919</v>
      </c>
      <c r="I2086" s="20" t="s">
        <v>2571</v>
      </c>
      <c r="J2086" s="20">
        <v>138.30000000000001</v>
      </c>
      <c r="K2086" s="20">
        <v>68.8</v>
      </c>
      <c r="L2086" s="20" t="s">
        <v>2572</v>
      </c>
      <c r="M2086" s="20">
        <v>510</v>
      </c>
    </row>
    <row r="2087" spans="1:13" x14ac:dyDescent="0.3">
      <c r="A2087" s="20" t="s">
        <v>2568</v>
      </c>
      <c r="B2087" s="20">
        <v>29.32</v>
      </c>
      <c r="C2087" s="20">
        <v>0.09</v>
      </c>
      <c r="D2087" s="20">
        <v>7.31</v>
      </c>
      <c r="E2087" s="20" t="s">
        <v>90</v>
      </c>
      <c r="F2087" s="20" t="s">
        <v>318</v>
      </c>
      <c r="G2087" s="20"/>
      <c r="H2087" s="21">
        <v>0.51316550925925919</v>
      </c>
      <c r="I2087" s="20" t="s">
        <v>2571</v>
      </c>
      <c r="J2087" s="20">
        <v>138.30000000000001</v>
      </c>
      <c r="K2087" s="20">
        <v>68.8</v>
      </c>
      <c r="L2087" s="20" t="s">
        <v>2572</v>
      </c>
      <c r="M2087" s="20">
        <v>510</v>
      </c>
    </row>
    <row r="2088" spans="1:13" x14ac:dyDescent="0.3">
      <c r="A2088" s="20" t="s">
        <v>2568</v>
      </c>
      <c r="B2088" s="20">
        <v>29.4</v>
      </c>
      <c r="C2088" s="20">
        <v>0.1</v>
      </c>
      <c r="D2088" s="20">
        <v>7.59</v>
      </c>
      <c r="E2088" s="20" t="s">
        <v>235</v>
      </c>
      <c r="F2088" s="20" t="s">
        <v>288</v>
      </c>
      <c r="G2088" s="20"/>
      <c r="H2088" s="21">
        <v>0.51316550925925919</v>
      </c>
      <c r="I2088" s="20" t="s">
        <v>2571</v>
      </c>
      <c r="J2088" s="20">
        <v>138.30000000000001</v>
      </c>
      <c r="K2088" s="20">
        <v>68.8</v>
      </c>
      <c r="L2088" s="20" t="s">
        <v>2572</v>
      </c>
      <c r="M2088" s="20">
        <v>510</v>
      </c>
    </row>
    <row r="2089" spans="1:13" x14ac:dyDescent="0.3">
      <c r="A2089" s="20" t="s">
        <v>2568</v>
      </c>
      <c r="B2089" s="20">
        <v>29.31</v>
      </c>
      <c r="C2089" s="20">
        <v>0.14000000000000001</v>
      </c>
      <c r="D2089" s="20">
        <v>7.28</v>
      </c>
      <c r="E2089" s="20" t="s">
        <v>100</v>
      </c>
      <c r="F2089" s="20" t="s">
        <v>104</v>
      </c>
      <c r="G2089" s="20" t="s">
        <v>85</v>
      </c>
      <c r="H2089" s="21">
        <v>0.51316550925925919</v>
      </c>
      <c r="I2089" s="20" t="s">
        <v>2571</v>
      </c>
      <c r="J2089" s="20">
        <v>138.30000000000001</v>
      </c>
      <c r="K2089" s="20">
        <v>68.8</v>
      </c>
      <c r="L2089" s="20" t="s">
        <v>2572</v>
      </c>
      <c r="M2089" s="20">
        <v>510</v>
      </c>
    </row>
    <row r="2090" spans="1:13" x14ac:dyDescent="0.3">
      <c r="A2090" s="20" t="s">
        <v>2568</v>
      </c>
      <c r="B2090" s="20">
        <v>29.48</v>
      </c>
      <c r="C2090" s="20">
        <v>0.08</v>
      </c>
      <c r="D2090" s="20">
        <v>7.87</v>
      </c>
      <c r="E2090" s="20" t="s">
        <v>78</v>
      </c>
      <c r="F2090" s="20" t="s">
        <v>79</v>
      </c>
      <c r="G2090" s="20"/>
      <c r="H2090" s="21">
        <v>0.51316550925925919</v>
      </c>
      <c r="I2090" s="20" t="s">
        <v>2571</v>
      </c>
      <c r="J2090" s="20">
        <v>138.30000000000001</v>
      </c>
      <c r="K2090" s="20">
        <v>68.8</v>
      </c>
      <c r="L2090" s="20" t="s">
        <v>2572</v>
      </c>
      <c r="M2090" s="20">
        <v>510</v>
      </c>
    </row>
    <row r="2091" spans="1:13" x14ac:dyDescent="0.3">
      <c r="A2091" s="20" t="s">
        <v>2568</v>
      </c>
      <c r="B2091" s="20">
        <v>29.43</v>
      </c>
      <c r="C2091" s="20" t="s">
        <v>93</v>
      </c>
      <c r="D2091" s="20">
        <v>7.69</v>
      </c>
      <c r="E2091" s="20" t="s">
        <v>94</v>
      </c>
      <c r="F2091" s="20" t="s">
        <v>95</v>
      </c>
      <c r="G2091" s="20"/>
      <c r="H2091" s="21">
        <v>0.51316550925925919</v>
      </c>
      <c r="I2091" s="20" t="s">
        <v>2571</v>
      </c>
      <c r="J2091" s="20">
        <v>138.30000000000001</v>
      </c>
      <c r="K2091" s="20">
        <v>68.8</v>
      </c>
      <c r="L2091" s="20" t="s">
        <v>2572</v>
      </c>
      <c r="M2091" s="20">
        <v>510</v>
      </c>
    </row>
    <row r="2092" spans="1:13" x14ac:dyDescent="0.3">
      <c r="A2092" s="20" t="s">
        <v>2568</v>
      </c>
      <c r="B2092" s="20">
        <v>29.44</v>
      </c>
      <c r="C2092" s="20" t="s">
        <v>93</v>
      </c>
      <c r="D2092" s="20">
        <v>7.73</v>
      </c>
      <c r="E2092" s="20" t="s">
        <v>94</v>
      </c>
      <c r="F2092" s="20" t="s">
        <v>292</v>
      </c>
      <c r="G2092" s="20" t="s">
        <v>293</v>
      </c>
      <c r="H2092" s="21">
        <v>0.51316550925925919</v>
      </c>
      <c r="I2092" s="20" t="s">
        <v>2571</v>
      </c>
      <c r="J2092" s="20">
        <v>138.30000000000001</v>
      </c>
      <c r="K2092" s="20">
        <v>68.8</v>
      </c>
      <c r="L2092" s="20" t="s">
        <v>2572</v>
      </c>
      <c r="M2092" s="20">
        <v>510</v>
      </c>
    </row>
    <row r="2093" spans="1:13" x14ac:dyDescent="0.3">
      <c r="A2093" s="20" t="s">
        <v>2568</v>
      </c>
      <c r="B2093" s="20">
        <v>29.51</v>
      </c>
      <c r="C2093" s="20" t="s">
        <v>93</v>
      </c>
      <c r="D2093" s="20">
        <v>7.98</v>
      </c>
      <c r="E2093" s="20" t="s">
        <v>94</v>
      </c>
      <c r="F2093" s="20" t="s">
        <v>292</v>
      </c>
      <c r="G2093" s="20" t="s">
        <v>85</v>
      </c>
      <c r="H2093" s="21">
        <v>0.51316550925925919</v>
      </c>
      <c r="I2093" s="20" t="s">
        <v>2571</v>
      </c>
      <c r="J2093" s="20">
        <v>138.30000000000001</v>
      </c>
      <c r="K2093" s="20">
        <v>68.8</v>
      </c>
      <c r="L2093" s="20" t="s">
        <v>2572</v>
      </c>
      <c r="M2093" s="20">
        <v>510</v>
      </c>
    </row>
    <row r="2094" spans="1:13" x14ac:dyDescent="0.3">
      <c r="A2094" s="20" t="s">
        <v>2568</v>
      </c>
      <c r="B2094" s="22">
        <v>29.29</v>
      </c>
      <c r="C2094" s="20" t="s">
        <v>93</v>
      </c>
      <c r="D2094" s="20">
        <v>7.2</v>
      </c>
      <c r="E2094" s="20" t="s">
        <v>606</v>
      </c>
      <c r="F2094" s="20" t="s">
        <v>2577</v>
      </c>
      <c r="G2094" s="20"/>
      <c r="H2094" s="21">
        <v>0.51316550925925919</v>
      </c>
      <c r="I2094" s="20" t="s">
        <v>2571</v>
      </c>
      <c r="J2094" s="20">
        <v>138.30000000000001</v>
      </c>
      <c r="K2094" s="20">
        <v>68.8</v>
      </c>
      <c r="L2094" s="20" t="s">
        <v>2572</v>
      </c>
      <c r="M2094" s="20">
        <v>510</v>
      </c>
    </row>
    <row r="2095" spans="1:13" x14ac:dyDescent="0.3">
      <c r="A2095" s="20" t="s">
        <v>2568</v>
      </c>
      <c r="B2095" s="20">
        <v>29.28</v>
      </c>
      <c r="C2095" s="20">
        <v>0.15</v>
      </c>
      <c r="D2095" s="20">
        <v>7.2</v>
      </c>
      <c r="E2095" s="20" t="s">
        <v>606</v>
      </c>
      <c r="F2095" s="20" t="s">
        <v>2569</v>
      </c>
      <c r="G2095" s="20"/>
      <c r="H2095" s="21">
        <v>0.51316550925925919</v>
      </c>
      <c r="I2095" s="20" t="s">
        <v>2571</v>
      </c>
      <c r="J2095" s="20">
        <v>138.30000000000001</v>
      </c>
      <c r="K2095" s="20">
        <v>68.8</v>
      </c>
      <c r="L2095" s="20" t="s">
        <v>2572</v>
      </c>
      <c r="M2095" s="20">
        <v>510</v>
      </c>
    </row>
    <row r="2096" spans="1:13" x14ac:dyDescent="0.3">
      <c r="A2096" s="20" t="s">
        <v>2568</v>
      </c>
      <c r="B2096" s="22">
        <v>29.29</v>
      </c>
      <c r="C2096" s="20" t="s">
        <v>93</v>
      </c>
      <c r="D2096" s="20">
        <v>7.2</v>
      </c>
      <c r="E2096" s="20" t="s">
        <v>606</v>
      </c>
      <c r="F2096" s="20" t="s">
        <v>2578</v>
      </c>
      <c r="G2096" s="20"/>
      <c r="H2096" s="21">
        <v>0.51316550925925919</v>
      </c>
      <c r="I2096" s="20" t="s">
        <v>2571</v>
      </c>
      <c r="J2096" s="20">
        <v>138.30000000000001</v>
      </c>
      <c r="K2096" s="20">
        <v>68.8</v>
      </c>
      <c r="L2096" s="20" t="s">
        <v>2572</v>
      </c>
      <c r="M2096" s="20">
        <v>510</v>
      </c>
    </row>
    <row r="2097" spans="1:13" x14ac:dyDescent="0.3">
      <c r="A2097" s="20" t="s">
        <v>2568</v>
      </c>
      <c r="B2097" s="22">
        <v>27.59</v>
      </c>
      <c r="C2097" s="20" t="s">
        <v>93</v>
      </c>
      <c r="D2097" s="20">
        <v>3.3</v>
      </c>
      <c r="E2097" s="20" t="s">
        <v>756</v>
      </c>
      <c r="F2097" s="20" t="s">
        <v>757</v>
      </c>
      <c r="G2097" s="20" t="s">
        <v>2579</v>
      </c>
      <c r="H2097" s="21">
        <v>0.51316550925925919</v>
      </c>
      <c r="I2097" s="20" t="s">
        <v>2571</v>
      </c>
      <c r="J2097" s="20">
        <v>138.30000000000001</v>
      </c>
      <c r="K2097" s="20">
        <v>68.8</v>
      </c>
      <c r="L2097" s="20" t="s">
        <v>2572</v>
      </c>
      <c r="M2097" s="20">
        <v>510</v>
      </c>
    </row>
    <row r="2098" spans="1:13" x14ac:dyDescent="0.3">
      <c r="A2098" s="20" t="s">
        <v>2568</v>
      </c>
      <c r="B2098" s="22">
        <v>31.07</v>
      </c>
      <c r="C2098" s="20" t="s">
        <v>93</v>
      </c>
      <c r="D2098" s="20">
        <v>16.399999999999999</v>
      </c>
      <c r="E2098" s="20" t="s">
        <v>2496</v>
      </c>
      <c r="F2098" s="20" t="s">
        <v>2497</v>
      </c>
      <c r="G2098" s="20" t="s">
        <v>2498</v>
      </c>
      <c r="H2098" s="21">
        <v>0.51316550925925919</v>
      </c>
      <c r="I2098" s="20" t="s">
        <v>2571</v>
      </c>
      <c r="J2098" s="20">
        <v>138.30000000000001</v>
      </c>
      <c r="K2098" s="20">
        <v>68.8</v>
      </c>
      <c r="L2098" s="20" t="s">
        <v>2572</v>
      </c>
      <c r="M2098" s="20">
        <v>510</v>
      </c>
    </row>
    <row r="2099" spans="1:13" x14ac:dyDescent="0.3">
      <c r="A2099" s="16" t="s">
        <v>2580</v>
      </c>
      <c r="B2099" s="17">
        <v>29.12</v>
      </c>
      <c r="C2099" s="17">
        <v>0.18</v>
      </c>
      <c r="D2099" s="17">
        <v>6.7</v>
      </c>
      <c r="E2099" s="17" t="s">
        <v>100</v>
      </c>
      <c r="F2099" s="17" t="s">
        <v>1743</v>
      </c>
      <c r="G2099" s="17"/>
      <c r="H2099" s="18">
        <v>0.51330324074074074</v>
      </c>
      <c r="I2099" s="17" t="s">
        <v>2581</v>
      </c>
      <c r="J2099" s="17">
        <v>138.4</v>
      </c>
      <c r="K2099" s="17">
        <v>69.099999999999994</v>
      </c>
      <c r="L2099" s="17" t="s">
        <v>928</v>
      </c>
      <c r="M2099" s="17">
        <v>331</v>
      </c>
    </row>
    <row r="2100" spans="1:13" x14ac:dyDescent="0.3">
      <c r="A2100" s="19" t="s">
        <v>2582</v>
      </c>
      <c r="B2100" s="20">
        <v>32.880000000000003</v>
      </c>
      <c r="C2100" s="20">
        <v>0.11</v>
      </c>
      <c r="D2100" s="20">
        <v>37.700000000000003</v>
      </c>
      <c r="E2100" s="20" t="s">
        <v>78</v>
      </c>
      <c r="F2100" s="20" t="s">
        <v>79</v>
      </c>
      <c r="G2100" s="20"/>
      <c r="H2100" s="21">
        <v>0.51345138888888886</v>
      </c>
      <c r="I2100" s="20" t="s">
        <v>2583</v>
      </c>
      <c r="J2100" s="20">
        <v>281.60000000000002</v>
      </c>
      <c r="K2100" s="20">
        <v>67.599999999999994</v>
      </c>
      <c r="L2100" s="20" t="s">
        <v>2584</v>
      </c>
      <c r="M2100" s="20">
        <v>1877</v>
      </c>
    </row>
    <row r="2101" spans="1:13" x14ac:dyDescent="0.3">
      <c r="A2101" s="16" t="s">
        <v>2585</v>
      </c>
      <c r="B2101" s="17">
        <v>32.340000000000003</v>
      </c>
      <c r="C2101" s="17">
        <v>0.19</v>
      </c>
      <c r="D2101" s="17">
        <v>29.4</v>
      </c>
      <c r="E2101" s="17" t="s">
        <v>100</v>
      </c>
      <c r="F2101" s="17" t="s">
        <v>101</v>
      </c>
      <c r="G2101" s="17" t="s">
        <v>85</v>
      </c>
      <c r="H2101" s="18">
        <v>0.5134629629629629</v>
      </c>
      <c r="I2101" s="17" t="s">
        <v>2586</v>
      </c>
      <c r="J2101" s="17">
        <v>281.8</v>
      </c>
      <c r="K2101" s="17">
        <v>67.400000000000006</v>
      </c>
      <c r="L2101" s="17" t="s">
        <v>1865</v>
      </c>
      <c r="M2101" s="17">
        <v>2130</v>
      </c>
    </row>
    <row r="2102" spans="1:13" x14ac:dyDescent="0.3">
      <c r="A2102" s="16" t="s">
        <v>2585</v>
      </c>
      <c r="B2102" s="17">
        <v>32.5</v>
      </c>
      <c r="C2102" s="17">
        <v>0.19</v>
      </c>
      <c r="D2102" s="17">
        <v>31.6</v>
      </c>
      <c r="E2102" s="17" t="s">
        <v>100</v>
      </c>
      <c r="F2102" s="17" t="s">
        <v>104</v>
      </c>
      <c r="G2102" s="17" t="s">
        <v>85</v>
      </c>
      <c r="H2102" s="18">
        <v>0.5134629629629629</v>
      </c>
      <c r="I2102" s="17" t="s">
        <v>2586</v>
      </c>
      <c r="J2102" s="17">
        <v>281.8</v>
      </c>
      <c r="K2102" s="17">
        <v>67.400000000000006</v>
      </c>
      <c r="L2102" s="17" t="s">
        <v>1865</v>
      </c>
      <c r="M2102" s="17">
        <v>2130</v>
      </c>
    </row>
    <row r="2103" spans="1:13" x14ac:dyDescent="0.3">
      <c r="A2103" s="16" t="s">
        <v>2585</v>
      </c>
      <c r="B2103" s="17">
        <v>32.51</v>
      </c>
      <c r="C2103" s="17">
        <v>0.19</v>
      </c>
      <c r="D2103" s="17">
        <v>31.8</v>
      </c>
      <c r="E2103" s="17" t="s">
        <v>100</v>
      </c>
      <c r="F2103" s="17" t="s">
        <v>573</v>
      </c>
      <c r="G2103" s="17"/>
      <c r="H2103" s="18">
        <v>0.5134629629629629</v>
      </c>
      <c r="I2103" s="17" t="s">
        <v>2586</v>
      </c>
      <c r="J2103" s="17">
        <v>281.8</v>
      </c>
      <c r="K2103" s="17">
        <v>67.400000000000006</v>
      </c>
      <c r="L2103" s="17" t="s">
        <v>1865</v>
      </c>
      <c r="M2103" s="17">
        <v>2130</v>
      </c>
    </row>
    <row r="2104" spans="1:13" x14ac:dyDescent="0.3">
      <c r="A2104" s="16" t="s">
        <v>2585</v>
      </c>
      <c r="B2104" s="17">
        <v>32.520000000000003</v>
      </c>
      <c r="C2104" s="17">
        <v>0.41</v>
      </c>
      <c r="D2104" s="17">
        <v>31.9</v>
      </c>
      <c r="E2104" s="17" t="s">
        <v>201</v>
      </c>
      <c r="F2104" s="17" t="s">
        <v>573</v>
      </c>
      <c r="G2104" s="17"/>
      <c r="H2104" s="18">
        <v>0.5134629629629629</v>
      </c>
      <c r="I2104" s="17" t="s">
        <v>2586</v>
      </c>
      <c r="J2104" s="17">
        <v>281.8</v>
      </c>
      <c r="K2104" s="17">
        <v>67.400000000000006</v>
      </c>
      <c r="L2104" s="17" t="s">
        <v>1865</v>
      </c>
      <c r="M2104" s="17">
        <v>2130</v>
      </c>
    </row>
    <row r="2105" spans="1:13" x14ac:dyDescent="0.3">
      <c r="A2105" s="16" t="s">
        <v>2585</v>
      </c>
      <c r="B2105" s="17">
        <v>32.549999999999997</v>
      </c>
      <c r="C2105" s="17" t="s">
        <v>93</v>
      </c>
      <c r="D2105" s="17">
        <v>32.4</v>
      </c>
      <c r="E2105" s="17" t="s">
        <v>201</v>
      </c>
      <c r="F2105" s="17" t="s">
        <v>95</v>
      </c>
      <c r="G2105" s="17"/>
      <c r="H2105" s="18">
        <v>0.5134629629629629</v>
      </c>
      <c r="I2105" s="17" t="s">
        <v>2586</v>
      </c>
      <c r="J2105" s="17">
        <v>281.8</v>
      </c>
      <c r="K2105" s="17">
        <v>67.400000000000006</v>
      </c>
      <c r="L2105" s="17" t="s">
        <v>1865</v>
      </c>
      <c r="M2105" s="17">
        <v>2130</v>
      </c>
    </row>
    <row r="2106" spans="1:13" x14ac:dyDescent="0.3">
      <c r="A2106" s="19" t="s">
        <v>2587</v>
      </c>
      <c r="B2106" s="22">
        <v>30.82</v>
      </c>
      <c r="C2106" s="20" t="s">
        <v>93</v>
      </c>
      <c r="D2106" s="20">
        <v>14.6</v>
      </c>
      <c r="E2106" s="20" t="s">
        <v>2496</v>
      </c>
      <c r="F2106" s="20" t="s">
        <v>2497</v>
      </c>
      <c r="G2106" s="20" t="s">
        <v>2498</v>
      </c>
      <c r="H2106" s="21">
        <v>0.51354861111111105</v>
      </c>
      <c r="I2106" s="20" t="s">
        <v>2588</v>
      </c>
      <c r="J2106" s="20">
        <v>270.10000000000002</v>
      </c>
      <c r="K2106" s="20">
        <v>75.7</v>
      </c>
      <c r="L2106" s="20" t="s">
        <v>2589</v>
      </c>
      <c r="M2106" s="20">
        <v>1309</v>
      </c>
    </row>
    <row r="2107" spans="1:13" x14ac:dyDescent="0.3">
      <c r="A2107" s="16" t="s">
        <v>2590</v>
      </c>
      <c r="B2107" s="17">
        <v>30.32</v>
      </c>
      <c r="C2107" s="17" t="s">
        <v>93</v>
      </c>
      <c r="D2107" s="17">
        <v>11.6</v>
      </c>
      <c r="E2107" s="17" t="s">
        <v>90</v>
      </c>
      <c r="F2107" s="17" t="s">
        <v>106</v>
      </c>
      <c r="G2107" s="17"/>
      <c r="H2107" s="18">
        <v>0.51364351851851853</v>
      </c>
      <c r="I2107" s="17" t="s">
        <v>2591</v>
      </c>
      <c r="J2107" s="17">
        <v>189.5</v>
      </c>
      <c r="K2107" s="17">
        <v>82.5</v>
      </c>
      <c r="L2107" s="17" t="s">
        <v>196</v>
      </c>
      <c r="M2107" s="17">
        <v>334</v>
      </c>
    </row>
    <row r="2108" spans="1:13" x14ac:dyDescent="0.3">
      <c r="A2108" s="19" t="s">
        <v>2592</v>
      </c>
      <c r="B2108" s="22">
        <v>30.76</v>
      </c>
      <c r="C2108" s="20" t="s">
        <v>93</v>
      </c>
      <c r="D2108" s="20">
        <v>14.2</v>
      </c>
      <c r="E2108" s="20" t="s">
        <v>2496</v>
      </c>
      <c r="F2108" s="20" t="s">
        <v>2497</v>
      </c>
      <c r="G2108" s="20" t="s">
        <v>2498</v>
      </c>
      <c r="H2108" s="21">
        <v>0.51371875</v>
      </c>
      <c r="I2108" s="20" t="s">
        <v>2593</v>
      </c>
      <c r="J2108" s="20">
        <v>274</v>
      </c>
      <c r="K2108" s="20">
        <v>73.900000000000006</v>
      </c>
      <c r="L2108" s="20" t="s">
        <v>2589</v>
      </c>
      <c r="M2108" s="20">
        <v>942</v>
      </c>
    </row>
    <row r="2109" spans="1:13" x14ac:dyDescent="0.3">
      <c r="A2109" s="16" t="s">
        <v>2594</v>
      </c>
      <c r="B2109" s="17">
        <v>32.770000000000003</v>
      </c>
      <c r="C2109" s="17">
        <v>0.39</v>
      </c>
      <c r="D2109" s="17">
        <v>35.799999999999997</v>
      </c>
      <c r="E2109" s="17" t="s">
        <v>78</v>
      </c>
      <c r="F2109" s="17" t="s">
        <v>79</v>
      </c>
      <c r="G2109" s="17"/>
      <c r="H2109" s="18">
        <v>0.51384375000000004</v>
      </c>
      <c r="I2109" s="17" t="s">
        <v>2595</v>
      </c>
      <c r="J2109" s="17">
        <v>282.5</v>
      </c>
      <c r="K2109" s="17">
        <v>67</v>
      </c>
      <c r="L2109" s="17" t="s">
        <v>2596</v>
      </c>
      <c r="M2109" s="17">
        <v>2304</v>
      </c>
    </row>
    <row r="2110" spans="1:13" x14ac:dyDescent="0.3">
      <c r="A2110" s="19" t="s">
        <v>2597</v>
      </c>
      <c r="B2110" s="20">
        <v>30</v>
      </c>
      <c r="C2110" s="20">
        <v>0.19</v>
      </c>
      <c r="D2110" s="20">
        <v>10</v>
      </c>
      <c r="E2110" s="20" t="s">
        <v>235</v>
      </c>
      <c r="F2110" s="20" t="s">
        <v>288</v>
      </c>
      <c r="G2110" s="20"/>
      <c r="H2110" s="21">
        <v>0.51396759259259261</v>
      </c>
      <c r="I2110" s="20" t="s">
        <v>2598</v>
      </c>
      <c r="J2110" s="20">
        <v>193.8</v>
      </c>
      <c r="K2110" s="20">
        <v>82.8</v>
      </c>
      <c r="L2110" s="20" t="s">
        <v>2599</v>
      </c>
      <c r="M2110" s="20">
        <v>647</v>
      </c>
    </row>
    <row r="2111" spans="1:13" x14ac:dyDescent="0.3">
      <c r="A2111" s="19" t="s">
        <v>2597</v>
      </c>
      <c r="B2111" s="20">
        <v>30.04</v>
      </c>
      <c r="C2111" s="20">
        <v>0.16</v>
      </c>
      <c r="D2111" s="20">
        <v>10.199999999999999</v>
      </c>
      <c r="E2111" s="20" t="s">
        <v>235</v>
      </c>
      <c r="F2111" s="20" t="s">
        <v>2600</v>
      </c>
      <c r="G2111" s="20" t="s">
        <v>2601</v>
      </c>
      <c r="H2111" s="21">
        <v>0.51396759259259261</v>
      </c>
      <c r="I2111" s="20" t="s">
        <v>2598</v>
      </c>
      <c r="J2111" s="20">
        <v>193.8</v>
      </c>
      <c r="K2111" s="20">
        <v>82.8</v>
      </c>
      <c r="L2111" s="20" t="s">
        <v>2599</v>
      </c>
      <c r="M2111" s="20">
        <v>647</v>
      </c>
    </row>
    <row r="2112" spans="1:13" x14ac:dyDescent="0.3">
      <c r="A2112" s="19" t="s">
        <v>2597</v>
      </c>
      <c r="B2112" s="20">
        <v>30.61</v>
      </c>
      <c r="C2112" s="20">
        <v>0.14000000000000001</v>
      </c>
      <c r="D2112" s="20">
        <v>13.2</v>
      </c>
      <c r="E2112" s="20" t="s">
        <v>289</v>
      </c>
      <c r="F2112" s="20" t="s">
        <v>2602</v>
      </c>
      <c r="G2112" s="20"/>
      <c r="H2112" s="21">
        <v>0.51396759259259261</v>
      </c>
      <c r="I2112" s="20" t="s">
        <v>2598</v>
      </c>
      <c r="J2112" s="20">
        <v>193.8</v>
      </c>
      <c r="K2112" s="20">
        <v>82.8</v>
      </c>
      <c r="L2112" s="20" t="s">
        <v>2599</v>
      </c>
      <c r="M2112" s="20">
        <v>647</v>
      </c>
    </row>
    <row r="2113" spans="1:13" x14ac:dyDescent="0.3">
      <c r="A2113" s="19" t="s">
        <v>2597</v>
      </c>
      <c r="B2113" s="20">
        <v>31.13</v>
      </c>
      <c r="C2113" s="20">
        <v>0.11</v>
      </c>
      <c r="D2113" s="20">
        <v>16.8</v>
      </c>
      <c r="E2113" s="20" t="s">
        <v>289</v>
      </c>
      <c r="F2113" s="20" t="s">
        <v>1175</v>
      </c>
      <c r="G2113" s="20"/>
      <c r="H2113" s="21">
        <v>0.51396759259259261</v>
      </c>
      <c r="I2113" s="20" t="s">
        <v>2598</v>
      </c>
      <c r="J2113" s="20">
        <v>193.8</v>
      </c>
      <c r="K2113" s="20">
        <v>82.8</v>
      </c>
      <c r="L2113" s="20" t="s">
        <v>2599</v>
      </c>
      <c r="M2113" s="20">
        <v>647</v>
      </c>
    </row>
    <row r="2114" spans="1:13" x14ac:dyDescent="0.3">
      <c r="A2114" s="19" t="s">
        <v>2597</v>
      </c>
      <c r="B2114" s="20">
        <v>30.87</v>
      </c>
      <c r="C2114" s="20">
        <v>0.2</v>
      </c>
      <c r="D2114" s="20">
        <v>14.9</v>
      </c>
      <c r="E2114" s="20" t="s">
        <v>100</v>
      </c>
      <c r="F2114" s="20" t="s">
        <v>101</v>
      </c>
      <c r="G2114" s="20" t="s">
        <v>85</v>
      </c>
      <c r="H2114" s="21">
        <v>0.51396759259259261</v>
      </c>
      <c r="I2114" s="20" t="s">
        <v>2598</v>
      </c>
      <c r="J2114" s="20">
        <v>193.8</v>
      </c>
      <c r="K2114" s="20">
        <v>82.8</v>
      </c>
      <c r="L2114" s="20" t="s">
        <v>2599</v>
      </c>
      <c r="M2114" s="20">
        <v>647</v>
      </c>
    </row>
    <row r="2115" spans="1:13" x14ac:dyDescent="0.3">
      <c r="A2115" s="19" t="s">
        <v>2597</v>
      </c>
      <c r="B2115" s="20">
        <v>31.03</v>
      </c>
      <c r="C2115" s="20">
        <v>0.2</v>
      </c>
      <c r="D2115" s="20">
        <v>16.100000000000001</v>
      </c>
      <c r="E2115" s="20" t="s">
        <v>100</v>
      </c>
      <c r="F2115" s="20" t="s">
        <v>104</v>
      </c>
      <c r="G2115" s="20" t="s">
        <v>85</v>
      </c>
      <c r="H2115" s="21">
        <v>0.51396759259259261</v>
      </c>
      <c r="I2115" s="20" t="s">
        <v>2598</v>
      </c>
      <c r="J2115" s="20">
        <v>193.8</v>
      </c>
      <c r="K2115" s="20">
        <v>82.8</v>
      </c>
      <c r="L2115" s="20" t="s">
        <v>2599</v>
      </c>
      <c r="M2115" s="20">
        <v>647</v>
      </c>
    </row>
    <row r="2116" spans="1:13" x14ac:dyDescent="0.3">
      <c r="A2116" s="19" t="s">
        <v>2597</v>
      </c>
      <c r="B2116" s="20">
        <v>31.08</v>
      </c>
      <c r="C2116" s="20">
        <v>0.2</v>
      </c>
      <c r="D2116" s="20">
        <v>16.5</v>
      </c>
      <c r="E2116" s="20" t="s">
        <v>100</v>
      </c>
      <c r="F2116" s="20" t="s">
        <v>573</v>
      </c>
      <c r="G2116" s="20"/>
      <c r="H2116" s="21">
        <v>0.51396759259259261</v>
      </c>
      <c r="I2116" s="20" t="s">
        <v>2598</v>
      </c>
      <c r="J2116" s="20">
        <v>193.8</v>
      </c>
      <c r="K2116" s="20">
        <v>82.8</v>
      </c>
      <c r="L2116" s="20" t="s">
        <v>2599</v>
      </c>
      <c r="M2116" s="20">
        <v>647</v>
      </c>
    </row>
    <row r="2117" spans="1:13" x14ac:dyDescent="0.3">
      <c r="A2117" s="19" t="s">
        <v>2597</v>
      </c>
      <c r="B2117" s="20">
        <v>31.41</v>
      </c>
      <c r="C2117" s="20">
        <v>0.41</v>
      </c>
      <c r="D2117" s="20">
        <v>19.2</v>
      </c>
      <c r="E2117" s="20" t="s">
        <v>201</v>
      </c>
      <c r="F2117" s="20" t="s">
        <v>573</v>
      </c>
      <c r="G2117" s="20"/>
      <c r="H2117" s="21">
        <v>0.51396759259259261</v>
      </c>
      <c r="I2117" s="20" t="s">
        <v>2598</v>
      </c>
      <c r="J2117" s="20">
        <v>193.8</v>
      </c>
      <c r="K2117" s="20">
        <v>82.8</v>
      </c>
      <c r="L2117" s="20" t="s">
        <v>2599</v>
      </c>
      <c r="M2117" s="20">
        <v>647</v>
      </c>
    </row>
    <row r="2118" spans="1:13" x14ac:dyDescent="0.3">
      <c r="A2118" s="19" t="s">
        <v>2597</v>
      </c>
      <c r="B2118" s="20">
        <v>31.67</v>
      </c>
      <c r="C2118" s="20" t="s">
        <v>93</v>
      </c>
      <c r="D2118" s="20">
        <v>21.6</v>
      </c>
      <c r="E2118" s="20" t="s">
        <v>201</v>
      </c>
      <c r="F2118" s="20" t="s">
        <v>95</v>
      </c>
      <c r="G2118" s="20"/>
      <c r="H2118" s="21">
        <v>0.51396759259259261</v>
      </c>
      <c r="I2118" s="20" t="s">
        <v>2598</v>
      </c>
      <c r="J2118" s="20">
        <v>193.8</v>
      </c>
      <c r="K2118" s="20">
        <v>82.8</v>
      </c>
      <c r="L2118" s="20" t="s">
        <v>2599</v>
      </c>
      <c r="M2118" s="20">
        <v>647</v>
      </c>
    </row>
    <row r="2119" spans="1:13" x14ac:dyDescent="0.3">
      <c r="A2119" s="16" t="s">
        <v>2603</v>
      </c>
      <c r="B2119" s="17">
        <v>31.93</v>
      </c>
      <c r="C2119" s="17">
        <v>0.32</v>
      </c>
      <c r="D2119" s="17">
        <v>24.3</v>
      </c>
      <c r="E2119" s="17" t="s">
        <v>100</v>
      </c>
      <c r="F2119" s="17" t="s">
        <v>101</v>
      </c>
      <c r="G2119" s="17" t="s">
        <v>85</v>
      </c>
      <c r="H2119" s="18">
        <v>0.51409490740740738</v>
      </c>
      <c r="I2119" s="17" t="s">
        <v>2604</v>
      </c>
      <c r="J2119" s="17">
        <v>125.6</v>
      </c>
      <c r="K2119" s="17">
        <v>41.6</v>
      </c>
      <c r="L2119" s="17" t="s">
        <v>694</v>
      </c>
      <c r="M2119" s="17">
        <v>1898</v>
      </c>
    </row>
    <row r="2120" spans="1:13" x14ac:dyDescent="0.3">
      <c r="A2120" s="16" t="s">
        <v>2603</v>
      </c>
      <c r="B2120" s="17">
        <v>32.090000000000003</v>
      </c>
      <c r="C2120" s="17">
        <v>0.32</v>
      </c>
      <c r="D2120" s="17">
        <v>26.2</v>
      </c>
      <c r="E2120" s="17" t="s">
        <v>100</v>
      </c>
      <c r="F2120" s="17" t="s">
        <v>104</v>
      </c>
      <c r="G2120" s="17" t="s">
        <v>85</v>
      </c>
      <c r="H2120" s="18">
        <v>0.51409490740740738</v>
      </c>
      <c r="I2120" s="17" t="s">
        <v>2604</v>
      </c>
      <c r="J2120" s="17">
        <v>125.6</v>
      </c>
      <c r="K2120" s="17">
        <v>41.6</v>
      </c>
      <c r="L2120" s="17" t="s">
        <v>694</v>
      </c>
      <c r="M2120" s="17">
        <v>1898</v>
      </c>
    </row>
    <row r="2121" spans="1:13" x14ac:dyDescent="0.3">
      <c r="A2121" s="16" t="s">
        <v>2603</v>
      </c>
      <c r="B2121" s="17">
        <v>32.22</v>
      </c>
      <c r="C2121" s="17">
        <v>0.32</v>
      </c>
      <c r="D2121" s="17">
        <v>27.7</v>
      </c>
      <c r="E2121" s="17" t="s">
        <v>100</v>
      </c>
      <c r="F2121" s="17" t="s">
        <v>573</v>
      </c>
      <c r="G2121" s="17"/>
      <c r="H2121" s="18">
        <v>0.51409490740740738</v>
      </c>
      <c r="I2121" s="17" t="s">
        <v>2604</v>
      </c>
      <c r="J2121" s="17">
        <v>125.6</v>
      </c>
      <c r="K2121" s="17">
        <v>41.6</v>
      </c>
      <c r="L2121" s="17" t="s">
        <v>694</v>
      </c>
      <c r="M2121" s="17">
        <v>1898</v>
      </c>
    </row>
    <row r="2122" spans="1:13" x14ac:dyDescent="0.3">
      <c r="A2122" s="16" t="s">
        <v>2603</v>
      </c>
      <c r="B2122" s="17">
        <v>32.97</v>
      </c>
      <c r="C2122" s="17">
        <v>0.41</v>
      </c>
      <c r="D2122" s="17">
        <v>39.200000000000003</v>
      </c>
      <c r="E2122" s="17" t="s">
        <v>201</v>
      </c>
      <c r="F2122" s="17" t="s">
        <v>573</v>
      </c>
      <c r="G2122" s="17"/>
      <c r="H2122" s="18">
        <v>0.51409490740740738</v>
      </c>
      <c r="I2122" s="17" t="s">
        <v>2604</v>
      </c>
      <c r="J2122" s="17">
        <v>125.6</v>
      </c>
      <c r="K2122" s="17">
        <v>41.6</v>
      </c>
      <c r="L2122" s="17" t="s">
        <v>694</v>
      </c>
      <c r="M2122" s="17">
        <v>1898</v>
      </c>
    </row>
    <row r="2123" spans="1:13" x14ac:dyDescent="0.3">
      <c r="A2123" s="19" t="s">
        <v>2605</v>
      </c>
      <c r="B2123" s="20">
        <v>30.98</v>
      </c>
      <c r="C2123" s="20">
        <v>0.19</v>
      </c>
      <c r="D2123" s="20">
        <v>15.7</v>
      </c>
      <c r="E2123" s="20" t="s">
        <v>100</v>
      </c>
      <c r="F2123" s="20" t="s">
        <v>104</v>
      </c>
      <c r="G2123" s="20" t="s">
        <v>85</v>
      </c>
      <c r="H2123" s="21">
        <v>0.5141296296296296</v>
      </c>
      <c r="I2123" s="20" t="s">
        <v>2606</v>
      </c>
      <c r="J2123" s="20">
        <v>193.4</v>
      </c>
      <c r="K2123" s="20">
        <v>82.8</v>
      </c>
      <c r="L2123" s="20" t="s">
        <v>1150</v>
      </c>
      <c r="M2123" s="20">
        <v>1057</v>
      </c>
    </row>
    <row r="2124" spans="1:13" x14ac:dyDescent="0.3">
      <c r="A2124" s="19" t="s">
        <v>2605</v>
      </c>
      <c r="B2124" s="20">
        <v>31.03</v>
      </c>
      <c r="C2124" s="20">
        <v>0.19</v>
      </c>
      <c r="D2124" s="20">
        <v>16.100000000000001</v>
      </c>
      <c r="E2124" s="20" t="s">
        <v>100</v>
      </c>
      <c r="F2124" s="20" t="s">
        <v>573</v>
      </c>
      <c r="G2124" s="20"/>
      <c r="H2124" s="21">
        <v>0.5141296296296296</v>
      </c>
      <c r="I2124" s="20" t="s">
        <v>2606</v>
      </c>
      <c r="J2124" s="20">
        <v>193.4</v>
      </c>
      <c r="K2124" s="20">
        <v>82.8</v>
      </c>
      <c r="L2124" s="20" t="s">
        <v>1150</v>
      </c>
      <c r="M2124" s="20">
        <v>1057</v>
      </c>
    </row>
    <row r="2125" spans="1:13" x14ac:dyDescent="0.3">
      <c r="A2125" s="19" t="s">
        <v>2605</v>
      </c>
      <c r="B2125" s="20">
        <v>31.14</v>
      </c>
      <c r="C2125" s="20">
        <v>0.41</v>
      </c>
      <c r="D2125" s="20">
        <v>16.899999999999999</v>
      </c>
      <c r="E2125" s="20" t="s">
        <v>201</v>
      </c>
      <c r="F2125" s="20" t="s">
        <v>573</v>
      </c>
      <c r="G2125" s="20"/>
      <c r="H2125" s="21">
        <v>0.5141296296296296</v>
      </c>
      <c r="I2125" s="20" t="s">
        <v>2606</v>
      </c>
      <c r="J2125" s="20">
        <v>193.4</v>
      </c>
      <c r="K2125" s="20">
        <v>82.8</v>
      </c>
      <c r="L2125" s="20" t="s">
        <v>1150</v>
      </c>
      <c r="M2125" s="20">
        <v>1057</v>
      </c>
    </row>
    <row r="2126" spans="1:13" x14ac:dyDescent="0.3">
      <c r="A2126" s="16" t="s">
        <v>2607</v>
      </c>
      <c r="B2126" s="17">
        <v>31.94</v>
      </c>
      <c r="C2126" s="17">
        <v>0.28000000000000003</v>
      </c>
      <c r="D2126" s="17">
        <v>24.4</v>
      </c>
      <c r="E2126" s="17" t="s">
        <v>100</v>
      </c>
      <c r="F2126" s="17" t="s">
        <v>104</v>
      </c>
      <c r="G2126" s="17" t="s">
        <v>85</v>
      </c>
      <c r="H2126" s="18">
        <v>0.51413773148148145</v>
      </c>
      <c r="I2126" s="17" t="s">
        <v>2608</v>
      </c>
      <c r="J2126" s="17">
        <v>282.8</v>
      </c>
      <c r="K2126" s="17">
        <v>67</v>
      </c>
      <c r="L2126" s="17" t="s">
        <v>2609</v>
      </c>
      <c r="M2126" s="17">
        <v>2604</v>
      </c>
    </row>
    <row r="2127" spans="1:13" x14ac:dyDescent="0.3">
      <c r="A2127" s="19" t="s">
        <v>2610</v>
      </c>
      <c r="B2127" s="22">
        <v>29.94</v>
      </c>
      <c r="C2127" s="20" t="s">
        <v>93</v>
      </c>
      <c r="D2127" s="20">
        <v>9.6999999999999993</v>
      </c>
      <c r="E2127" s="20" t="s">
        <v>2496</v>
      </c>
      <c r="F2127" s="20" t="s">
        <v>2497</v>
      </c>
      <c r="G2127" s="20" t="s">
        <v>2498</v>
      </c>
      <c r="H2127" s="21">
        <v>0.51445370370370369</v>
      </c>
      <c r="I2127" s="20" t="s">
        <v>2611</v>
      </c>
      <c r="J2127" s="20">
        <v>265.10000000000002</v>
      </c>
      <c r="K2127" s="20">
        <v>78</v>
      </c>
      <c r="L2127" s="20" t="s">
        <v>2612</v>
      </c>
      <c r="M2127" s="20">
        <v>1430</v>
      </c>
    </row>
    <row r="2128" spans="1:13" x14ac:dyDescent="0.3">
      <c r="A2128" s="16" t="s">
        <v>2613</v>
      </c>
      <c r="B2128" s="17" t="s">
        <v>2614</v>
      </c>
      <c r="C2128" s="17">
        <v>0.22</v>
      </c>
      <c r="D2128" s="17">
        <v>92.5</v>
      </c>
      <c r="E2128" s="17" t="s">
        <v>113</v>
      </c>
      <c r="F2128" s="17" t="s">
        <v>222</v>
      </c>
      <c r="G2128" s="17" t="s">
        <v>2615</v>
      </c>
      <c r="H2128" s="18">
        <v>0.51476620370370363</v>
      </c>
      <c r="I2128" s="17" t="s">
        <v>2616</v>
      </c>
      <c r="J2128" s="17">
        <v>293.7</v>
      </c>
      <c r="K2128" s="17">
        <v>40.299999999999997</v>
      </c>
      <c r="L2128" s="17" t="s">
        <v>196</v>
      </c>
      <c r="M2128" s="17">
        <v>6750</v>
      </c>
    </row>
    <row r="2129" spans="1:13" ht="28.8" x14ac:dyDescent="0.3">
      <c r="A2129" s="16" t="s">
        <v>2613</v>
      </c>
      <c r="B2129" s="17" t="s">
        <v>2617</v>
      </c>
      <c r="C2129" s="17">
        <v>2.1000000000000001E-2</v>
      </c>
      <c r="D2129" s="17">
        <v>103</v>
      </c>
      <c r="E2129" s="17" t="s">
        <v>113</v>
      </c>
      <c r="F2129" s="17" t="s">
        <v>114</v>
      </c>
      <c r="G2129" s="17" t="s">
        <v>2615</v>
      </c>
      <c r="H2129" s="18">
        <v>0.51476620370370363</v>
      </c>
      <c r="I2129" s="17" t="s">
        <v>2616</v>
      </c>
      <c r="J2129" s="17">
        <v>293.7</v>
      </c>
      <c r="K2129" s="17">
        <v>40.299999999999997</v>
      </c>
      <c r="L2129" s="17" t="s">
        <v>196</v>
      </c>
      <c r="M2129" s="17">
        <v>6750</v>
      </c>
    </row>
    <row r="2130" spans="1:13" x14ac:dyDescent="0.3">
      <c r="A2130" s="20" t="s">
        <v>2618</v>
      </c>
      <c r="B2130" s="20">
        <v>31.02</v>
      </c>
      <c r="C2130" s="20">
        <v>0.25</v>
      </c>
      <c r="D2130" s="20">
        <v>16</v>
      </c>
      <c r="E2130" s="20" t="s">
        <v>100</v>
      </c>
      <c r="F2130" s="20" t="s">
        <v>731</v>
      </c>
      <c r="G2130" s="20" t="s">
        <v>732</v>
      </c>
      <c r="H2130" s="21">
        <v>0.51481712962962967</v>
      </c>
      <c r="I2130" s="20" t="s">
        <v>2619</v>
      </c>
      <c r="J2130" s="20">
        <v>189.8</v>
      </c>
      <c r="K2130" s="20">
        <v>82.9</v>
      </c>
      <c r="L2130" s="20" t="s">
        <v>2620</v>
      </c>
      <c r="M2130" s="20">
        <v>1138</v>
      </c>
    </row>
    <row r="2131" spans="1:13" x14ac:dyDescent="0.3">
      <c r="A2131" s="16" t="s">
        <v>2621</v>
      </c>
      <c r="B2131" s="17">
        <v>31.31</v>
      </c>
      <c r="C2131" s="17">
        <v>0.16</v>
      </c>
      <c r="D2131" s="17">
        <v>18.3</v>
      </c>
      <c r="E2131" s="17" t="s">
        <v>100</v>
      </c>
      <c r="F2131" s="17" t="s">
        <v>2494</v>
      </c>
      <c r="G2131" s="17" t="s">
        <v>732</v>
      </c>
      <c r="H2131" s="18">
        <v>0.51503240740740741</v>
      </c>
      <c r="I2131" s="17" t="s">
        <v>2622</v>
      </c>
      <c r="J2131" s="17">
        <v>270.10000000000002</v>
      </c>
      <c r="K2131" s="17">
        <v>76.7</v>
      </c>
      <c r="L2131" s="17" t="s">
        <v>2623</v>
      </c>
      <c r="M2131" s="17">
        <v>1220</v>
      </c>
    </row>
    <row r="2132" spans="1:13" x14ac:dyDescent="0.3">
      <c r="A2132" s="19" t="s">
        <v>2624</v>
      </c>
      <c r="B2132" s="22">
        <v>33.450000000000003</v>
      </c>
      <c r="C2132" s="20" t="s">
        <v>93</v>
      </c>
      <c r="D2132" s="20">
        <v>49</v>
      </c>
      <c r="E2132" s="20" t="s">
        <v>756</v>
      </c>
      <c r="F2132" s="20" t="s">
        <v>757</v>
      </c>
      <c r="G2132" s="20" t="s">
        <v>2625</v>
      </c>
      <c r="H2132" s="21">
        <v>0.51507523148148149</v>
      </c>
      <c r="I2132" s="20" t="s">
        <v>2626</v>
      </c>
      <c r="J2132" s="20">
        <v>272.5</v>
      </c>
      <c r="K2132" s="20">
        <v>75.7</v>
      </c>
      <c r="L2132" s="20" t="s">
        <v>2627</v>
      </c>
      <c r="M2132" s="20">
        <v>1058</v>
      </c>
    </row>
    <row r="2133" spans="1:13" x14ac:dyDescent="0.3">
      <c r="A2133" s="16" t="s">
        <v>2628</v>
      </c>
      <c r="B2133" s="17">
        <v>31.05</v>
      </c>
      <c r="C2133" s="17">
        <v>0.28000000000000003</v>
      </c>
      <c r="D2133" s="17">
        <v>16.2</v>
      </c>
      <c r="E2133" s="17" t="s">
        <v>78</v>
      </c>
      <c r="F2133" s="17" t="s">
        <v>79</v>
      </c>
      <c r="G2133" s="17"/>
      <c r="H2133" s="18">
        <v>0.51507986111111104</v>
      </c>
      <c r="I2133" s="17" t="s">
        <v>2629</v>
      </c>
      <c r="J2133" s="17">
        <v>296.7</v>
      </c>
      <c r="K2133" s="17">
        <v>22.7</v>
      </c>
      <c r="L2133" s="17" t="s">
        <v>2630</v>
      </c>
      <c r="M2133" s="17">
        <v>2029</v>
      </c>
    </row>
    <row r="2134" spans="1:13" x14ac:dyDescent="0.3">
      <c r="A2134" s="19" t="s">
        <v>2631</v>
      </c>
      <c r="B2134" s="22">
        <v>30.43</v>
      </c>
      <c r="C2134" s="20" t="s">
        <v>93</v>
      </c>
      <c r="D2134" s="20">
        <v>12.2</v>
      </c>
      <c r="E2134" s="20" t="s">
        <v>2496</v>
      </c>
      <c r="F2134" s="20" t="s">
        <v>2497</v>
      </c>
      <c r="G2134" s="20" t="s">
        <v>2498</v>
      </c>
      <c r="H2134" s="21">
        <v>0.51550347222222215</v>
      </c>
      <c r="I2134" s="20" t="s">
        <v>2632</v>
      </c>
      <c r="J2134" s="20">
        <v>272.7</v>
      </c>
      <c r="K2134" s="20">
        <v>75.900000000000006</v>
      </c>
      <c r="L2134" s="20" t="s">
        <v>2633</v>
      </c>
      <c r="M2134" s="20">
        <v>935</v>
      </c>
    </row>
    <row r="2135" spans="1:13" x14ac:dyDescent="0.3">
      <c r="A2135" s="17" t="s">
        <v>2634</v>
      </c>
      <c r="B2135" s="17">
        <v>30.76</v>
      </c>
      <c r="C2135" s="17">
        <v>7.0000000000000007E-2</v>
      </c>
      <c r="D2135" s="17">
        <v>14.2</v>
      </c>
      <c r="E2135" s="17" t="s">
        <v>83</v>
      </c>
      <c r="F2135" s="17" t="s">
        <v>768</v>
      </c>
      <c r="G2135" s="17" t="s">
        <v>769</v>
      </c>
      <c r="H2135" s="18">
        <v>0.5159131944444445</v>
      </c>
      <c r="I2135" s="17" t="s">
        <v>2635</v>
      </c>
      <c r="J2135" s="17">
        <v>271.10000000000002</v>
      </c>
      <c r="K2135" s="17">
        <v>76.900000000000006</v>
      </c>
      <c r="L2135" s="17" t="s">
        <v>2572</v>
      </c>
      <c r="M2135" s="17">
        <v>1540</v>
      </c>
    </row>
    <row r="2136" spans="1:13" x14ac:dyDescent="0.3">
      <c r="A2136" s="17" t="s">
        <v>2634</v>
      </c>
      <c r="B2136" s="17">
        <v>30.77</v>
      </c>
      <c r="C2136" s="17">
        <v>7.0000000000000007E-2</v>
      </c>
      <c r="D2136" s="17">
        <v>14.3</v>
      </c>
      <c r="E2136" s="17" t="s">
        <v>83</v>
      </c>
      <c r="F2136" s="17" t="s">
        <v>768</v>
      </c>
      <c r="G2136" s="17" t="s">
        <v>770</v>
      </c>
      <c r="H2136" s="18">
        <v>0.5159131944444445</v>
      </c>
      <c r="I2136" s="17" t="s">
        <v>2636</v>
      </c>
      <c r="J2136" s="17">
        <v>271.10000000000002</v>
      </c>
      <c r="K2136" s="17">
        <v>76.900000000000006</v>
      </c>
      <c r="L2136" s="17" t="s">
        <v>2572</v>
      </c>
      <c r="M2136" s="17">
        <v>1540</v>
      </c>
    </row>
    <row r="2137" spans="1:13" x14ac:dyDescent="0.3">
      <c r="A2137" s="17" t="s">
        <v>2634</v>
      </c>
      <c r="B2137" s="17">
        <v>30.78</v>
      </c>
      <c r="C2137" s="17">
        <v>7.0000000000000007E-2</v>
      </c>
      <c r="D2137" s="17">
        <v>14.3</v>
      </c>
      <c r="E2137" s="17" t="s">
        <v>83</v>
      </c>
      <c r="F2137" s="17" t="s">
        <v>260</v>
      </c>
      <c r="G2137" s="17" t="s">
        <v>2637</v>
      </c>
      <c r="H2137" s="18">
        <v>0.5159131944444445</v>
      </c>
      <c r="I2137" s="17" t="s">
        <v>2635</v>
      </c>
      <c r="J2137" s="17">
        <v>271.10000000000002</v>
      </c>
      <c r="K2137" s="17">
        <v>76.900000000000006</v>
      </c>
      <c r="L2137" s="17" t="s">
        <v>2572</v>
      </c>
      <c r="M2137" s="17">
        <v>1540</v>
      </c>
    </row>
    <row r="2138" spans="1:13" x14ac:dyDescent="0.3">
      <c r="A2138" s="17" t="s">
        <v>2634</v>
      </c>
      <c r="B2138" s="17">
        <v>30.8</v>
      </c>
      <c r="C2138" s="17">
        <v>7.0000000000000007E-2</v>
      </c>
      <c r="D2138" s="17">
        <v>14.4</v>
      </c>
      <c r="E2138" s="17" t="s">
        <v>83</v>
      </c>
      <c r="F2138" s="17" t="s">
        <v>768</v>
      </c>
      <c r="G2138" s="17" t="s">
        <v>772</v>
      </c>
      <c r="H2138" s="18">
        <v>0.5159131944444445</v>
      </c>
      <c r="I2138" s="17" t="s">
        <v>2635</v>
      </c>
      <c r="J2138" s="17">
        <v>271.10000000000002</v>
      </c>
      <c r="K2138" s="17">
        <v>76.900000000000006</v>
      </c>
      <c r="L2138" s="17" t="s">
        <v>2572</v>
      </c>
      <c r="M2138" s="17">
        <v>1540</v>
      </c>
    </row>
    <row r="2139" spans="1:13" x14ac:dyDescent="0.3">
      <c r="A2139" s="17" t="s">
        <v>2634</v>
      </c>
      <c r="B2139" s="17">
        <v>30.8</v>
      </c>
      <c r="C2139" s="17">
        <v>0.06</v>
      </c>
      <c r="D2139" s="17">
        <v>14.5</v>
      </c>
      <c r="E2139" s="17" t="s">
        <v>83</v>
      </c>
      <c r="F2139" s="17" t="s">
        <v>262</v>
      </c>
      <c r="G2139" s="17" t="s">
        <v>263</v>
      </c>
      <c r="H2139" s="18">
        <v>0.5159131944444445</v>
      </c>
      <c r="I2139" s="17" t="s">
        <v>2635</v>
      </c>
      <c r="J2139" s="17">
        <v>271.10000000000002</v>
      </c>
      <c r="K2139" s="17">
        <v>76.900000000000006</v>
      </c>
      <c r="L2139" s="17" t="s">
        <v>2572</v>
      </c>
      <c r="M2139" s="17">
        <v>1540</v>
      </c>
    </row>
    <row r="2140" spans="1:13" x14ac:dyDescent="0.3">
      <c r="A2140" s="17" t="s">
        <v>2634</v>
      </c>
      <c r="B2140" s="17">
        <v>30.82</v>
      </c>
      <c r="C2140" s="17">
        <v>0.09</v>
      </c>
      <c r="D2140" s="17">
        <v>14.6</v>
      </c>
      <c r="E2140" s="17" t="s">
        <v>83</v>
      </c>
      <c r="F2140" s="17" t="s">
        <v>256</v>
      </c>
      <c r="G2140" s="17" t="s">
        <v>2638</v>
      </c>
      <c r="H2140" s="18">
        <v>0.5159131944444445</v>
      </c>
      <c r="I2140" s="17" t="s">
        <v>2635</v>
      </c>
      <c r="J2140" s="17">
        <v>271.10000000000002</v>
      </c>
      <c r="K2140" s="17">
        <v>76.900000000000006</v>
      </c>
      <c r="L2140" s="17" t="s">
        <v>2572</v>
      </c>
      <c r="M2140" s="17">
        <v>1540</v>
      </c>
    </row>
    <row r="2141" spans="1:13" x14ac:dyDescent="0.3">
      <c r="A2141" s="17" t="s">
        <v>2634</v>
      </c>
      <c r="B2141" s="17">
        <v>30.87</v>
      </c>
      <c r="C2141" s="17">
        <v>7.0000000000000007E-2</v>
      </c>
      <c r="D2141" s="17">
        <v>14.9</v>
      </c>
      <c r="E2141" s="17" t="s">
        <v>83</v>
      </c>
      <c r="F2141" s="17" t="s">
        <v>768</v>
      </c>
      <c r="G2141" s="17" t="s">
        <v>774</v>
      </c>
      <c r="H2141" s="18">
        <v>0.5159131944444445</v>
      </c>
      <c r="I2141" s="17" t="s">
        <v>2635</v>
      </c>
      <c r="J2141" s="17">
        <v>271.10000000000002</v>
      </c>
      <c r="K2141" s="17">
        <v>76.900000000000006</v>
      </c>
      <c r="L2141" s="17" t="s">
        <v>2572</v>
      </c>
      <c r="M2141" s="17">
        <v>1540</v>
      </c>
    </row>
    <row r="2142" spans="1:13" x14ac:dyDescent="0.3">
      <c r="A2142" s="17" t="s">
        <v>2634</v>
      </c>
      <c r="B2142" s="17">
        <v>30.9</v>
      </c>
      <c r="C2142" s="17">
        <v>7.0000000000000007E-2</v>
      </c>
      <c r="D2142" s="17">
        <v>15.1</v>
      </c>
      <c r="E2142" s="17" t="s">
        <v>83</v>
      </c>
      <c r="F2142" s="17" t="s">
        <v>768</v>
      </c>
      <c r="G2142" s="17" t="s">
        <v>776</v>
      </c>
      <c r="H2142" s="18">
        <v>0.5159131944444445</v>
      </c>
      <c r="I2142" s="17" t="s">
        <v>2635</v>
      </c>
      <c r="J2142" s="17">
        <v>271.10000000000002</v>
      </c>
      <c r="K2142" s="17">
        <v>76.900000000000006</v>
      </c>
      <c r="L2142" s="17" t="s">
        <v>2572</v>
      </c>
      <c r="M2142" s="17">
        <v>1540</v>
      </c>
    </row>
    <row r="2143" spans="1:13" x14ac:dyDescent="0.3">
      <c r="A2143" s="17" t="s">
        <v>2634</v>
      </c>
      <c r="B2143" s="17">
        <v>30.91</v>
      </c>
      <c r="C2143" s="17">
        <v>7.0000000000000007E-2</v>
      </c>
      <c r="D2143" s="17">
        <v>15.2</v>
      </c>
      <c r="E2143" s="17" t="s">
        <v>83</v>
      </c>
      <c r="F2143" s="17" t="s">
        <v>260</v>
      </c>
      <c r="G2143" s="17" t="s">
        <v>2639</v>
      </c>
      <c r="H2143" s="18">
        <v>0.5159131944444445</v>
      </c>
      <c r="I2143" s="17" t="s">
        <v>2635</v>
      </c>
      <c r="J2143" s="17">
        <v>271.10000000000002</v>
      </c>
      <c r="K2143" s="17">
        <v>76.900000000000006</v>
      </c>
      <c r="L2143" s="17" t="s">
        <v>2572</v>
      </c>
      <c r="M2143" s="17">
        <v>1540</v>
      </c>
    </row>
    <row r="2144" spans="1:13" x14ac:dyDescent="0.3">
      <c r="A2144" s="17" t="s">
        <v>2634</v>
      </c>
      <c r="B2144" s="17">
        <v>30.93</v>
      </c>
      <c r="C2144" s="17">
        <v>7.0000000000000007E-2</v>
      </c>
      <c r="D2144" s="17">
        <v>15.3</v>
      </c>
      <c r="E2144" s="17" t="s">
        <v>83</v>
      </c>
      <c r="F2144" s="17" t="s">
        <v>768</v>
      </c>
      <c r="G2144" s="17" t="s">
        <v>773</v>
      </c>
      <c r="H2144" s="18">
        <v>0.5159131944444445</v>
      </c>
      <c r="I2144" s="17" t="s">
        <v>2635</v>
      </c>
      <c r="J2144" s="17">
        <v>271.10000000000002</v>
      </c>
      <c r="K2144" s="17">
        <v>76.900000000000006</v>
      </c>
      <c r="L2144" s="17" t="s">
        <v>2572</v>
      </c>
      <c r="M2144" s="17">
        <v>1540</v>
      </c>
    </row>
    <row r="2145" spans="1:13" x14ac:dyDescent="0.3">
      <c r="A2145" s="17" t="s">
        <v>2634</v>
      </c>
      <c r="B2145" s="17">
        <v>30.96</v>
      </c>
      <c r="C2145" s="17">
        <v>7.0000000000000007E-2</v>
      </c>
      <c r="D2145" s="17">
        <v>15.6</v>
      </c>
      <c r="E2145" s="17" t="s">
        <v>83</v>
      </c>
      <c r="F2145" s="17" t="s">
        <v>997</v>
      </c>
      <c r="G2145" s="17" t="s">
        <v>2640</v>
      </c>
      <c r="H2145" s="18">
        <v>0.5159131944444445</v>
      </c>
      <c r="I2145" s="17" t="s">
        <v>2635</v>
      </c>
      <c r="J2145" s="17">
        <v>271.10000000000002</v>
      </c>
      <c r="K2145" s="17">
        <v>76.900000000000006</v>
      </c>
      <c r="L2145" s="17" t="s">
        <v>2572</v>
      </c>
      <c r="M2145" s="17">
        <v>1540</v>
      </c>
    </row>
    <row r="2146" spans="1:13" x14ac:dyDescent="0.3">
      <c r="A2146" s="17" t="s">
        <v>2634</v>
      </c>
      <c r="B2146" s="17">
        <v>30.98</v>
      </c>
      <c r="C2146" s="17">
        <v>0.08</v>
      </c>
      <c r="D2146" s="17">
        <v>15.7</v>
      </c>
      <c r="E2146" s="17" t="s">
        <v>83</v>
      </c>
      <c r="F2146" s="17" t="s">
        <v>266</v>
      </c>
      <c r="G2146" s="17" t="s">
        <v>267</v>
      </c>
      <c r="H2146" s="18">
        <v>0.5159131944444445</v>
      </c>
      <c r="I2146" s="17" t="s">
        <v>2635</v>
      </c>
      <c r="J2146" s="17">
        <v>271.10000000000002</v>
      </c>
      <c r="K2146" s="17">
        <v>76.900000000000006</v>
      </c>
      <c r="L2146" s="17" t="s">
        <v>2572</v>
      </c>
      <c r="M2146" s="17">
        <v>1540</v>
      </c>
    </row>
    <row r="2147" spans="1:13" x14ac:dyDescent="0.3">
      <c r="A2147" s="17" t="s">
        <v>2634</v>
      </c>
      <c r="B2147" s="17">
        <v>31.01</v>
      </c>
      <c r="C2147" s="17">
        <v>7.0000000000000007E-2</v>
      </c>
      <c r="D2147" s="17">
        <v>15.9</v>
      </c>
      <c r="E2147" s="17" t="s">
        <v>83</v>
      </c>
      <c r="F2147" s="17" t="s">
        <v>768</v>
      </c>
      <c r="G2147" s="17" t="s">
        <v>778</v>
      </c>
      <c r="H2147" s="18">
        <v>0.5159131944444445</v>
      </c>
      <c r="I2147" s="17" t="s">
        <v>2635</v>
      </c>
      <c r="J2147" s="17">
        <v>271.10000000000002</v>
      </c>
      <c r="K2147" s="17">
        <v>76.900000000000006</v>
      </c>
      <c r="L2147" s="17" t="s">
        <v>2572</v>
      </c>
      <c r="M2147" s="17">
        <v>1540</v>
      </c>
    </row>
    <row r="2148" spans="1:13" x14ac:dyDescent="0.3">
      <c r="A2148" s="17" t="s">
        <v>2634</v>
      </c>
      <c r="B2148" s="17">
        <v>31.03</v>
      </c>
      <c r="C2148" s="17">
        <v>0.06</v>
      </c>
      <c r="D2148" s="17">
        <v>16.100000000000001</v>
      </c>
      <c r="E2148" s="17" t="s">
        <v>83</v>
      </c>
      <c r="F2148" s="17" t="s">
        <v>372</v>
      </c>
      <c r="G2148" s="17" t="s">
        <v>373</v>
      </c>
      <c r="H2148" s="18">
        <v>0.5159131944444445</v>
      </c>
      <c r="I2148" s="17" t="s">
        <v>2635</v>
      </c>
      <c r="J2148" s="17">
        <v>271.10000000000002</v>
      </c>
      <c r="K2148" s="17">
        <v>76.900000000000006</v>
      </c>
      <c r="L2148" s="17" t="s">
        <v>2572</v>
      </c>
      <c r="M2148" s="17">
        <v>1540</v>
      </c>
    </row>
    <row r="2149" spans="1:13" x14ac:dyDescent="0.3">
      <c r="A2149" s="17" t="s">
        <v>2634</v>
      </c>
      <c r="B2149" s="17">
        <v>31.03</v>
      </c>
      <c r="C2149" s="17">
        <v>0.06</v>
      </c>
      <c r="D2149" s="17">
        <v>16.100000000000001</v>
      </c>
      <c r="E2149" s="17" t="s">
        <v>83</v>
      </c>
      <c r="F2149" s="17" t="s">
        <v>372</v>
      </c>
      <c r="G2149" s="17" t="s">
        <v>374</v>
      </c>
      <c r="H2149" s="18">
        <v>0.5159131944444445</v>
      </c>
      <c r="I2149" s="17" t="s">
        <v>2635</v>
      </c>
      <c r="J2149" s="17">
        <v>271.10000000000002</v>
      </c>
      <c r="K2149" s="17">
        <v>76.900000000000006</v>
      </c>
      <c r="L2149" s="17" t="s">
        <v>2572</v>
      </c>
      <c r="M2149" s="17">
        <v>1540</v>
      </c>
    </row>
    <row r="2150" spans="1:13" x14ac:dyDescent="0.3">
      <c r="A2150" s="17" t="s">
        <v>2634</v>
      </c>
      <c r="B2150" s="17">
        <v>31.04</v>
      </c>
      <c r="C2150" s="17">
        <v>0.09</v>
      </c>
      <c r="D2150" s="17">
        <v>16.100000000000001</v>
      </c>
      <c r="E2150" s="17" t="s">
        <v>83</v>
      </c>
      <c r="F2150" s="17" t="s">
        <v>2641</v>
      </c>
      <c r="G2150" s="17" t="s">
        <v>2642</v>
      </c>
      <c r="H2150" s="18">
        <v>0.5159131944444445</v>
      </c>
      <c r="I2150" s="17" t="s">
        <v>2635</v>
      </c>
      <c r="J2150" s="17">
        <v>271.10000000000002</v>
      </c>
      <c r="K2150" s="17">
        <v>76.900000000000006</v>
      </c>
      <c r="L2150" s="17" t="s">
        <v>2572</v>
      </c>
      <c r="M2150" s="17">
        <v>1540</v>
      </c>
    </row>
    <row r="2151" spans="1:13" x14ac:dyDescent="0.3">
      <c r="A2151" s="17" t="s">
        <v>2634</v>
      </c>
      <c r="B2151" s="17">
        <v>31.1</v>
      </c>
      <c r="C2151" s="17">
        <v>0.15</v>
      </c>
      <c r="D2151" s="17">
        <v>16.600000000000001</v>
      </c>
      <c r="E2151" s="17" t="s">
        <v>83</v>
      </c>
      <c r="F2151" s="17" t="s">
        <v>256</v>
      </c>
      <c r="G2151" s="17" t="s">
        <v>2643</v>
      </c>
      <c r="H2151" s="18">
        <v>0.5159131944444445</v>
      </c>
      <c r="I2151" s="17" t="s">
        <v>2635</v>
      </c>
      <c r="J2151" s="17">
        <v>271.10000000000002</v>
      </c>
      <c r="K2151" s="17">
        <v>76.900000000000006</v>
      </c>
      <c r="L2151" s="17" t="s">
        <v>2572</v>
      </c>
      <c r="M2151" s="17">
        <v>1540</v>
      </c>
    </row>
    <row r="2152" spans="1:13" x14ac:dyDescent="0.3">
      <c r="A2152" s="17" t="s">
        <v>2634</v>
      </c>
      <c r="B2152" s="17">
        <v>31.15</v>
      </c>
      <c r="C2152" s="17">
        <v>0.18</v>
      </c>
      <c r="D2152" s="17">
        <v>17</v>
      </c>
      <c r="E2152" s="17" t="s">
        <v>83</v>
      </c>
      <c r="F2152" s="17" t="s">
        <v>997</v>
      </c>
      <c r="G2152" s="17" t="s">
        <v>2644</v>
      </c>
      <c r="H2152" s="18">
        <v>0.5159131944444445</v>
      </c>
      <c r="I2152" s="17" t="s">
        <v>2635</v>
      </c>
      <c r="J2152" s="17">
        <v>271.10000000000002</v>
      </c>
      <c r="K2152" s="17">
        <v>76.900000000000006</v>
      </c>
      <c r="L2152" s="17" t="s">
        <v>2572</v>
      </c>
      <c r="M2152" s="17">
        <v>1540</v>
      </c>
    </row>
    <row r="2153" spans="1:13" x14ac:dyDescent="0.3">
      <c r="A2153" s="17" t="s">
        <v>2634</v>
      </c>
      <c r="B2153" s="17">
        <v>31.18</v>
      </c>
      <c r="C2153" s="17">
        <v>0.05</v>
      </c>
      <c r="D2153" s="17">
        <v>17.2</v>
      </c>
      <c r="E2153" s="17" t="s">
        <v>83</v>
      </c>
      <c r="F2153" s="17" t="s">
        <v>419</v>
      </c>
      <c r="G2153" s="17"/>
      <c r="H2153" s="18">
        <v>0.5159131944444445</v>
      </c>
      <c r="I2153" s="17" t="s">
        <v>2635</v>
      </c>
      <c r="J2153" s="17">
        <v>271.10000000000002</v>
      </c>
      <c r="K2153" s="17">
        <v>76.900000000000006</v>
      </c>
      <c r="L2153" s="17" t="s">
        <v>2572</v>
      </c>
      <c r="M2153" s="17">
        <v>1540</v>
      </c>
    </row>
    <row r="2154" spans="1:13" x14ac:dyDescent="0.3">
      <c r="A2154" s="17" t="s">
        <v>2634</v>
      </c>
      <c r="B2154" s="17">
        <v>31.19</v>
      </c>
      <c r="C2154" s="17">
        <v>0.1</v>
      </c>
      <c r="D2154" s="17">
        <v>17.3</v>
      </c>
      <c r="E2154" s="17" t="s">
        <v>83</v>
      </c>
      <c r="F2154" s="17" t="s">
        <v>943</v>
      </c>
      <c r="G2154" s="17" t="s">
        <v>944</v>
      </c>
      <c r="H2154" s="18">
        <v>0.5159131944444445</v>
      </c>
      <c r="I2154" s="17" t="s">
        <v>2635</v>
      </c>
      <c r="J2154" s="17">
        <v>271.10000000000002</v>
      </c>
      <c r="K2154" s="17">
        <v>76.900000000000006</v>
      </c>
      <c r="L2154" s="17" t="s">
        <v>2572</v>
      </c>
      <c r="M2154" s="17">
        <v>1540</v>
      </c>
    </row>
    <row r="2155" spans="1:13" x14ac:dyDescent="0.3">
      <c r="A2155" s="17" t="s">
        <v>2634</v>
      </c>
      <c r="B2155" s="17">
        <v>31.22</v>
      </c>
      <c r="C2155" s="17">
        <v>0.24</v>
      </c>
      <c r="D2155" s="17">
        <v>17.5</v>
      </c>
      <c r="E2155" s="17" t="s">
        <v>83</v>
      </c>
      <c r="F2155" s="17" t="s">
        <v>266</v>
      </c>
      <c r="G2155" s="17" t="s">
        <v>271</v>
      </c>
      <c r="H2155" s="18">
        <v>0.5159131944444445</v>
      </c>
      <c r="I2155" s="17" t="s">
        <v>2635</v>
      </c>
      <c r="J2155" s="17">
        <v>271.10000000000002</v>
      </c>
      <c r="K2155" s="17">
        <v>76.900000000000006</v>
      </c>
      <c r="L2155" s="17" t="s">
        <v>2572</v>
      </c>
      <c r="M2155" s="17">
        <v>1540</v>
      </c>
    </row>
    <row r="2156" spans="1:13" x14ac:dyDescent="0.3">
      <c r="A2156" s="17" t="s">
        <v>2634</v>
      </c>
      <c r="B2156" s="17">
        <v>31.35</v>
      </c>
      <c r="C2156" s="17">
        <v>0.06</v>
      </c>
      <c r="D2156" s="17">
        <v>18.600000000000001</v>
      </c>
      <c r="E2156" s="17" t="s">
        <v>83</v>
      </c>
      <c r="F2156" s="17" t="s">
        <v>266</v>
      </c>
      <c r="G2156" s="17" t="s">
        <v>276</v>
      </c>
      <c r="H2156" s="18">
        <v>0.5159131944444445</v>
      </c>
      <c r="I2156" s="17" t="s">
        <v>2635</v>
      </c>
      <c r="J2156" s="17">
        <v>271.10000000000002</v>
      </c>
      <c r="K2156" s="17">
        <v>76.900000000000006</v>
      </c>
      <c r="L2156" s="17" t="s">
        <v>2572</v>
      </c>
      <c r="M2156" s="17">
        <v>1540</v>
      </c>
    </row>
    <row r="2157" spans="1:13" x14ac:dyDescent="0.3">
      <c r="A2157" s="17" t="s">
        <v>2634</v>
      </c>
      <c r="B2157" s="17">
        <v>31.44</v>
      </c>
      <c r="C2157" s="17">
        <v>0.03</v>
      </c>
      <c r="D2157" s="17">
        <v>19.399999999999999</v>
      </c>
      <c r="E2157" s="17" t="s">
        <v>83</v>
      </c>
      <c r="F2157" s="17" t="s">
        <v>283</v>
      </c>
      <c r="G2157" s="17" t="s">
        <v>265</v>
      </c>
      <c r="H2157" s="18">
        <v>0.5159131944444445</v>
      </c>
      <c r="I2157" s="17" t="s">
        <v>2635</v>
      </c>
      <c r="J2157" s="17">
        <v>271.10000000000002</v>
      </c>
      <c r="K2157" s="17">
        <v>76.900000000000006</v>
      </c>
      <c r="L2157" s="17" t="s">
        <v>2572</v>
      </c>
      <c r="M2157" s="17">
        <v>1540</v>
      </c>
    </row>
    <row r="2158" spans="1:13" x14ac:dyDescent="0.3">
      <c r="A2158" s="17" t="s">
        <v>2634</v>
      </c>
      <c r="B2158" s="17">
        <v>31.49</v>
      </c>
      <c r="C2158" s="17">
        <v>0.4</v>
      </c>
      <c r="D2158" s="17">
        <v>19.899999999999999</v>
      </c>
      <c r="E2158" s="17" t="s">
        <v>83</v>
      </c>
      <c r="F2158" s="17" t="s">
        <v>2645</v>
      </c>
      <c r="G2158" s="17" t="s">
        <v>2646</v>
      </c>
      <c r="H2158" s="18">
        <v>0.5159131944444445</v>
      </c>
      <c r="I2158" s="17" t="s">
        <v>2635</v>
      </c>
      <c r="J2158" s="17">
        <v>271.10000000000002</v>
      </c>
      <c r="K2158" s="17">
        <v>76.900000000000006</v>
      </c>
      <c r="L2158" s="17" t="s">
        <v>2572</v>
      </c>
      <c r="M2158" s="17">
        <v>1540</v>
      </c>
    </row>
    <row r="2159" spans="1:13" x14ac:dyDescent="0.3">
      <c r="A2159" s="17" t="s">
        <v>2634</v>
      </c>
      <c r="B2159" s="17">
        <v>31.6</v>
      </c>
      <c r="C2159" s="17">
        <v>0.03</v>
      </c>
      <c r="D2159" s="17">
        <v>20.9</v>
      </c>
      <c r="E2159" s="17" t="s">
        <v>83</v>
      </c>
      <c r="F2159" s="17" t="s">
        <v>283</v>
      </c>
      <c r="G2159" s="17" t="s">
        <v>284</v>
      </c>
      <c r="H2159" s="18">
        <v>0.5159131944444445</v>
      </c>
      <c r="I2159" s="17" t="s">
        <v>2635</v>
      </c>
      <c r="J2159" s="17">
        <v>271.10000000000002</v>
      </c>
      <c r="K2159" s="17">
        <v>76.900000000000006</v>
      </c>
      <c r="L2159" s="17" t="s">
        <v>2572</v>
      </c>
      <c r="M2159" s="17">
        <v>1540</v>
      </c>
    </row>
    <row r="2160" spans="1:13" x14ac:dyDescent="0.3">
      <c r="A2160" s="17" t="s">
        <v>2634</v>
      </c>
      <c r="B2160" s="17">
        <v>30.78</v>
      </c>
      <c r="C2160" s="17" t="s">
        <v>93</v>
      </c>
      <c r="D2160" s="17">
        <v>14.3</v>
      </c>
      <c r="E2160" s="17" t="s">
        <v>94</v>
      </c>
      <c r="F2160" s="17" t="s">
        <v>95</v>
      </c>
      <c r="G2160" s="17"/>
      <c r="H2160" s="18">
        <v>0.5159131944444445</v>
      </c>
      <c r="I2160" s="17" t="s">
        <v>2635</v>
      </c>
      <c r="J2160" s="17">
        <v>271.10000000000002</v>
      </c>
      <c r="K2160" s="17">
        <v>76.900000000000006</v>
      </c>
      <c r="L2160" s="17" t="s">
        <v>2572</v>
      </c>
      <c r="M2160" s="17">
        <v>1540</v>
      </c>
    </row>
    <row r="2161" spans="1:13" x14ac:dyDescent="0.3">
      <c r="A2161" s="17" t="s">
        <v>2634</v>
      </c>
      <c r="B2161" s="17">
        <v>30.91</v>
      </c>
      <c r="C2161" s="17" t="s">
        <v>93</v>
      </c>
      <c r="D2161" s="17">
        <v>15.2</v>
      </c>
      <c r="E2161" s="17" t="s">
        <v>94</v>
      </c>
      <c r="F2161" s="17" t="s">
        <v>292</v>
      </c>
      <c r="G2161" s="17" t="s">
        <v>293</v>
      </c>
      <c r="H2161" s="18">
        <v>0.5159131944444445</v>
      </c>
      <c r="I2161" s="17" t="s">
        <v>2635</v>
      </c>
      <c r="J2161" s="17">
        <v>271.10000000000002</v>
      </c>
      <c r="K2161" s="17">
        <v>76.900000000000006</v>
      </c>
      <c r="L2161" s="17" t="s">
        <v>2572</v>
      </c>
      <c r="M2161" s="17">
        <v>1540</v>
      </c>
    </row>
    <row r="2162" spans="1:13" x14ac:dyDescent="0.3">
      <c r="A2162" s="17" t="s">
        <v>2634</v>
      </c>
      <c r="B2162" s="17">
        <v>30.94</v>
      </c>
      <c r="C2162" s="17" t="s">
        <v>93</v>
      </c>
      <c r="D2162" s="17">
        <v>15.4</v>
      </c>
      <c r="E2162" s="17" t="s">
        <v>94</v>
      </c>
      <c r="F2162" s="17" t="s">
        <v>292</v>
      </c>
      <c r="G2162" s="17" t="s">
        <v>85</v>
      </c>
      <c r="H2162" s="18">
        <v>0.5159131944444445</v>
      </c>
      <c r="I2162" s="17" t="s">
        <v>2635</v>
      </c>
      <c r="J2162" s="17">
        <v>271.10000000000002</v>
      </c>
      <c r="K2162" s="17">
        <v>76.900000000000006</v>
      </c>
      <c r="L2162" s="17" t="s">
        <v>2572</v>
      </c>
      <c r="M2162" s="17">
        <v>1540</v>
      </c>
    </row>
    <row r="2163" spans="1:13" x14ac:dyDescent="0.3">
      <c r="A2163" s="17" t="s">
        <v>2634</v>
      </c>
      <c r="B2163" s="23">
        <v>31.43</v>
      </c>
      <c r="C2163" s="17" t="s">
        <v>93</v>
      </c>
      <c r="D2163" s="17">
        <v>19.3</v>
      </c>
      <c r="E2163" s="17" t="s">
        <v>211</v>
      </c>
      <c r="F2163" s="17" t="s">
        <v>212</v>
      </c>
      <c r="G2163" s="17"/>
      <c r="H2163" s="18">
        <v>0.5159131944444445</v>
      </c>
      <c r="I2163" s="17" t="s">
        <v>2635</v>
      </c>
      <c r="J2163" s="17">
        <v>271.10000000000002</v>
      </c>
      <c r="K2163" s="17">
        <v>76.900000000000006</v>
      </c>
      <c r="L2163" s="17" t="s">
        <v>2572</v>
      </c>
      <c r="M2163" s="17">
        <v>1540</v>
      </c>
    </row>
    <row r="2164" spans="1:13" x14ac:dyDescent="0.3">
      <c r="A2164" s="17" t="s">
        <v>2634</v>
      </c>
      <c r="B2164" s="23">
        <v>30.88</v>
      </c>
      <c r="C2164" s="17" t="s">
        <v>93</v>
      </c>
      <c r="D2164" s="17">
        <v>15</v>
      </c>
      <c r="E2164" s="17" t="s">
        <v>170</v>
      </c>
      <c r="F2164" s="17" t="s">
        <v>171</v>
      </c>
      <c r="G2164" s="17" t="s">
        <v>2647</v>
      </c>
      <c r="H2164" s="18">
        <v>0.5159131944444445</v>
      </c>
      <c r="I2164" s="17" t="s">
        <v>2635</v>
      </c>
      <c r="J2164" s="17">
        <v>271.10000000000002</v>
      </c>
      <c r="K2164" s="17">
        <v>76.900000000000006</v>
      </c>
      <c r="L2164" s="17" t="s">
        <v>2572</v>
      </c>
      <c r="M2164" s="17">
        <v>1540</v>
      </c>
    </row>
    <row r="2165" spans="1:13" x14ac:dyDescent="0.3">
      <c r="A2165" s="17" t="s">
        <v>2634</v>
      </c>
      <c r="B2165" s="23">
        <v>31.09</v>
      </c>
      <c r="C2165" s="17" t="s">
        <v>93</v>
      </c>
      <c r="D2165" s="17">
        <v>16.5</v>
      </c>
      <c r="E2165" s="17" t="s">
        <v>170</v>
      </c>
      <c r="F2165" s="17" t="s">
        <v>2648</v>
      </c>
      <c r="G2165" s="17" t="s">
        <v>2647</v>
      </c>
      <c r="H2165" s="18">
        <v>0.5159131944444445</v>
      </c>
      <c r="I2165" s="17" t="s">
        <v>2635</v>
      </c>
      <c r="J2165" s="17">
        <v>271.10000000000002</v>
      </c>
      <c r="K2165" s="17">
        <v>76.900000000000006</v>
      </c>
      <c r="L2165" s="17" t="s">
        <v>2572</v>
      </c>
      <c r="M2165" s="17">
        <v>1540</v>
      </c>
    </row>
    <row r="2166" spans="1:13" x14ac:dyDescent="0.3">
      <c r="A2166" s="17" t="s">
        <v>2634</v>
      </c>
      <c r="B2166" s="23">
        <v>31.48</v>
      </c>
      <c r="C2166" s="17" t="s">
        <v>93</v>
      </c>
      <c r="D2166" s="17">
        <v>19.8</v>
      </c>
      <c r="E2166" s="17" t="s">
        <v>170</v>
      </c>
      <c r="F2166" s="17" t="s">
        <v>2648</v>
      </c>
      <c r="G2166" s="17" t="s">
        <v>2647</v>
      </c>
      <c r="H2166" s="18">
        <v>0.5159131944444445</v>
      </c>
      <c r="I2166" s="17" t="s">
        <v>2635</v>
      </c>
      <c r="J2166" s="17">
        <v>271.10000000000002</v>
      </c>
      <c r="K2166" s="17">
        <v>76.900000000000006</v>
      </c>
      <c r="L2166" s="17" t="s">
        <v>2572</v>
      </c>
      <c r="M2166" s="17">
        <v>1540</v>
      </c>
    </row>
    <row r="2167" spans="1:13" x14ac:dyDescent="0.3">
      <c r="A2167" s="17" t="s">
        <v>2634</v>
      </c>
      <c r="B2167" s="23">
        <v>31.52</v>
      </c>
      <c r="C2167" s="17" t="s">
        <v>93</v>
      </c>
      <c r="D2167" s="17">
        <v>20.100000000000001</v>
      </c>
      <c r="E2167" s="17" t="s">
        <v>756</v>
      </c>
      <c r="F2167" s="17" t="s">
        <v>757</v>
      </c>
      <c r="G2167" s="17" t="s">
        <v>2647</v>
      </c>
      <c r="H2167" s="18">
        <v>0.5159131944444445</v>
      </c>
      <c r="I2167" s="17" t="s">
        <v>2635</v>
      </c>
      <c r="J2167" s="17">
        <v>271.10000000000002</v>
      </c>
      <c r="K2167" s="17">
        <v>76.900000000000006</v>
      </c>
      <c r="L2167" s="17" t="s">
        <v>2572</v>
      </c>
      <c r="M2167" s="17">
        <v>1540</v>
      </c>
    </row>
    <row r="2168" spans="1:13" x14ac:dyDescent="0.3">
      <c r="A2168" s="17" t="s">
        <v>2634</v>
      </c>
      <c r="B2168" s="17">
        <v>31</v>
      </c>
      <c r="C2168" s="17">
        <v>0.3</v>
      </c>
      <c r="D2168" s="17">
        <v>15.8</v>
      </c>
      <c r="E2168" s="17" t="s">
        <v>1845</v>
      </c>
      <c r="F2168" s="17" t="s">
        <v>2649</v>
      </c>
      <c r="G2168" s="17" t="s">
        <v>2650</v>
      </c>
      <c r="H2168" s="18">
        <v>0.5159131944444445</v>
      </c>
      <c r="I2168" s="17" t="s">
        <v>2635</v>
      </c>
      <c r="J2168" s="17">
        <v>271.10000000000002</v>
      </c>
      <c r="K2168" s="17">
        <v>76.900000000000006</v>
      </c>
      <c r="L2168" s="17" t="s">
        <v>2572</v>
      </c>
      <c r="M2168" s="17">
        <v>1540</v>
      </c>
    </row>
    <row r="2169" spans="1:13" x14ac:dyDescent="0.3">
      <c r="A2169" s="19" t="s">
        <v>2651</v>
      </c>
      <c r="B2169" s="20">
        <v>30.78</v>
      </c>
      <c r="C2169" s="20">
        <v>0.17</v>
      </c>
      <c r="D2169" s="20">
        <v>14.3</v>
      </c>
      <c r="E2169" s="20" t="s">
        <v>100</v>
      </c>
      <c r="F2169" s="20" t="s">
        <v>104</v>
      </c>
      <c r="G2169" s="20" t="s">
        <v>85</v>
      </c>
      <c r="H2169" s="21">
        <v>0.51629513888888889</v>
      </c>
      <c r="I2169" s="20" t="s">
        <v>2652</v>
      </c>
      <c r="J2169" s="20">
        <v>136.6</v>
      </c>
      <c r="K2169" s="20">
        <v>69.400000000000006</v>
      </c>
      <c r="L2169" s="20" t="s">
        <v>2228</v>
      </c>
      <c r="M2169" s="20">
        <v>843</v>
      </c>
    </row>
    <row r="2170" spans="1:13" x14ac:dyDescent="0.3">
      <c r="A2170" s="16" t="s">
        <v>2653</v>
      </c>
      <c r="B2170" s="17">
        <v>31.08</v>
      </c>
      <c r="C2170" s="17">
        <v>0.18</v>
      </c>
      <c r="D2170" s="17">
        <v>16.399999999999999</v>
      </c>
      <c r="E2170" s="17" t="s">
        <v>100</v>
      </c>
      <c r="F2170" s="17" t="s">
        <v>104</v>
      </c>
      <c r="G2170" s="17" t="s">
        <v>85</v>
      </c>
      <c r="H2170" s="18">
        <v>0.51637615740740739</v>
      </c>
      <c r="I2170" s="17" t="s">
        <v>2654</v>
      </c>
      <c r="J2170" s="17">
        <v>284.2</v>
      </c>
      <c r="K2170" s="17">
        <v>67.900000000000006</v>
      </c>
      <c r="L2170" s="17" t="s">
        <v>1150</v>
      </c>
      <c r="M2170" s="17">
        <v>1204</v>
      </c>
    </row>
    <row r="2171" spans="1:13" x14ac:dyDescent="0.3">
      <c r="A2171" s="16" t="s">
        <v>2653</v>
      </c>
      <c r="B2171" s="17">
        <v>31.13</v>
      </c>
      <c r="C2171" s="17">
        <v>0.18</v>
      </c>
      <c r="D2171" s="17">
        <v>16.8</v>
      </c>
      <c r="E2171" s="17" t="s">
        <v>100</v>
      </c>
      <c r="F2171" s="17" t="s">
        <v>573</v>
      </c>
      <c r="G2171" s="17"/>
      <c r="H2171" s="18">
        <v>0.51637615740740739</v>
      </c>
      <c r="I2171" s="17" t="s">
        <v>2654</v>
      </c>
      <c r="J2171" s="17">
        <v>284.2</v>
      </c>
      <c r="K2171" s="17">
        <v>67.900000000000006</v>
      </c>
      <c r="L2171" s="17" t="s">
        <v>1150</v>
      </c>
      <c r="M2171" s="17">
        <v>1204</v>
      </c>
    </row>
    <row r="2172" spans="1:13" x14ac:dyDescent="0.3">
      <c r="A2172" s="16" t="s">
        <v>2653</v>
      </c>
      <c r="B2172" s="17">
        <v>31.03</v>
      </c>
      <c r="C2172" s="17">
        <v>0.41</v>
      </c>
      <c r="D2172" s="17">
        <v>16.100000000000001</v>
      </c>
      <c r="E2172" s="17" t="s">
        <v>201</v>
      </c>
      <c r="F2172" s="17" t="s">
        <v>573</v>
      </c>
      <c r="G2172" s="17"/>
      <c r="H2172" s="18">
        <v>0.51637615740740739</v>
      </c>
      <c r="I2172" s="17" t="s">
        <v>2654</v>
      </c>
      <c r="J2172" s="17">
        <v>284.2</v>
      </c>
      <c r="K2172" s="17">
        <v>67.900000000000006</v>
      </c>
      <c r="L2172" s="17" t="s">
        <v>1150</v>
      </c>
      <c r="M2172" s="17">
        <v>1204</v>
      </c>
    </row>
    <row r="2173" spans="1:13" x14ac:dyDescent="0.3">
      <c r="A2173" s="19" t="s">
        <v>2655</v>
      </c>
      <c r="B2173" s="20">
        <v>32.270000000000003</v>
      </c>
      <c r="C2173" s="20">
        <v>0.15</v>
      </c>
      <c r="D2173" s="20">
        <v>28.4</v>
      </c>
      <c r="E2173" s="20" t="s">
        <v>78</v>
      </c>
      <c r="F2173" s="20" t="s">
        <v>79</v>
      </c>
      <c r="G2173" s="20"/>
      <c r="H2173" s="21">
        <v>0.51649537037037041</v>
      </c>
      <c r="I2173" s="20" t="s">
        <v>2656</v>
      </c>
      <c r="J2173" s="20">
        <v>296.5</v>
      </c>
      <c r="K2173" s="20">
        <v>27.9</v>
      </c>
      <c r="L2173" s="20" t="s">
        <v>504</v>
      </c>
      <c r="M2173" s="20">
        <v>2553</v>
      </c>
    </row>
    <row r="2174" spans="1:13" x14ac:dyDescent="0.3">
      <c r="A2174" s="16" t="s">
        <v>2657</v>
      </c>
      <c r="B2174" s="23">
        <v>30.64</v>
      </c>
      <c r="C2174" s="17" t="s">
        <v>93</v>
      </c>
      <c r="D2174" s="17">
        <v>13.4</v>
      </c>
      <c r="E2174" s="17" t="s">
        <v>2496</v>
      </c>
      <c r="F2174" s="17" t="s">
        <v>2497</v>
      </c>
      <c r="G2174" s="17" t="s">
        <v>2498</v>
      </c>
      <c r="H2174" s="18">
        <v>0.51672453703703702</v>
      </c>
      <c r="I2174" s="17" t="s">
        <v>2658</v>
      </c>
      <c r="J2174" s="17">
        <v>279.60000000000002</v>
      </c>
      <c r="K2174" s="17">
        <v>72.8</v>
      </c>
      <c r="L2174" s="17" t="s">
        <v>1052</v>
      </c>
      <c r="M2174" s="17">
        <v>2046</v>
      </c>
    </row>
    <row r="2175" spans="1:13" x14ac:dyDescent="0.3">
      <c r="A2175" s="19" t="s">
        <v>2659</v>
      </c>
      <c r="B2175" s="20">
        <v>31.6</v>
      </c>
      <c r="C2175" s="20">
        <v>0.3</v>
      </c>
      <c r="D2175" s="20">
        <v>20.9</v>
      </c>
      <c r="E2175" s="20" t="s">
        <v>289</v>
      </c>
      <c r="F2175" s="20" t="s">
        <v>2660</v>
      </c>
      <c r="G2175" s="20"/>
      <c r="H2175" s="21">
        <v>0.51699305555555553</v>
      </c>
      <c r="I2175" s="20" t="s">
        <v>2661</v>
      </c>
      <c r="J2175" s="20">
        <v>283.8</v>
      </c>
      <c r="K2175" s="20">
        <v>69.2</v>
      </c>
      <c r="L2175" s="20" t="s">
        <v>636</v>
      </c>
      <c r="M2175" s="20">
        <v>1154</v>
      </c>
    </row>
    <row r="2176" spans="1:13" x14ac:dyDescent="0.3">
      <c r="A2176" s="19" t="s">
        <v>2659</v>
      </c>
      <c r="B2176" s="20">
        <v>31.68</v>
      </c>
      <c r="C2176" s="20">
        <v>0.17</v>
      </c>
      <c r="D2176" s="20">
        <v>21.7</v>
      </c>
      <c r="E2176" s="20" t="s">
        <v>289</v>
      </c>
      <c r="F2176" s="20" t="s">
        <v>1175</v>
      </c>
      <c r="G2176" s="20"/>
      <c r="H2176" s="21">
        <v>0.51699305555555553</v>
      </c>
      <c r="I2176" s="20" t="s">
        <v>2661</v>
      </c>
      <c r="J2176" s="20">
        <v>283.8</v>
      </c>
      <c r="K2176" s="20">
        <v>69.2</v>
      </c>
      <c r="L2176" s="20" t="s">
        <v>636</v>
      </c>
      <c r="M2176" s="20">
        <v>1154</v>
      </c>
    </row>
    <row r="2177" spans="1:13" x14ac:dyDescent="0.3">
      <c r="A2177" s="19" t="s">
        <v>2659</v>
      </c>
      <c r="B2177" s="20">
        <v>31.8</v>
      </c>
      <c r="C2177" s="20">
        <v>0.27</v>
      </c>
      <c r="D2177" s="20">
        <v>22.9</v>
      </c>
      <c r="E2177" s="20" t="s">
        <v>289</v>
      </c>
      <c r="F2177" s="20" t="s">
        <v>2662</v>
      </c>
      <c r="G2177" s="20"/>
      <c r="H2177" s="21">
        <v>0.51699305555555553</v>
      </c>
      <c r="I2177" s="20" t="s">
        <v>2661</v>
      </c>
      <c r="J2177" s="20">
        <v>283.8</v>
      </c>
      <c r="K2177" s="20">
        <v>69.2</v>
      </c>
      <c r="L2177" s="20" t="s">
        <v>636</v>
      </c>
      <c r="M2177" s="20">
        <v>1154</v>
      </c>
    </row>
    <row r="2178" spans="1:13" x14ac:dyDescent="0.3">
      <c r="A2178" s="19" t="s">
        <v>2659</v>
      </c>
      <c r="B2178" s="20">
        <v>31.96</v>
      </c>
      <c r="C2178" s="20">
        <v>0.14000000000000001</v>
      </c>
      <c r="D2178" s="20">
        <v>24.7</v>
      </c>
      <c r="E2178" s="20" t="s">
        <v>289</v>
      </c>
      <c r="F2178" s="20" t="s">
        <v>2663</v>
      </c>
      <c r="G2178" s="20" t="s">
        <v>293</v>
      </c>
      <c r="H2178" s="21">
        <v>0.51699305555555553</v>
      </c>
      <c r="I2178" s="20" t="s">
        <v>2661</v>
      </c>
      <c r="J2178" s="20">
        <v>283.8</v>
      </c>
      <c r="K2178" s="20">
        <v>69.2</v>
      </c>
      <c r="L2178" s="20" t="s">
        <v>636</v>
      </c>
      <c r="M2178" s="20">
        <v>1154</v>
      </c>
    </row>
    <row r="2179" spans="1:13" x14ac:dyDescent="0.3">
      <c r="A2179" s="19" t="s">
        <v>2659</v>
      </c>
      <c r="B2179" s="20">
        <v>31.55</v>
      </c>
      <c r="C2179" s="20">
        <v>0.17</v>
      </c>
      <c r="D2179" s="20">
        <v>20.399999999999999</v>
      </c>
      <c r="E2179" s="20" t="s">
        <v>100</v>
      </c>
      <c r="F2179" s="20" t="s">
        <v>104</v>
      </c>
      <c r="G2179" s="20" t="s">
        <v>85</v>
      </c>
      <c r="H2179" s="21">
        <v>0.51699305555555553</v>
      </c>
      <c r="I2179" s="20" t="s">
        <v>2661</v>
      </c>
      <c r="J2179" s="20">
        <v>283.8</v>
      </c>
      <c r="K2179" s="20">
        <v>69.2</v>
      </c>
      <c r="L2179" s="20" t="s">
        <v>636</v>
      </c>
      <c r="M2179" s="20">
        <v>1154</v>
      </c>
    </row>
    <row r="2180" spans="1:13" x14ac:dyDescent="0.3">
      <c r="A2180" s="19" t="s">
        <v>2659</v>
      </c>
      <c r="B2180" s="20">
        <v>31.57</v>
      </c>
      <c r="C2180" s="20">
        <v>0.17</v>
      </c>
      <c r="D2180" s="20">
        <v>20.6</v>
      </c>
      <c r="E2180" s="20" t="s">
        <v>100</v>
      </c>
      <c r="F2180" s="20" t="s">
        <v>573</v>
      </c>
      <c r="G2180" s="20"/>
      <c r="H2180" s="21">
        <v>0.51699305555555553</v>
      </c>
      <c r="I2180" s="20" t="s">
        <v>2661</v>
      </c>
      <c r="J2180" s="20">
        <v>283.8</v>
      </c>
      <c r="K2180" s="20">
        <v>69.2</v>
      </c>
      <c r="L2180" s="20" t="s">
        <v>636</v>
      </c>
      <c r="M2180" s="20">
        <v>1154</v>
      </c>
    </row>
    <row r="2181" spans="1:13" x14ac:dyDescent="0.3">
      <c r="A2181" s="19" t="s">
        <v>2659</v>
      </c>
      <c r="B2181" s="20">
        <v>31.7</v>
      </c>
      <c r="C2181" s="20">
        <v>0.11</v>
      </c>
      <c r="D2181" s="20">
        <v>21.9</v>
      </c>
      <c r="E2181" s="20" t="s">
        <v>100</v>
      </c>
      <c r="F2181" s="20" t="s">
        <v>251</v>
      </c>
      <c r="G2181" s="20" t="s">
        <v>252</v>
      </c>
      <c r="H2181" s="21">
        <v>0.51699305555555553</v>
      </c>
      <c r="I2181" s="20" t="s">
        <v>2661</v>
      </c>
      <c r="J2181" s="20">
        <v>283.8</v>
      </c>
      <c r="K2181" s="20">
        <v>69.2</v>
      </c>
      <c r="L2181" s="20" t="s">
        <v>636</v>
      </c>
      <c r="M2181" s="20">
        <v>1154</v>
      </c>
    </row>
    <row r="2182" spans="1:13" x14ac:dyDescent="0.3">
      <c r="A2182" s="19" t="s">
        <v>2659</v>
      </c>
      <c r="B2182" s="20">
        <v>31.7</v>
      </c>
      <c r="C2182" s="20">
        <v>0.09</v>
      </c>
      <c r="D2182" s="20">
        <v>21.9</v>
      </c>
      <c r="E2182" s="20" t="s">
        <v>100</v>
      </c>
      <c r="F2182" s="20" t="s">
        <v>251</v>
      </c>
      <c r="G2182" s="20" t="s">
        <v>85</v>
      </c>
      <c r="H2182" s="21">
        <v>0.51699305555555553</v>
      </c>
      <c r="I2182" s="20" t="s">
        <v>2661</v>
      </c>
      <c r="J2182" s="20">
        <v>283.8</v>
      </c>
      <c r="K2182" s="20">
        <v>69.2</v>
      </c>
      <c r="L2182" s="20" t="s">
        <v>636</v>
      </c>
      <c r="M2182" s="20">
        <v>1154</v>
      </c>
    </row>
    <row r="2183" spans="1:13" x14ac:dyDescent="0.3">
      <c r="A2183" s="19" t="s">
        <v>2659</v>
      </c>
      <c r="B2183" s="20">
        <v>31.71</v>
      </c>
      <c r="C2183" s="20">
        <v>0.1</v>
      </c>
      <c r="D2183" s="20">
        <v>22</v>
      </c>
      <c r="E2183" s="20" t="s">
        <v>100</v>
      </c>
      <c r="F2183" s="20" t="s">
        <v>253</v>
      </c>
      <c r="G2183" s="20" t="s">
        <v>252</v>
      </c>
      <c r="H2183" s="21">
        <v>0.51699305555555553</v>
      </c>
      <c r="I2183" s="20" t="s">
        <v>2661</v>
      </c>
      <c r="J2183" s="20">
        <v>283.8</v>
      </c>
      <c r="K2183" s="20">
        <v>69.2</v>
      </c>
      <c r="L2183" s="20" t="s">
        <v>636</v>
      </c>
      <c r="M2183" s="20">
        <v>1154</v>
      </c>
    </row>
    <row r="2184" spans="1:13" x14ac:dyDescent="0.3">
      <c r="A2184" s="19" t="s">
        <v>2659</v>
      </c>
      <c r="B2184" s="20">
        <v>31.27</v>
      </c>
      <c r="C2184" s="20" t="s">
        <v>93</v>
      </c>
      <c r="D2184" s="20">
        <v>17.899999999999999</v>
      </c>
      <c r="E2184" s="20" t="s">
        <v>201</v>
      </c>
      <c r="F2184" s="20" t="s">
        <v>95</v>
      </c>
      <c r="G2184" s="20"/>
      <c r="H2184" s="21">
        <v>0.51699305555555553</v>
      </c>
      <c r="I2184" s="20" t="s">
        <v>2661</v>
      </c>
      <c r="J2184" s="20">
        <v>283.8</v>
      </c>
      <c r="K2184" s="20">
        <v>69.2</v>
      </c>
      <c r="L2184" s="20" t="s">
        <v>636</v>
      </c>
      <c r="M2184" s="20">
        <v>1154</v>
      </c>
    </row>
    <row r="2185" spans="1:13" x14ac:dyDescent="0.3">
      <c r="A2185" s="19" t="s">
        <v>2659</v>
      </c>
      <c r="B2185" s="22">
        <v>31.59</v>
      </c>
      <c r="C2185" s="20" t="s">
        <v>93</v>
      </c>
      <c r="D2185" s="20">
        <v>20.8</v>
      </c>
      <c r="E2185" s="20" t="s">
        <v>201</v>
      </c>
      <c r="F2185" s="20" t="s">
        <v>943</v>
      </c>
      <c r="G2185" s="20"/>
      <c r="H2185" s="21">
        <v>0.51699305555555553</v>
      </c>
      <c r="I2185" s="20" t="s">
        <v>2661</v>
      </c>
      <c r="J2185" s="20">
        <v>283.8</v>
      </c>
      <c r="K2185" s="20">
        <v>69.2</v>
      </c>
      <c r="L2185" s="20" t="s">
        <v>636</v>
      </c>
      <c r="M2185" s="20">
        <v>1154</v>
      </c>
    </row>
    <row r="2186" spans="1:13" x14ac:dyDescent="0.3">
      <c r="A2186" s="19" t="s">
        <v>2659</v>
      </c>
      <c r="B2186" s="20">
        <v>31.64</v>
      </c>
      <c r="C2186" s="20">
        <v>0.41</v>
      </c>
      <c r="D2186" s="20">
        <v>21.3</v>
      </c>
      <c r="E2186" s="20" t="s">
        <v>201</v>
      </c>
      <c r="F2186" s="20" t="s">
        <v>573</v>
      </c>
      <c r="G2186" s="20"/>
      <c r="H2186" s="21">
        <v>0.51699305555555553</v>
      </c>
      <c r="I2186" s="20" t="s">
        <v>2661</v>
      </c>
      <c r="J2186" s="20">
        <v>283.8</v>
      </c>
      <c r="K2186" s="20">
        <v>69.2</v>
      </c>
      <c r="L2186" s="20" t="s">
        <v>636</v>
      </c>
      <c r="M2186" s="20">
        <v>1154</v>
      </c>
    </row>
    <row r="2187" spans="1:13" x14ac:dyDescent="0.3">
      <c r="A2187" s="19" t="s">
        <v>2659</v>
      </c>
      <c r="B2187" s="22">
        <v>31.69</v>
      </c>
      <c r="C2187" s="20" t="s">
        <v>93</v>
      </c>
      <c r="D2187" s="20">
        <v>21.8</v>
      </c>
      <c r="E2187" s="20" t="s">
        <v>2496</v>
      </c>
      <c r="F2187" s="20" t="s">
        <v>2497</v>
      </c>
      <c r="G2187" s="20" t="s">
        <v>2498</v>
      </c>
      <c r="H2187" s="21">
        <v>0.51699305555555553</v>
      </c>
      <c r="I2187" s="20" t="s">
        <v>2661</v>
      </c>
      <c r="J2187" s="20">
        <v>283.8</v>
      </c>
      <c r="K2187" s="20">
        <v>69.2</v>
      </c>
      <c r="L2187" s="20" t="s">
        <v>636</v>
      </c>
      <c r="M2187" s="20">
        <v>1154</v>
      </c>
    </row>
    <row r="2188" spans="1:13" x14ac:dyDescent="0.3">
      <c r="A2188" s="16" t="s">
        <v>2664</v>
      </c>
      <c r="B2188" s="17">
        <v>32.159999999999997</v>
      </c>
      <c r="C2188" s="17">
        <v>0.49</v>
      </c>
      <c r="D2188" s="17">
        <v>27</v>
      </c>
      <c r="E2188" s="17" t="s">
        <v>100</v>
      </c>
      <c r="F2188" s="17" t="s">
        <v>104</v>
      </c>
      <c r="G2188" s="17" t="s">
        <v>85</v>
      </c>
      <c r="H2188" s="18">
        <v>0.51699537037037036</v>
      </c>
      <c r="I2188" s="17" t="s">
        <v>2665</v>
      </c>
      <c r="J2188" s="17">
        <v>125.2</v>
      </c>
      <c r="K2188" s="17">
        <v>41.5</v>
      </c>
      <c r="L2188" s="17" t="s">
        <v>1507</v>
      </c>
      <c r="M2188" s="17">
        <v>1820</v>
      </c>
    </row>
    <row r="2189" spans="1:13" x14ac:dyDescent="0.3">
      <c r="A2189" s="19" t="s">
        <v>2666</v>
      </c>
      <c r="B2189" s="22">
        <v>30.82</v>
      </c>
      <c r="C2189" s="20" t="s">
        <v>93</v>
      </c>
      <c r="D2189" s="20">
        <v>14.6</v>
      </c>
      <c r="E2189" s="20" t="s">
        <v>2496</v>
      </c>
      <c r="F2189" s="20" t="s">
        <v>2497</v>
      </c>
      <c r="G2189" s="20" t="s">
        <v>2498</v>
      </c>
      <c r="H2189" s="21">
        <v>0.5173078703703704</v>
      </c>
      <c r="I2189" s="20" t="s">
        <v>2667</v>
      </c>
      <c r="J2189" s="20">
        <v>279.7</v>
      </c>
      <c r="K2189" s="20">
        <v>73.400000000000006</v>
      </c>
      <c r="L2189" s="20" t="s">
        <v>1725</v>
      </c>
      <c r="M2189" s="20">
        <v>892</v>
      </c>
    </row>
    <row r="2190" spans="1:13" x14ac:dyDescent="0.3">
      <c r="A2190" s="17" t="s">
        <v>2668</v>
      </c>
      <c r="B2190" s="17">
        <v>30.89</v>
      </c>
      <c r="C2190" s="17">
        <v>0.11</v>
      </c>
      <c r="D2190" s="17">
        <v>15.1</v>
      </c>
      <c r="E2190" s="17" t="s">
        <v>235</v>
      </c>
      <c r="F2190" s="17" t="s">
        <v>288</v>
      </c>
      <c r="G2190" s="17"/>
      <c r="H2190" s="18">
        <v>0.51740393518518524</v>
      </c>
      <c r="I2190" s="17" t="s">
        <v>2669</v>
      </c>
      <c r="J2190" s="17">
        <v>278.2</v>
      </c>
      <c r="K2190" s="17">
        <v>74.5</v>
      </c>
      <c r="L2190" s="17" t="s">
        <v>1131</v>
      </c>
      <c r="M2190" s="17">
        <v>902</v>
      </c>
    </row>
    <row r="2191" spans="1:13" x14ac:dyDescent="0.3">
      <c r="A2191" s="17" t="s">
        <v>2668</v>
      </c>
      <c r="B2191" s="17">
        <v>30.98</v>
      </c>
      <c r="C2191" s="17" t="s">
        <v>93</v>
      </c>
      <c r="D2191" s="17">
        <v>15.7</v>
      </c>
      <c r="E2191" s="17" t="s">
        <v>235</v>
      </c>
      <c r="F2191" s="17" t="s">
        <v>2670</v>
      </c>
      <c r="G2191" s="17" t="s">
        <v>2671</v>
      </c>
      <c r="H2191" s="18">
        <v>0.51740393518518524</v>
      </c>
      <c r="I2191" s="17" t="s">
        <v>2669</v>
      </c>
      <c r="J2191" s="17">
        <v>278.2</v>
      </c>
      <c r="K2191" s="17">
        <v>74.5</v>
      </c>
      <c r="L2191" s="17" t="s">
        <v>1131</v>
      </c>
      <c r="M2191" s="17">
        <v>902</v>
      </c>
    </row>
    <row r="2192" spans="1:13" x14ac:dyDescent="0.3">
      <c r="A2192" s="17" t="s">
        <v>2668</v>
      </c>
      <c r="B2192" s="17">
        <v>31.08</v>
      </c>
      <c r="C2192" s="17">
        <v>0.3</v>
      </c>
      <c r="D2192" s="17">
        <v>16.399999999999999</v>
      </c>
      <c r="E2192" s="17" t="s">
        <v>289</v>
      </c>
      <c r="F2192" s="17" t="s">
        <v>2672</v>
      </c>
      <c r="G2192" s="17" t="s">
        <v>732</v>
      </c>
      <c r="H2192" s="18">
        <v>0.51740393518518524</v>
      </c>
      <c r="I2192" s="17" t="s">
        <v>2669</v>
      </c>
      <c r="J2192" s="17">
        <v>278.2</v>
      </c>
      <c r="K2192" s="17">
        <v>74.5</v>
      </c>
      <c r="L2192" s="17" t="s">
        <v>1131</v>
      </c>
      <c r="M2192" s="17">
        <v>902</v>
      </c>
    </row>
    <row r="2193" spans="1:13" x14ac:dyDescent="0.3">
      <c r="A2193" s="17" t="s">
        <v>2668</v>
      </c>
      <c r="B2193" s="17">
        <v>31.61</v>
      </c>
      <c r="C2193" s="17">
        <v>0.2</v>
      </c>
      <c r="D2193" s="17">
        <v>21</v>
      </c>
      <c r="E2193" s="17" t="s">
        <v>289</v>
      </c>
      <c r="F2193" s="17" t="s">
        <v>2673</v>
      </c>
      <c r="G2193" s="17"/>
      <c r="H2193" s="18">
        <v>0.51740393518518524</v>
      </c>
      <c r="I2193" s="17" t="s">
        <v>2669</v>
      </c>
      <c r="J2193" s="17">
        <v>278.2</v>
      </c>
      <c r="K2193" s="17">
        <v>74.5</v>
      </c>
      <c r="L2193" s="17" t="s">
        <v>1131</v>
      </c>
      <c r="M2193" s="17">
        <v>902</v>
      </c>
    </row>
    <row r="2194" spans="1:13" x14ac:dyDescent="0.3">
      <c r="A2194" s="17" t="s">
        <v>2668</v>
      </c>
      <c r="B2194" s="17">
        <v>31.14</v>
      </c>
      <c r="C2194" s="17">
        <v>0.1</v>
      </c>
      <c r="D2194" s="17">
        <v>16.899999999999999</v>
      </c>
      <c r="E2194" s="17" t="s">
        <v>100</v>
      </c>
      <c r="F2194" s="17" t="s">
        <v>253</v>
      </c>
      <c r="G2194" s="17" t="s">
        <v>252</v>
      </c>
      <c r="H2194" s="18">
        <v>0.51740393518518524</v>
      </c>
      <c r="I2194" s="17" t="s">
        <v>2669</v>
      </c>
      <c r="J2194" s="17">
        <v>278.2</v>
      </c>
      <c r="K2194" s="17">
        <v>74.5</v>
      </c>
      <c r="L2194" s="17" t="s">
        <v>1131</v>
      </c>
      <c r="M2194" s="17">
        <v>902</v>
      </c>
    </row>
    <row r="2195" spans="1:13" x14ac:dyDescent="0.3">
      <c r="A2195" s="17" t="s">
        <v>2668</v>
      </c>
      <c r="B2195" s="17">
        <v>31.32</v>
      </c>
      <c r="C2195" s="17">
        <v>0.11</v>
      </c>
      <c r="D2195" s="17">
        <v>18.399999999999999</v>
      </c>
      <c r="E2195" s="17" t="s">
        <v>100</v>
      </c>
      <c r="F2195" s="17" t="s">
        <v>520</v>
      </c>
      <c r="G2195" s="17" t="s">
        <v>85</v>
      </c>
      <c r="H2195" s="18">
        <v>0.51740393518518524</v>
      </c>
      <c r="I2195" s="17" t="s">
        <v>2669</v>
      </c>
      <c r="J2195" s="17">
        <v>278.2</v>
      </c>
      <c r="K2195" s="17">
        <v>74.5</v>
      </c>
      <c r="L2195" s="17" t="s">
        <v>1131</v>
      </c>
      <c r="M2195" s="17">
        <v>902</v>
      </c>
    </row>
    <row r="2196" spans="1:13" x14ac:dyDescent="0.3">
      <c r="A2196" s="17" t="s">
        <v>2668</v>
      </c>
      <c r="B2196" s="17">
        <v>31.32</v>
      </c>
      <c r="C2196" s="17">
        <v>0.11</v>
      </c>
      <c r="D2196" s="17">
        <v>18.399999999999999</v>
      </c>
      <c r="E2196" s="17" t="s">
        <v>100</v>
      </c>
      <c r="F2196" s="17" t="s">
        <v>104</v>
      </c>
      <c r="G2196" s="17" t="s">
        <v>85</v>
      </c>
      <c r="H2196" s="18">
        <v>0.51740393518518524</v>
      </c>
      <c r="I2196" s="17" t="s">
        <v>2669</v>
      </c>
      <c r="J2196" s="17">
        <v>278.2</v>
      </c>
      <c r="K2196" s="17">
        <v>74.5</v>
      </c>
      <c r="L2196" s="17" t="s">
        <v>1131</v>
      </c>
      <c r="M2196" s="17">
        <v>902</v>
      </c>
    </row>
    <row r="2197" spans="1:13" x14ac:dyDescent="0.3">
      <c r="A2197" s="17" t="s">
        <v>2668</v>
      </c>
      <c r="B2197" s="17">
        <v>31.33</v>
      </c>
      <c r="C2197" s="17">
        <v>0.11</v>
      </c>
      <c r="D2197" s="17">
        <v>18.5</v>
      </c>
      <c r="E2197" s="17" t="s">
        <v>100</v>
      </c>
      <c r="F2197" s="17" t="s">
        <v>573</v>
      </c>
      <c r="G2197" s="17"/>
      <c r="H2197" s="18">
        <v>0.51740393518518524</v>
      </c>
      <c r="I2197" s="17" t="s">
        <v>2669</v>
      </c>
      <c r="J2197" s="17">
        <v>278.2</v>
      </c>
      <c r="K2197" s="17">
        <v>74.5</v>
      </c>
      <c r="L2197" s="17" t="s">
        <v>1131</v>
      </c>
      <c r="M2197" s="17">
        <v>902</v>
      </c>
    </row>
    <row r="2198" spans="1:13" x14ac:dyDescent="0.3">
      <c r="A2198" s="17" t="s">
        <v>2668</v>
      </c>
      <c r="B2198" s="17" t="s">
        <v>2674</v>
      </c>
      <c r="C2198" s="17">
        <v>0.19</v>
      </c>
      <c r="D2198" s="17">
        <v>11.7</v>
      </c>
      <c r="E2198" s="17" t="s">
        <v>113</v>
      </c>
      <c r="F2198" s="17" t="s">
        <v>222</v>
      </c>
      <c r="G2198" s="17" t="s">
        <v>2675</v>
      </c>
      <c r="H2198" s="18">
        <v>0.51740393518518524</v>
      </c>
      <c r="I2198" s="17" t="s">
        <v>2669</v>
      </c>
      <c r="J2198" s="17">
        <v>278.2</v>
      </c>
      <c r="K2198" s="17">
        <v>74.5</v>
      </c>
      <c r="L2198" s="17" t="s">
        <v>1131</v>
      </c>
      <c r="M2198" s="17">
        <v>902</v>
      </c>
    </row>
    <row r="2199" spans="1:13" x14ac:dyDescent="0.3">
      <c r="A2199" s="17" t="s">
        <v>2668</v>
      </c>
      <c r="B2199" s="17">
        <v>31</v>
      </c>
      <c r="C2199" s="17" t="s">
        <v>93</v>
      </c>
      <c r="D2199" s="17">
        <v>15.8</v>
      </c>
      <c r="E2199" s="17" t="s">
        <v>201</v>
      </c>
      <c r="F2199" s="17" t="s">
        <v>95</v>
      </c>
      <c r="G2199" s="17"/>
      <c r="H2199" s="18">
        <v>0.51740393518518524</v>
      </c>
      <c r="I2199" s="17" t="s">
        <v>2669</v>
      </c>
      <c r="J2199" s="17">
        <v>278.2</v>
      </c>
      <c r="K2199" s="17">
        <v>74.5</v>
      </c>
      <c r="L2199" s="17" t="s">
        <v>1131</v>
      </c>
      <c r="M2199" s="17">
        <v>902</v>
      </c>
    </row>
    <row r="2200" spans="1:13" x14ac:dyDescent="0.3">
      <c r="A2200" s="17" t="s">
        <v>2668</v>
      </c>
      <c r="B2200" s="23">
        <v>31.26</v>
      </c>
      <c r="C2200" s="17" t="s">
        <v>93</v>
      </c>
      <c r="D2200" s="17">
        <v>17.899999999999999</v>
      </c>
      <c r="E2200" s="17" t="s">
        <v>201</v>
      </c>
      <c r="F2200" s="17" t="s">
        <v>943</v>
      </c>
      <c r="G2200" s="17"/>
      <c r="H2200" s="18">
        <v>0.51740393518518524</v>
      </c>
      <c r="I2200" s="17" t="s">
        <v>2669</v>
      </c>
      <c r="J2200" s="17">
        <v>278.2</v>
      </c>
      <c r="K2200" s="17">
        <v>74.5</v>
      </c>
      <c r="L2200" s="17" t="s">
        <v>1131</v>
      </c>
      <c r="M2200" s="17">
        <v>902</v>
      </c>
    </row>
    <row r="2201" spans="1:13" x14ac:dyDescent="0.3">
      <c r="A2201" s="17" t="s">
        <v>2668</v>
      </c>
      <c r="B2201" s="17">
        <v>31.29</v>
      </c>
      <c r="C2201" s="17">
        <v>0.41</v>
      </c>
      <c r="D2201" s="17">
        <v>18.100000000000001</v>
      </c>
      <c r="E2201" s="17" t="s">
        <v>201</v>
      </c>
      <c r="F2201" s="17" t="s">
        <v>573</v>
      </c>
      <c r="G2201" s="17"/>
      <c r="H2201" s="18">
        <v>0.51740393518518524</v>
      </c>
      <c r="I2201" s="17" t="s">
        <v>2669</v>
      </c>
      <c r="J2201" s="17">
        <v>278.2</v>
      </c>
      <c r="K2201" s="17">
        <v>74.5</v>
      </c>
      <c r="L2201" s="17" t="s">
        <v>1131</v>
      </c>
      <c r="M2201" s="17">
        <v>902</v>
      </c>
    </row>
    <row r="2202" spans="1:13" x14ac:dyDescent="0.3">
      <c r="A2202" s="17" t="s">
        <v>2668</v>
      </c>
      <c r="B2202" s="23">
        <v>31.22</v>
      </c>
      <c r="C2202" s="17" t="s">
        <v>93</v>
      </c>
      <c r="D2202" s="17">
        <v>17.5</v>
      </c>
      <c r="E2202" s="17" t="s">
        <v>2496</v>
      </c>
      <c r="F2202" s="17" t="s">
        <v>2497</v>
      </c>
      <c r="G2202" s="17" t="s">
        <v>2498</v>
      </c>
      <c r="H2202" s="18">
        <v>0.51740393518518524</v>
      </c>
      <c r="I2202" s="17" t="s">
        <v>2669</v>
      </c>
      <c r="J2202" s="17">
        <v>278.2</v>
      </c>
      <c r="K2202" s="17">
        <v>74.5</v>
      </c>
      <c r="L2202" s="17" t="s">
        <v>1131</v>
      </c>
      <c r="M2202" s="17">
        <v>902</v>
      </c>
    </row>
    <row r="2203" spans="1:13" x14ac:dyDescent="0.3">
      <c r="A2203" s="19" t="s">
        <v>2676</v>
      </c>
      <c r="B2203" s="22">
        <v>31.22</v>
      </c>
      <c r="C2203" s="20" t="s">
        <v>93</v>
      </c>
      <c r="D2203" s="20">
        <v>17.5</v>
      </c>
      <c r="E2203" s="20" t="s">
        <v>2496</v>
      </c>
      <c r="F2203" s="20" t="s">
        <v>2497</v>
      </c>
      <c r="G2203" s="20" t="s">
        <v>2498</v>
      </c>
      <c r="H2203" s="21">
        <v>0.51750347222222215</v>
      </c>
      <c r="I2203" s="20" t="s">
        <v>2677</v>
      </c>
      <c r="J2203" s="20">
        <v>275.3</v>
      </c>
      <c r="K2203" s="20">
        <v>76.2</v>
      </c>
      <c r="L2203" s="20" t="s">
        <v>962</v>
      </c>
      <c r="M2203" s="20">
        <v>1310</v>
      </c>
    </row>
    <row r="2204" spans="1:13" x14ac:dyDescent="0.3">
      <c r="A2204" s="16" t="s">
        <v>2678</v>
      </c>
      <c r="B2204" s="17">
        <v>30.76</v>
      </c>
      <c r="C2204" s="17">
        <v>0.41</v>
      </c>
      <c r="D2204" s="17">
        <v>14.2</v>
      </c>
      <c r="E2204" s="17" t="s">
        <v>100</v>
      </c>
      <c r="F2204" s="17" t="s">
        <v>104</v>
      </c>
      <c r="G2204" s="17" t="s">
        <v>85</v>
      </c>
      <c r="H2204" s="18">
        <v>0.51753125</v>
      </c>
      <c r="I2204" s="17" t="s">
        <v>2679</v>
      </c>
      <c r="J2204" s="17">
        <v>273.8</v>
      </c>
      <c r="K2204" s="17">
        <v>77</v>
      </c>
      <c r="L2204" s="17" t="s">
        <v>814</v>
      </c>
      <c r="M2204" s="17">
        <v>1010</v>
      </c>
    </row>
    <row r="2205" spans="1:13" x14ac:dyDescent="0.3">
      <c r="A2205" s="16" t="s">
        <v>2678</v>
      </c>
      <c r="B2205" s="23">
        <v>31.01</v>
      </c>
      <c r="C2205" s="17" t="s">
        <v>93</v>
      </c>
      <c r="D2205" s="17">
        <v>15.9</v>
      </c>
      <c r="E2205" s="17" t="s">
        <v>2496</v>
      </c>
      <c r="F2205" s="17" t="s">
        <v>2497</v>
      </c>
      <c r="G2205" s="17" t="s">
        <v>2498</v>
      </c>
      <c r="H2205" s="18">
        <v>0.51753125</v>
      </c>
      <c r="I2205" s="17" t="s">
        <v>2679</v>
      </c>
      <c r="J2205" s="17">
        <v>273.8</v>
      </c>
      <c r="K2205" s="17">
        <v>77</v>
      </c>
      <c r="L2205" s="17" t="s">
        <v>814</v>
      </c>
      <c r="M2205" s="17">
        <v>1010</v>
      </c>
    </row>
    <row r="2206" spans="1:13" x14ac:dyDescent="0.3">
      <c r="A2206" s="19" t="s">
        <v>2680</v>
      </c>
      <c r="B2206" s="20">
        <v>33.29</v>
      </c>
      <c r="C2206" s="20">
        <v>0.19</v>
      </c>
      <c r="D2206" s="20">
        <v>45.5</v>
      </c>
      <c r="E2206" s="20" t="s">
        <v>100</v>
      </c>
      <c r="F2206" s="20" t="s">
        <v>573</v>
      </c>
      <c r="G2206" s="20"/>
      <c r="H2206" s="21">
        <v>0.5175671296296297</v>
      </c>
      <c r="I2206" s="20" t="s">
        <v>2681</v>
      </c>
      <c r="J2206" s="20">
        <v>297.5</v>
      </c>
      <c r="K2206" s="20">
        <v>22.8</v>
      </c>
      <c r="L2206" s="20" t="s">
        <v>2682</v>
      </c>
      <c r="M2206" s="20">
        <v>3213</v>
      </c>
    </row>
    <row r="2207" spans="1:13" x14ac:dyDescent="0.3">
      <c r="A2207" s="19" t="s">
        <v>2680</v>
      </c>
      <c r="B2207" s="20">
        <v>32.71</v>
      </c>
      <c r="C2207" s="20">
        <v>0.41</v>
      </c>
      <c r="D2207" s="20">
        <v>34.9</v>
      </c>
      <c r="E2207" s="20" t="s">
        <v>201</v>
      </c>
      <c r="F2207" s="20" t="s">
        <v>573</v>
      </c>
      <c r="G2207" s="20"/>
      <c r="H2207" s="21">
        <v>0.5175671296296297</v>
      </c>
      <c r="I2207" s="20" t="s">
        <v>2681</v>
      </c>
      <c r="J2207" s="20">
        <v>297.5</v>
      </c>
      <c r="K2207" s="20">
        <v>22.8</v>
      </c>
      <c r="L2207" s="20" t="s">
        <v>2682</v>
      </c>
      <c r="M2207" s="20">
        <v>3213</v>
      </c>
    </row>
    <row r="2208" spans="1:13" x14ac:dyDescent="0.3">
      <c r="A2208" s="16" t="s">
        <v>2683</v>
      </c>
      <c r="B2208" s="17">
        <v>31.9</v>
      </c>
      <c r="C2208" s="17">
        <v>0.27</v>
      </c>
      <c r="D2208" s="17">
        <v>24</v>
      </c>
      <c r="E2208" s="17" t="s">
        <v>100</v>
      </c>
      <c r="F2208" s="17" t="s">
        <v>104</v>
      </c>
      <c r="G2208" s="17" t="s">
        <v>85</v>
      </c>
      <c r="H2208" s="18">
        <v>0.51757870370370374</v>
      </c>
      <c r="I2208" s="17" t="s">
        <v>2684</v>
      </c>
      <c r="J2208" s="17">
        <v>127.4</v>
      </c>
      <c r="K2208" s="17">
        <v>52</v>
      </c>
      <c r="L2208" s="17" t="s">
        <v>1030</v>
      </c>
      <c r="M2208" s="17">
        <v>1480</v>
      </c>
    </row>
    <row r="2209" spans="1:13" x14ac:dyDescent="0.3">
      <c r="A2209" s="20" t="s">
        <v>2685</v>
      </c>
      <c r="B2209" s="20">
        <v>30.73</v>
      </c>
      <c r="C2209" s="20">
        <v>0.1</v>
      </c>
      <c r="D2209" s="20">
        <v>14</v>
      </c>
      <c r="E2209" s="20" t="s">
        <v>235</v>
      </c>
      <c r="F2209" s="20" t="s">
        <v>288</v>
      </c>
      <c r="G2209" s="20"/>
      <c r="H2209" s="21">
        <v>0.51764004629629634</v>
      </c>
      <c r="I2209" s="20" t="s">
        <v>2686</v>
      </c>
      <c r="J2209" s="20">
        <v>267.7</v>
      </c>
      <c r="K2209" s="20">
        <v>79.2</v>
      </c>
      <c r="L2209" s="20" t="s">
        <v>2687</v>
      </c>
      <c r="M2209" s="20">
        <v>686</v>
      </c>
    </row>
    <row r="2210" spans="1:13" x14ac:dyDescent="0.3">
      <c r="A2210" s="20" t="s">
        <v>2685</v>
      </c>
      <c r="B2210" s="20">
        <v>30.79</v>
      </c>
      <c r="C2210" s="20" t="s">
        <v>93</v>
      </c>
      <c r="D2210" s="20">
        <v>14.4</v>
      </c>
      <c r="E2210" s="20" t="s">
        <v>235</v>
      </c>
      <c r="F2210" s="20" t="s">
        <v>2670</v>
      </c>
      <c r="G2210" s="20" t="s">
        <v>2688</v>
      </c>
      <c r="H2210" s="21">
        <v>0.51764004629629634</v>
      </c>
      <c r="I2210" s="20" t="s">
        <v>2686</v>
      </c>
      <c r="J2210" s="20">
        <v>267.7</v>
      </c>
      <c r="K2210" s="20">
        <v>79.2</v>
      </c>
      <c r="L2210" s="20" t="s">
        <v>2687</v>
      </c>
      <c r="M2210" s="20">
        <v>686</v>
      </c>
    </row>
    <row r="2211" spans="1:13" x14ac:dyDescent="0.3">
      <c r="A2211" s="20" t="s">
        <v>2685</v>
      </c>
      <c r="B2211" s="20">
        <v>31.33</v>
      </c>
      <c r="C2211" s="20">
        <v>0.14000000000000001</v>
      </c>
      <c r="D2211" s="20">
        <v>18.5</v>
      </c>
      <c r="E2211" s="20" t="s">
        <v>100</v>
      </c>
      <c r="F2211" s="20" t="s">
        <v>104</v>
      </c>
      <c r="G2211" s="20" t="s">
        <v>85</v>
      </c>
      <c r="H2211" s="21">
        <v>0.51764004629629634</v>
      </c>
      <c r="I2211" s="20" t="s">
        <v>2686</v>
      </c>
      <c r="J2211" s="20">
        <v>267.7</v>
      </c>
      <c r="K2211" s="20">
        <v>79.2</v>
      </c>
      <c r="L2211" s="20" t="s">
        <v>2687</v>
      </c>
      <c r="M2211" s="20">
        <v>686</v>
      </c>
    </row>
    <row r="2212" spans="1:13" x14ac:dyDescent="0.3">
      <c r="A2212" s="20" t="s">
        <v>2685</v>
      </c>
      <c r="B2212" s="20">
        <v>31.35</v>
      </c>
      <c r="C2212" s="20">
        <v>0.14000000000000001</v>
      </c>
      <c r="D2212" s="20">
        <v>18.600000000000001</v>
      </c>
      <c r="E2212" s="20" t="s">
        <v>100</v>
      </c>
      <c r="F2212" s="20" t="s">
        <v>573</v>
      </c>
      <c r="G2212" s="20"/>
      <c r="H2212" s="21">
        <v>0.51764004629629634</v>
      </c>
      <c r="I2212" s="20" t="s">
        <v>2686</v>
      </c>
      <c r="J2212" s="20">
        <v>267.7</v>
      </c>
      <c r="K2212" s="20">
        <v>79.2</v>
      </c>
      <c r="L2212" s="20" t="s">
        <v>2687</v>
      </c>
      <c r="M2212" s="20">
        <v>686</v>
      </c>
    </row>
    <row r="2213" spans="1:13" x14ac:dyDescent="0.3">
      <c r="A2213" s="20" t="s">
        <v>2685</v>
      </c>
      <c r="B2213" s="20">
        <v>29.75</v>
      </c>
      <c r="C2213" s="20" t="s">
        <v>93</v>
      </c>
      <c r="D2213" s="20">
        <v>8.9</v>
      </c>
      <c r="E2213" s="20" t="s">
        <v>201</v>
      </c>
      <c r="F2213" s="20" t="s">
        <v>95</v>
      </c>
      <c r="G2213" s="20"/>
      <c r="H2213" s="21">
        <v>0.51764004629629634</v>
      </c>
      <c r="I2213" s="20" t="s">
        <v>2686</v>
      </c>
      <c r="J2213" s="20">
        <v>267.7</v>
      </c>
      <c r="K2213" s="20">
        <v>79.2</v>
      </c>
      <c r="L2213" s="20" t="s">
        <v>2687</v>
      </c>
      <c r="M2213" s="20">
        <v>686</v>
      </c>
    </row>
    <row r="2214" spans="1:13" x14ac:dyDescent="0.3">
      <c r="A2214" s="20" t="s">
        <v>2685</v>
      </c>
      <c r="B2214" s="20">
        <v>30.01</v>
      </c>
      <c r="C2214" s="20">
        <v>0.41</v>
      </c>
      <c r="D2214" s="20">
        <v>10.1</v>
      </c>
      <c r="E2214" s="20" t="s">
        <v>201</v>
      </c>
      <c r="F2214" s="20" t="s">
        <v>573</v>
      </c>
      <c r="G2214" s="20"/>
      <c r="H2214" s="21">
        <v>0.51764004629629634</v>
      </c>
      <c r="I2214" s="20" t="s">
        <v>2686</v>
      </c>
      <c r="J2214" s="20">
        <v>267.7</v>
      </c>
      <c r="K2214" s="20">
        <v>79.2</v>
      </c>
      <c r="L2214" s="20" t="s">
        <v>2687</v>
      </c>
      <c r="M2214" s="20">
        <v>686</v>
      </c>
    </row>
    <row r="2215" spans="1:13" x14ac:dyDescent="0.3">
      <c r="A2215" s="20" t="s">
        <v>2685</v>
      </c>
      <c r="B2215" s="22">
        <v>30.88</v>
      </c>
      <c r="C2215" s="20" t="s">
        <v>93</v>
      </c>
      <c r="D2215" s="20">
        <v>15</v>
      </c>
      <c r="E2215" s="20" t="s">
        <v>2496</v>
      </c>
      <c r="F2215" s="20" t="s">
        <v>2497</v>
      </c>
      <c r="G2215" s="20" t="s">
        <v>2498</v>
      </c>
      <c r="H2215" s="21">
        <v>0.51764004629629634</v>
      </c>
      <c r="I2215" s="20" t="s">
        <v>2686</v>
      </c>
      <c r="J2215" s="20">
        <v>267.7</v>
      </c>
      <c r="K2215" s="20">
        <v>79.2</v>
      </c>
      <c r="L2215" s="20" t="s">
        <v>2687</v>
      </c>
      <c r="M2215" s="20">
        <v>686</v>
      </c>
    </row>
    <row r="2216" spans="1:13" x14ac:dyDescent="0.3">
      <c r="A2216" s="16" t="s">
        <v>2689</v>
      </c>
      <c r="B2216" s="17">
        <v>30.76</v>
      </c>
      <c r="C2216" s="17">
        <v>0.13</v>
      </c>
      <c r="D2216" s="17">
        <v>14.2</v>
      </c>
      <c r="E2216" s="17" t="s">
        <v>100</v>
      </c>
      <c r="F2216" s="17" t="s">
        <v>2494</v>
      </c>
      <c r="G2216" s="17" t="s">
        <v>732</v>
      </c>
      <c r="H2216" s="18">
        <v>0.51775000000000004</v>
      </c>
      <c r="I2216" s="17" t="s">
        <v>2690</v>
      </c>
      <c r="J2216" s="17">
        <v>278.10000000000002</v>
      </c>
      <c r="K2216" s="17">
        <v>74.8</v>
      </c>
      <c r="L2216" s="17" t="s">
        <v>2691</v>
      </c>
      <c r="M2216" s="17">
        <v>-392</v>
      </c>
    </row>
    <row r="2217" spans="1:13" x14ac:dyDescent="0.3">
      <c r="A2217" s="16" t="s">
        <v>2689</v>
      </c>
      <c r="B2217" s="17">
        <v>31.16</v>
      </c>
      <c r="C2217" s="17">
        <v>0.22</v>
      </c>
      <c r="D2217" s="17">
        <v>17.100000000000001</v>
      </c>
      <c r="E2217" s="17" t="s">
        <v>100</v>
      </c>
      <c r="F2217" s="17" t="s">
        <v>2494</v>
      </c>
      <c r="G2217" s="17" t="s">
        <v>732</v>
      </c>
      <c r="H2217" s="18">
        <v>0.51775000000000004</v>
      </c>
      <c r="I2217" s="17" t="s">
        <v>2690</v>
      </c>
      <c r="J2217" s="17">
        <v>278.10000000000002</v>
      </c>
      <c r="K2217" s="17">
        <v>74.8</v>
      </c>
      <c r="L2217" s="17" t="s">
        <v>2691</v>
      </c>
      <c r="M2217" s="17">
        <v>-392</v>
      </c>
    </row>
    <row r="2218" spans="1:13" x14ac:dyDescent="0.3">
      <c r="A2218" s="19" t="s">
        <v>2692</v>
      </c>
      <c r="B2218" s="20">
        <v>30.85</v>
      </c>
      <c r="C2218" s="20" t="s">
        <v>93</v>
      </c>
      <c r="D2218" s="20">
        <v>14.8</v>
      </c>
      <c r="E2218" s="20" t="s">
        <v>94</v>
      </c>
      <c r="F2218" s="20" t="s">
        <v>292</v>
      </c>
      <c r="G2218" s="20" t="s">
        <v>2354</v>
      </c>
      <c r="H2218" s="21">
        <v>0.5177673611111111</v>
      </c>
      <c r="I2218" s="20" t="s">
        <v>2693</v>
      </c>
      <c r="J2218" s="20">
        <v>136.69999999999999</v>
      </c>
      <c r="K2218" s="20">
        <v>70.7</v>
      </c>
      <c r="L2218" s="20" t="s">
        <v>2694</v>
      </c>
      <c r="M2218" s="20">
        <v>777</v>
      </c>
    </row>
    <row r="2219" spans="1:13" x14ac:dyDescent="0.3">
      <c r="A2219" s="19" t="s">
        <v>2692</v>
      </c>
      <c r="B2219" s="20">
        <v>30.92</v>
      </c>
      <c r="C2219" s="20" t="s">
        <v>93</v>
      </c>
      <c r="D2219" s="20">
        <v>15.3</v>
      </c>
      <c r="E2219" s="20" t="s">
        <v>94</v>
      </c>
      <c r="F2219" s="20" t="s">
        <v>292</v>
      </c>
      <c r="G2219" s="20" t="s">
        <v>85</v>
      </c>
      <c r="H2219" s="21">
        <v>0.5177673611111111</v>
      </c>
      <c r="I2219" s="20" t="s">
        <v>2693</v>
      </c>
      <c r="J2219" s="20">
        <v>136.69999999999999</v>
      </c>
      <c r="K2219" s="20">
        <v>70.7</v>
      </c>
      <c r="L2219" s="20" t="s">
        <v>2694</v>
      </c>
      <c r="M2219" s="20">
        <v>777</v>
      </c>
    </row>
    <row r="2220" spans="1:13" x14ac:dyDescent="0.3">
      <c r="A2220" s="19" t="s">
        <v>2692</v>
      </c>
      <c r="B2220" s="20">
        <v>31.21</v>
      </c>
      <c r="C2220" s="20" t="s">
        <v>93</v>
      </c>
      <c r="D2220" s="20">
        <v>17.5</v>
      </c>
      <c r="E2220" s="20" t="s">
        <v>94</v>
      </c>
      <c r="F2220" s="20" t="s">
        <v>292</v>
      </c>
      <c r="G2220" s="20" t="s">
        <v>708</v>
      </c>
      <c r="H2220" s="21">
        <v>0.5177673611111111</v>
      </c>
      <c r="I2220" s="20" t="s">
        <v>2693</v>
      </c>
      <c r="J2220" s="20">
        <v>136.69999999999999</v>
      </c>
      <c r="K2220" s="20">
        <v>70.7</v>
      </c>
      <c r="L2220" s="20" t="s">
        <v>2694</v>
      </c>
      <c r="M2220" s="20">
        <v>777</v>
      </c>
    </row>
    <row r="2221" spans="1:13" x14ac:dyDescent="0.3">
      <c r="A2221" s="19" t="s">
        <v>2692</v>
      </c>
      <c r="B2221" s="20">
        <v>31.34</v>
      </c>
      <c r="C2221" s="20" t="s">
        <v>93</v>
      </c>
      <c r="D2221" s="20">
        <v>18.5</v>
      </c>
      <c r="E2221" s="20" t="s">
        <v>94</v>
      </c>
      <c r="F2221" s="20" t="s">
        <v>292</v>
      </c>
      <c r="G2221" s="20" t="s">
        <v>293</v>
      </c>
      <c r="H2221" s="21">
        <v>0.5177673611111111</v>
      </c>
      <c r="I2221" s="20" t="s">
        <v>2693</v>
      </c>
      <c r="J2221" s="20">
        <v>136.69999999999999</v>
      </c>
      <c r="K2221" s="20">
        <v>70.7</v>
      </c>
      <c r="L2221" s="20" t="s">
        <v>2694</v>
      </c>
      <c r="M2221" s="20">
        <v>777</v>
      </c>
    </row>
    <row r="2222" spans="1:13" x14ac:dyDescent="0.3">
      <c r="A2222" s="16" t="s">
        <v>2695</v>
      </c>
      <c r="B2222" s="17">
        <v>31.48</v>
      </c>
      <c r="C2222" s="17">
        <v>0.17</v>
      </c>
      <c r="D2222" s="17">
        <v>19.8</v>
      </c>
      <c r="E2222" s="17" t="s">
        <v>100</v>
      </c>
      <c r="F2222" s="17" t="s">
        <v>2494</v>
      </c>
      <c r="G2222" s="17" t="s">
        <v>732</v>
      </c>
      <c r="H2222" s="18">
        <v>0.51779050925925929</v>
      </c>
      <c r="I2222" s="17" t="s">
        <v>2696</v>
      </c>
      <c r="J2222" s="17">
        <v>278.3</v>
      </c>
      <c r="K2222" s="17">
        <v>74.8</v>
      </c>
      <c r="L2222" s="17" t="s">
        <v>2697</v>
      </c>
      <c r="M2222" s="17">
        <v>-752</v>
      </c>
    </row>
    <row r="2223" spans="1:13" x14ac:dyDescent="0.3">
      <c r="A2223" s="20" t="s">
        <v>2698</v>
      </c>
      <c r="B2223" s="20">
        <v>31.31</v>
      </c>
      <c r="C2223" s="20">
        <v>0.05</v>
      </c>
      <c r="D2223" s="20">
        <v>18.3</v>
      </c>
      <c r="E2223" s="20" t="s">
        <v>100</v>
      </c>
      <c r="F2223" s="20" t="s">
        <v>2206</v>
      </c>
      <c r="G2223" s="20" t="s">
        <v>85</v>
      </c>
      <c r="H2223" s="21">
        <v>0.51779745370370367</v>
      </c>
      <c r="I2223" s="20" t="s">
        <v>2699</v>
      </c>
      <c r="J2223" s="20">
        <v>297.5</v>
      </c>
      <c r="K2223" s="20">
        <v>23.3</v>
      </c>
      <c r="L2223" s="20" t="s">
        <v>2700</v>
      </c>
      <c r="M2223" s="20">
        <v>2847</v>
      </c>
    </row>
    <row r="2224" spans="1:13" x14ac:dyDescent="0.3">
      <c r="A2224" s="20" t="s">
        <v>2698</v>
      </c>
      <c r="B2224" s="20">
        <v>32.86</v>
      </c>
      <c r="C2224" s="20">
        <v>0.52</v>
      </c>
      <c r="D2224" s="20">
        <v>37.299999999999997</v>
      </c>
      <c r="E2224" s="20" t="s">
        <v>100</v>
      </c>
      <c r="F2224" s="20" t="s">
        <v>104</v>
      </c>
      <c r="G2224" s="20" t="s">
        <v>85</v>
      </c>
      <c r="H2224" s="21">
        <v>0.51779745370370367</v>
      </c>
      <c r="I2224" s="20" t="s">
        <v>2699</v>
      </c>
      <c r="J2224" s="20">
        <v>297.5</v>
      </c>
      <c r="K2224" s="20">
        <v>23.3</v>
      </c>
      <c r="L2224" s="20" t="s">
        <v>2700</v>
      </c>
      <c r="M2224" s="20">
        <v>2847</v>
      </c>
    </row>
    <row r="2225" spans="1:13" x14ac:dyDescent="0.3">
      <c r="A2225" s="16" t="s">
        <v>2701</v>
      </c>
      <c r="B2225" s="17">
        <v>31.65</v>
      </c>
      <c r="C2225" s="17">
        <v>0.73</v>
      </c>
      <c r="D2225" s="17">
        <v>21.4</v>
      </c>
      <c r="E2225" s="17" t="s">
        <v>100</v>
      </c>
      <c r="F2225" s="17" t="s">
        <v>104</v>
      </c>
      <c r="G2225" s="17" t="s">
        <v>85</v>
      </c>
      <c r="H2225" s="18">
        <v>0.51784375000000005</v>
      </c>
      <c r="I2225" s="17" t="s">
        <v>2702</v>
      </c>
      <c r="J2225" s="17">
        <v>278.8</v>
      </c>
      <c r="K2225" s="17">
        <v>74.5</v>
      </c>
      <c r="L2225" s="17" t="s">
        <v>694</v>
      </c>
      <c r="M2225" s="17">
        <v>507</v>
      </c>
    </row>
    <row r="2226" spans="1:13" x14ac:dyDescent="0.3">
      <c r="A2226" s="16" t="s">
        <v>2701</v>
      </c>
      <c r="B2226" s="23">
        <v>31.39</v>
      </c>
      <c r="C2226" s="17" t="s">
        <v>93</v>
      </c>
      <c r="D2226" s="17">
        <v>19</v>
      </c>
      <c r="E2226" s="17" t="s">
        <v>201</v>
      </c>
      <c r="F2226" s="17" t="s">
        <v>943</v>
      </c>
      <c r="G2226" s="17"/>
      <c r="H2226" s="18">
        <v>0.51784375000000005</v>
      </c>
      <c r="I2226" s="17" t="s">
        <v>2702</v>
      </c>
      <c r="J2226" s="17">
        <v>278.8</v>
      </c>
      <c r="K2226" s="17">
        <v>74.5</v>
      </c>
      <c r="L2226" s="17" t="s">
        <v>694</v>
      </c>
      <c r="M2226" s="17">
        <v>507</v>
      </c>
    </row>
    <row r="2227" spans="1:13" x14ac:dyDescent="0.3">
      <c r="A2227" s="16" t="s">
        <v>2701</v>
      </c>
      <c r="B2227" s="23">
        <v>31.07</v>
      </c>
      <c r="C2227" s="17" t="s">
        <v>93</v>
      </c>
      <c r="D2227" s="17">
        <v>16.399999999999999</v>
      </c>
      <c r="E2227" s="17" t="s">
        <v>2496</v>
      </c>
      <c r="F2227" s="17" t="s">
        <v>2497</v>
      </c>
      <c r="G2227" s="17" t="s">
        <v>2498</v>
      </c>
      <c r="H2227" s="18">
        <v>0.51784375000000005</v>
      </c>
      <c r="I2227" s="17" t="s">
        <v>2702</v>
      </c>
      <c r="J2227" s="17">
        <v>278.8</v>
      </c>
      <c r="K2227" s="17">
        <v>74.5</v>
      </c>
      <c r="L2227" s="17" t="s">
        <v>694</v>
      </c>
      <c r="M2227" s="17">
        <v>507</v>
      </c>
    </row>
    <row r="2228" spans="1:13" x14ac:dyDescent="0.3">
      <c r="A2228" s="19" t="s">
        <v>2703</v>
      </c>
      <c r="B2228" s="20">
        <v>28.15</v>
      </c>
      <c r="C2228" s="20">
        <v>0.18</v>
      </c>
      <c r="D2228" s="20">
        <v>4.3</v>
      </c>
      <c r="E2228" s="20" t="s">
        <v>83</v>
      </c>
      <c r="F2228" s="20" t="s">
        <v>2704</v>
      </c>
      <c r="G2228" s="20" t="s">
        <v>2705</v>
      </c>
      <c r="H2228" s="21">
        <v>0.51792708333333337</v>
      </c>
      <c r="I2228" s="20" t="s">
        <v>2706</v>
      </c>
      <c r="J2228" s="20">
        <v>162.1</v>
      </c>
      <c r="K2228" s="20">
        <v>81.5</v>
      </c>
      <c r="L2228" s="20" t="s">
        <v>2707</v>
      </c>
      <c r="M2228" s="20">
        <v>337</v>
      </c>
    </row>
    <row r="2229" spans="1:13" x14ac:dyDescent="0.3">
      <c r="A2229" s="19" t="s">
        <v>2703</v>
      </c>
      <c r="B2229" s="20">
        <v>28.32</v>
      </c>
      <c r="C2229" s="20" t="s">
        <v>93</v>
      </c>
      <c r="D2229" s="20">
        <v>4.6100000000000003</v>
      </c>
      <c r="E2229" s="20" t="s">
        <v>90</v>
      </c>
      <c r="F2229" s="20" t="s">
        <v>2356</v>
      </c>
      <c r="G2229" s="20"/>
      <c r="H2229" s="21">
        <v>0.51792708333333337</v>
      </c>
      <c r="I2229" s="20" t="s">
        <v>2706</v>
      </c>
      <c r="J2229" s="20">
        <v>162.1</v>
      </c>
      <c r="K2229" s="20">
        <v>81.5</v>
      </c>
      <c r="L2229" s="20" t="s">
        <v>2707</v>
      </c>
      <c r="M2229" s="20">
        <v>337</v>
      </c>
    </row>
    <row r="2230" spans="1:13" x14ac:dyDescent="0.3">
      <c r="A2230" s="19" t="s">
        <v>2703</v>
      </c>
      <c r="B2230" s="20">
        <v>28.13</v>
      </c>
      <c r="C2230" s="20" t="s">
        <v>93</v>
      </c>
      <c r="D2230" s="20">
        <v>4.2300000000000004</v>
      </c>
      <c r="E2230" s="20" t="s">
        <v>193</v>
      </c>
      <c r="F2230" s="20" t="s">
        <v>2509</v>
      </c>
      <c r="G2230" s="20"/>
      <c r="H2230" s="21">
        <v>0.51792708333333337</v>
      </c>
      <c r="I2230" s="20" t="s">
        <v>2706</v>
      </c>
      <c r="J2230" s="20">
        <v>162.1</v>
      </c>
      <c r="K2230" s="20">
        <v>81.5</v>
      </c>
      <c r="L2230" s="20" t="s">
        <v>2707</v>
      </c>
      <c r="M2230" s="20">
        <v>337</v>
      </c>
    </row>
    <row r="2231" spans="1:13" x14ac:dyDescent="0.3">
      <c r="A2231" s="19" t="s">
        <v>2703</v>
      </c>
      <c r="B2231" s="20">
        <v>28.21</v>
      </c>
      <c r="C2231" s="20" t="s">
        <v>93</v>
      </c>
      <c r="D2231" s="20">
        <v>4.3899999999999997</v>
      </c>
      <c r="E2231" s="20" t="s">
        <v>94</v>
      </c>
      <c r="F2231" s="20" t="s">
        <v>95</v>
      </c>
      <c r="G2231" s="20"/>
      <c r="H2231" s="21">
        <v>0.51792708333333337</v>
      </c>
      <c r="I2231" s="20" t="s">
        <v>2706</v>
      </c>
      <c r="J2231" s="20">
        <v>162.1</v>
      </c>
      <c r="K2231" s="20">
        <v>81.5</v>
      </c>
      <c r="L2231" s="20" t="s">
        <v>2707</v>
      </c>
      <c r="M2231" s="20">
        <v>337</v>
      </c>
    </row>
    <row r="2232" spans="1:13" x14ac:dyDescent="0.3">
      <c r="A2232" s="16" t="s">
        <v>2708</v>
      </c>
      <c r="B2232" s="17">
        <v>31.3</v>
      </c>
      <c r="C2232" s="17">
        <v>0.19</v>
      </c>
      <c r="D2232" s="17">
        <v>18.2</v>
      </c>
      <c r="E2232" s="17" t="s">
        <v>100</v>
      </c>
      <c r="F2232" s="17" t="s">
        <v>2494</v>
      </c>
      <c r="G2232" s="17" t="s">
        <v>732</v>
      </c>
      <c r="H2232" s="18">
        <v>0.51794444444444443</v>
      </c>
      <c r="I2232" s="17" t="s">
        <v>2709</v>
      </c>
      <c r="J2232" s="17">
        <v>278.39999999999998</v>
      </c>
      <c r="K2232" s="17">
        <v>74.8</v>
      </c>
      <c r="L2232" s="17" t="s">
        <v>215</v>
      </c>
      <c r="M2232" s="17">
        <v>-782</v>
      </c>
    </row>
    <row r="2233" spans="1:13" x14ac:dyDescent="0.3">
      <c r="A2233" s="19" t="s">
        <v>2710</v>
      </c>
      <c r="B2233" s="20">
        <v>31.28</v>
      </c>
      <c r="C2233" s="20">
        <v>0.25</v>
      </c>
      <c r="D2233" s="20">
        <v>18</v>
      </c>
      <c r="E2233" s="20" t="s">
        <v>100</v>
      </c>
      <c r="F2233" s="20" t="s">
        <v>2494</v>
      </c>
      <c r="G2233" s="20" t="s">
        <v>732</v>
      </c>
      <c r="H2233" s="21">
        <v>0.51803125000000005</v>
      </c>
      <c r="I2233" s="20" t="s">
        <v>2711</v>
      </c>
      <c r="J2233" s="20">
        <v>282.39999999999998</v>
      </c>
      <c r="K2233" s="20">
        <v>71.900000000000006</v>
      </c>
      <c r="L2233" s="20" t="s">
        <v>215</v>
      </c>
      <c r="M2233" s="20">
        <v>939</v>
      </c>
    </row>
    <row r="2234" spans="1:13" x14ac:dyDescent="0.3">
      <c r="A2234" s="19" t="s">
        <v>2710</v>
      </c>
      <c r="B2234" s="22">
        <v>30.28</v>
      </c>
      <c r="C2234" s="20" t="s">
        <v>93</v>
      </c>
      <c r="D2234" s="20">
        <v>11.4</v>
      </c>
      <c r="E2234" s="20" t="s">
        <v>2496</v>
      </c>
      <c r="F2234" s="20" t="s">
        <v>2497</v>
      </c>
      <c r="G2234" s="20" t="s">
        <v>2498</v>
      </c>
      <c r="H2234" s="21">
        <v>0.51803125000000005</v>
      </c>
      <c r="I2234" s="20" t="s">
        <v>2711</v>
      </c>
      <c r="J2234" s="20">
        <v>282.39999999999998</v>
      </c>
      <c r="K2234" s="20">
        <v>71.900000000000006</v>
      </c>
      <c r="L2234" s="20" t="s">
        <v>215</v>
      </c>
      <c r="M2234" s="20">
        <v>939</v>
      </c>
    </row>
    <row r="2235" spans="1:13" x14ac:dyDescent="0.3">
      <c r="A2235" s="17" t="s">
        <v>2712</v>
      </c>
      <c r="B2235" s="17">
        <v>30.92</v>
      </c>
      <c r="C2235" s="17">
        <v>0.09</v>
      </c>
      <c r="D2235" s="17">
        <v>15.3</v>
      </c>
      <c r="E2235" s="17" t="s">
        <v>235</v>
      </c>
      <c r="F2235" s="17" t="s">
        <v>288</v>
      </c>
      <c r="G2235" s="17"/>
      <c r="H2235" s="18">
        <v>0.51819097222222221</v>
      </c>
      <c r="I2235" s="17" t="s">
        <v>2713</v>
      </c>
      <c r="J2235" s="17">
        <v>279.10000000000002</v>
      </c>
      <c r="K2235" s="17">
        <v>74.599999999999994</v>
      </c>
      <c r="L2235" s="17" t="s">
        <v>636</v>
      </c>
      <c r="M2235" s="17">
        <v>-302</v>
      </c>
    </row>
    <row r="2236" spans="1:13" x14ac:dyDescent="0.3">
      <c r="A2236" s="17" t="s">
        <v>2712</v>
      </c>
      <c r="B2236" s="17">
        <v>30.98</v>
      </c>
      <c r="C2236" s="17" t="s">
        <v>93</v>
      </c>
      <c r="D2236" s="17">
        <v>15.7</v>
      </c>
      <c r="E2236" s="17" t="s">
        <v>235</v>
      </c>
      <c r="F2236" s="17" t="s">
        <v>2670</v>
      </c>
      <c r="G2236" s="17" t="s">
        <v>2688</v>
      </c>
      <c r="H2236" s="18">
        <v>0.51819097222222221</v>
      </c>
      <c r="I2236" s="17" t="s">
        <v>2713</v>
      </c>
      <c r="J2236" s="17">
        <v>279.10000000000002</v>
      </c>
      <c r="K2236" s="17">
        <v>74.599999999999994</v>
      </c>
      <c r="L2236" s="17" t="s">
        <v>636</v>
      </c>
      <c r="M2236" s="17">
        <v>-302</v>
      </c>
    </row>
    <row r="2237" spans="1:13" x14ac:dyDescent="0.3">
      <c r="A2237" s="17" t="s">
        <v>2712</v>
      </c>
      <c r="B2237" s="17">
        <v>31.21</v>
      </c>
      <c r="C2237" s="17">
        <v>7.0000000000000007E-2</v>
      </c>
      <c r="D2237" s="17">
        <v>17.5</v>
      </c>
      <c r="E2237" s="17" t="s">
        <v>289</v>
      </c>
      <c r="F2237" s="17" t="s">
        <v>1175</v>
      </c>
      <c r="G2237" s="17"/>
      <c r="H2237" s="18">
        <v>0.51819097222222221</v>
      </c>
      <c r="I2237" s="17" t="s">
        <v>2713</v>
      </c>
      <c r="J2237" s="17">
        <v>279.10000000000002</v>
      </c>
      <c r="K2237" s="17">
        <v>74.599999999999994</v>
      </c>
      <c r="L2237" s="17" t="s">
        <v>636</v>
      </c>
      <c r="M2237" s="17">
        <v>-302</v>
      </c>
    </row>
    <row r="2238" spans="1:13" x14ac:dyDescent="0.3">
      <c r="A2238" s="17" t="s">
        <v>2712</v>
      </c>
      <c r="B2238" s="17">
        <v>31.23</v>
      </c>
      <c r="C2238" s="17">
        <v>0.3</v>
      </c>
      <c r="D2238" s="17">
        <v>17.600000000000001</v>
      </c>
      <c r="E2238" s="17" t="s">
        <v>289</v>
      </c>
      <c r="F2238" s="17" t="s">
        <v>2672</v>
      </c>
      <c r="G2238" s="17" t="s">
        <v>732</v>
      </c>
      <c r="H2238" s="18">
        <v>0.51819097222222221</v>
      </c>
      <c r="I2238" s="17" t="s">
        <v>2713</v>
      </c>
      <c r="J2238" s="17">
        <v>279.10000000000002</v>
      </c>
      <c r="K2238" s="17">
        <v>74.599999999999994</v>
      </c>
      <c r="L2238" s="17" t="s">
        <v>636</v>
      </c>
      <c r="M2238" s="17">
        <v>-302</v>
      </c>
    </row>
    <row r="2239" spans="1:13" x14ac:dyDescent="0.3">
      <c r="A2239" s="17" t="s">
        <v>2712</v>
      </c>
      <c r="B2239" s="17">
        <v>31.01</v>
      </c>
      <c r="C2239" s="17">
        <v>0.14000000000000001</v>
      </c>
      <c r="D2239" s="17">
        <v>15.9</v>
      </c>
      <c r="E2239" s="17" t="s">
        <v>100</v>
      </c>
      <c r="F2239" s="17" t="s">
        <v>101</v>
      </c>
      <c r="G2239" s="17" t="s">
        <v>85</v>
      </c>
      <c r="H2239" s="18">
        <v>0.51819097222222221</v>
      </c>
      <c r="I2239" s="17" t="s">
        <v>2713</v>
      </c>
      <c r="J2239" s="17">
        <v>279.10000000000002</v>
      </c>
      <c r="K2239" s="17">
        <v>74.599999999999994</v>
      </c>
      <c r="L2239" s="17" t="s">
        <v>636</v>
      </c>
      <c r="M2239" s="17">
        <v>-302</v>
      </c>
    </row>
    <row r="2240" spans="1:13" x14ac:dyDescent="0.3">
      <c r="A2240" s="17" t="s">
        <v>2712</v>
      </c>
      <c r="B2240" s="17">
        <v>31.06</v>
      </c>
      <c r="C2240" s="17">
        <v>0.1</v>
      </c>
      <c r="D2240" s="17">
        <v>16.3</v>
      </c>
      <c r="E2240" s="17" t="s">
        <v>100</v>
      </c>
      <c r="F2240" s="17" t="s">
        <v>251</v>
      </c>
      <c r="G2240" s="17" t="s">
        <v>252</v>
      </c>
      <c r="H2240" s="18">
        <v>0.51819097222222221</v>
      </c>
      <c r="I2240" s="17" t="s">
        <v>2713</v>
      </c>
      <c r="J2240" s="17">
        <v>279.10000000000002</v>
      </c>
      <c r="K2240" s="17">
        <v>74.599999999999994</v>
      </c>
      <c r="L2240" s="17" t="s">
        <v>636</v>
      </c>
      <c r="M2240" s="17">
        <v>-302</v>
      </c>
    </row>
    <row r="2241" spans="1:13" x14ac:dyDescent="0.3">
      <c r="A2241" s="17" t="s">
        <v>2712</v>
      </c>
      <c r="B2241" s="17">
        <v>31.17</v>
      </c>
      <c r="C2241" s="17">
        <v>0.14000000000000001</v>
      </c>
      <c r="D2241" s="17">
        <v>17.100000000000001</v>
      </c>
      <c r="E2241" s="17" t="s">
        <v>100</v>
      </c>
      <c r="F2241" s="17" t="s">
        <v>104</v>
      </c>
      <c r="G2241" s="17" t="s">
        <v>85</v>
      </c>
      <c r="H2241" s="18">
        <v>0.51819097222222221</v>
      </c>
      <c r="I2241" s="17" t="s">
        <v>2713</v>
      </c>
      <c r="J2241" s="17">
        <v>279.10000000000002</v>
      </c>
      <c r="K2241" s="17">
        <v>74.599999999999994</v>
      </c>
      <c r="L2241" s="17" t="s">
        <v>636</v>
      </c>
      <c r="M2241" s="17">
        <v>-302</v>
      </c>
    </row>
    <row r="2242" spans="1:13" x14ac:dyDescent="0.3">
      <c r="A2242" s="17" t="s">
        <v>2712</v>
      </c>
      <c r="B2242" s="17">
        <v>31.19</v>
      </c>
      <c r="C2242" s="17">
        <v>7.0000000000000007E-2</v>
      </c>
      <c r="D2242" s="17">
        <v>17.3</v>
      </c>
      <c r="E2242" s="17" t="s">
        <v>100</v>
      </c>
      <c r="F2242" s="17" t="s">
        <v>251</v>
      </c>
      <c r="G2242" s="17" t="s">
        <v>85</v>
      </c>
      <c r="H2242" s="18">
        <v>0.51819097222222221</v>
      </c>
      <c r="I2242" s="17" t="s">
        <v>2713</v>
      </c>
      <c r="J2242" s="17">
        <v>279.10000000000002</v>
      </c>
      <c r="K2242" s="17">
        <v>74.599999999999994</v>
      </c>
      <c r="L2242" s="17" t="s">
        <v>636</v>
      </c>
      <c r="M2242" s="17">
        <v>-302</v>
      </c>
    </row>
    <row r="2243" spans="1:13" x14ac:dyDescent="0.3">
      <c r="A2243" s="17" t="s">
        <v>2712</v>
      </c>
      <c r="B2243" s="17">
        <v>31.19</v>
      </c>
      <c r="C2243" s="17">
        <v>7.0000000000000007E-2</v>
      </c>
      <c r="D2243" s="17">
        <v>17.3</v>
      </c>
      <c r="E2243" s="17" t="s">
        <v>100</v>
      </c>
      <c r="F2243" s="17" t="s">
        <v>254</v>
      </c>
      <c r="G2243" s="17" t="s">
        <v>85</v>
      </c>
      <c r="H2243" s="18">
        <v>0.51819097222222221</v>
      </c>
      <c r="I2243" s="17" t="s">
        <v>2713</v>
      </c>
      <c r="J2243" s="17">
        <v>279.10000000000002</v>
      </c>
      <c r="K2243" s="17">
        <v>74.599999999999994</v>
      </c>
      <c r="L2243" s="17" t="s">
        <v>636</v>
      </c>
      <c r="M2243" s="17">
        <v>-302</v>
      </c>
    </row>
    <row r="2244" spans="1:13" x14ac:dyDescent="0.3">
      <c r="A2244" s="17" t="s">
        <v>2712</v>
      </c>
      <c r="B2244" s="17">
        <v>31.2</v>
      </c>
      <c r="C2244" s="17">
        <v>0.14000000000000001</v>
      </c>
      <c r="D2244" s="17">
        <v>17.399999999999999</v>
      </c>
      <c r="E2244" s="17" t="s">
        <v>100</v>
      </c>
      <c r="F2244" s="17" t="s">
        <v>573</v>
      </c>
      <c r="G2244" s="17"/>
      <c r="H2244" s="18">
        <v>0.51819097222222221</v>
      </c>
      <c r="I2244" s="17" t="s">
        <v>2713</v>
      </c>
      <c r="J2244" s="17">
        <v>279.10000000000002</v>
      </c>
      <c r="K2244" s="17">
        <v>74.599999999999994</v>
      </c>
      <c r="L2244" s="17" t="s">
        <v>636</v>
      </c>
      <c r="M2244" s="17">
        <v>-302</v>
      </c>
    </row>
    <row r="2245" spans="1:13" x14ac:dyDescent="0.3">
      <c r="A2245" s="17" t="s">
        <v>2712</v>
      </c>
      <c r="B2245" s="17">
        <v>31.2</v>
      </c>
      <c r="C2245" s="17">
        <v>0.1</v>
      </c>
      <c r="D2245" s="17">
        <v>17.399999999999999</v>
      </c>
      <c r="E2245" s="17" t="s">
        <v>100</v>
      </c>
      <c r="F2245" s="17" t="s">
        <v>2206</v>
      </c>
      <c r="G2245" s="17" t="s">
        <v>85</v>
      </c>
      <c r="H2245" s="18">
        <v>0.51819097222222221</v>
      </c>
      <c r="I2245" s="17" t="s">
        <v>2713</v>
      </c>
      <c r="J2245" s="17">
        <v>279.10000000000002</v>
      </c>
      <c r="K2245" s="17">
        <v>74.599999999999994</v>
      </c>
      <c r="L2245" s="17" t="s">
        <v>636</v>
      </c>
      <c r="M2245" s="17">
        <v>-302</v>
      </c>
    </row>
    <row r="2246" spans="1:13" x14ac:dyDescent="0.3">
      <c r="A2246" s="17" t="s">
        <v>2712</v>
      </c>
      <c r="B2246" s="17">
        <v>30.33</v>
      </c>
      <c r="C2246" s="17" t="s">
        <v>93</v>
      </c>
      <c r="D2246" s="17">
        <v>11.6</v>
      </c>
      <c r="E2246" s="17" t="s">
        <v>201</v>
      </c>
      <c r="F2246" s="17" t="s">
        <v>95</v>
      </c>
      <c r="G2246" s="17"/>
      <c r="H2246" s="18">
        <v>0.51819097222222221</v>
      </c>
      <c r="I2246" s="17" t="s">
        <v>2713</v>
      </c>
      <c r="J2246" s="17">
        <v>279.10000000000002</v>
      </c>
      <c r="K2246" s="17">
        <v>74.599999999999994</v>
      </c>
      <c r="L2246" s="17" t="s">
        <v>636</v>
      </c>
      <c r="M2246" s="17">
        <v>-302</v>
      </c>
    </row>
    <row r="2247" spans="1:13" x14ac:dyDescent="0.3">
      <c r="A2247" s="17" t="s">
        <v>2712</v>
      </c>
      <c r="B2247" s="17">
        <v>30.85</v>
      </c>
      <c r="C2247" s="17">
        <v>0.41</v>
      </c>
      <c r="D2247" s="17">
        <v>14.8</v>
      </c>
      <c r="E2247" s="17" t="s">
        <v>201</v>
      </c>
      <c r="F2247" s="17" t="s">
        <v>573</v>
      </c>
      <c r="G2247" s="17"/>
      <c r="H2247" s="18">
        <v>0.51819097222222221</v>
      </c>
      <c r="I2247" s="17" t="s">
        <v>2713</v>
      </c>
      <c r="J2247" s="17">
        <v>279.10000000000002</v>
      </c>
      <c r="K2247" s="17">
        <v>74.599999999999994</v>
      </c>
      <c r="L2247" s="17" t="s">
        <v>636</v>
      </c>
      <c r="M2247" s="17">
        <v>-302</v>
      </c>
    </row>
    <row r="2248" spans="1:13" x14ac:dyDescent="0.3">
      <c r="A2248" s="17" t="s">
        <v>2712</v>
      </c>
      <c r="B2248" s="23">
        <v>30.88</v>
      </c>
      <c r="C2248" s="17" t="s">
        <v>93</v>
      </c>
      <c r="D2248" s="17">
        <v>15</v>
      </c>
      <c r="E2248" s="17" t="s">
        <v>201</v>
      </c>
      <c r="F2248" s="17" t="s">
        <v>943</v>
      </c>
      <c r="G2248" s="17"/>
      <c r="H2248" s="18">
        <v>0.51819097222222221</v>
      </c>
      <c r="I2248" s="17" t="s">
        <v>2713</v>
      </c>
      <c r="J2248" s="17">
        <v>279.10000000000002</v>
      </c>
      <c r="K2248" s="17">
        <v>74.599999999999994</v>
      </c>
      <c r="L2248" s="17" t="s">
        <v>636</v>
      </c>
      <c r="M2248" s="17">
        <v>-302</v>
      </c>
    </row>
    <row r="2249" spans="1:13" x14ac:dyDescent="0.3">
      <c r="A2249" s="17" t="s">
        <v>2712</v>
      </c>
      <c r="B2249" s="23">
        <v>30.82</v>
      </c>
      <c r="C2249" s="17" t="s">
        <v>93</v>
      </c>
      <c r="D2249" s="17">
        <v>14.6</v>
      </c>
      <c r="E2249" s="17" t="s">
        <v>2496</v>
      </c>
      <c r="F2249" s="17" t="s">
        <v>2497</v>
      </c>
      <c r="G2249" s="17" t="s">
        <v>2498</v>
      </c>
      <c r="H2249" s="18">
        <v>0.51819097222222221</v>
      </c>
      <c r="I2249" s="17" t="s">
        <v>2713</v>
      </c>
      <c r="J2249" s="17">
        <v>279.10000000000002</v>
      </c>
      <c r="K2249" s="17">
        <v>74.599999999999994</v>
      </c>
      <c r="L2249" s="17" t="s">
        <v>636</v>
      </c>
      <c r="M2249" s="17">
        <v>-302</v>
      </c>
    </row>
    <row r="2250" spans="1:13" x14ac:dyDescent="0.3">
      <c r="A2250" s="20" t="s">
        <v>2714</v>
      </c>
      <c r="B2250" s="20">
        <v>28.9</v>
      </c>
      <c r="C2250" s="20">
        <v>0.2</v>
      </c>
      <c r="D2250" s="20">
        <v>5.9</v>
      </c>
      <c r="E2250" s="20" t="s">
        <v>90</v>
      </c>
      <c r="F2250" s="20" t="s">
        <v>2715</v>
      </c>
      <c r="G2250" s="20" t="s">
        <v>2716</v>
      </c>
      <c r="H2250" s="21">
        <v>0.51824074074074067</v>
      </c>
      <c r="I2250" s="20" t="s">
        <v>2717</v>
      </c>
      <c r="J2250" s="20">
        <v>134.19999999999999</v>
      </c>
      <c r="K2250" s="20">
        <v>68.099999999999994</v>
      </c>
      <c r="L2250" s="20" t="s">
        <v>196</v>
      </c>
      <c r="M2250" s="20">
        <v>348</v>
      </c>
    </row>
    <row r="2251" spans="1:13" x14ac:dyDescent="0.3">
      <c r="A2251" s="20" t="s">
        <v>2714</v>
      </c>
      <c r="B2251" s="20">
        <v>28.79</v>
      </c>
      <c r="C2251" s="20">
        <v>0.39</v>
      </c>
      <c r="D2251" s="20">
        <v>5.73</v>
      </c>
      <c r="E2251" s="20" t="s">
        <v>193</v>
      </c>
      <c r="F2251" s="20" t="s">
        <v>194</v>
      </c>
      <c r="G2251" s="20"/>
      <c r="H2251" s="21">
        <v>0.51824074074074067</v>
      </c>
      <c r="I2251" s="20" t="s">
        <v>2717</v>
      </c>
      <c r="J2251" s="20">
        <v>134.19999999999999</v>
      </c>
      <c r="K2251" s="20">
        <v>68.099999999999994</v>
      </c>
      <c r="L2251" s="20" t="s">
        <v>196</v>
      </c>
      <c r="M2251" s="20">
        <v>348</v>
      </c>
    </row>
    <row r="2252" spans="1:13" x14ac:dyDescent="0.3">
      <c r="A2252" s="16" t="s">
        <v>2718</v>
      </c>
      <c r="B2252" s="17">
        <v>31.1</v>
      </c>
      <c r="C2252" s="17">
        <v>0.04</v>
      </c>
      <c r="D2252" s="17">
        <v>16.600000000000001</v>
      </c>
      <c r="E2252" s="17" t="s">
        <v>83</v>
      </c>
      <c r="F2252" s="17" t="s">
        <v>768</v>
      </c>
      <c r="G2252" s="17" t="s">
        <v>769</v>
      </c>
      <c r="H2252" s="18">
        <v>0.51836921296296301</v>
      </c>
      <c r="I2252" s="17" t="s">
        <v>2719</v>
      </c>
      <c r="J2252" s="17">
        <v>174.5</v>
      </c>
      <c r="K2252" s="17">
        <v>83.2</v>
      </c>
      <c r="L2252" s="17" t="s">
        <v>2720</v>
      </c>
      <c r="M2252" s="17">
        <v>728</v>
      </c>
    </row>
    <row r="2253" spans="1:13" x14ac:dyDescent="0.3">
      <c r="A2253" s="16" t="s">
        <v>2718</v>
      </c>
      <c r="B2253" s="17">
        <v>31.1</v>
      </c>
      <c r="C2253" s="17">
        <v>0.05</v>
      </c>
      <c r="D2253" s="17">
        <v>16.600000000000001</v>
      </c>
      <c r="E2253" s="17" t="s">
        <v>83</v>
      </c>
      <c r="F2253" s="17" t="s">
        <v>260</v>
      </c>
      <c r="G2253" s="17" t="s">
        <v>2721</v>
      </c>
      <c r="H2253" s="18">
        <v>0.51836921296296301</v>
      </c>
      <c r="I2253" s="17" t="s">
        <v>2719</v>
      </c>
      <c r="J2253" s="17">
        <v>174.5</v>
      </c>
      <c r="K2253" s="17">
        <v>83.2</v>
      </c>
      <c r="L2253" s="17" t="s">
        <v>2720</v>
      </c>
      <c r="M2253" s="17">
        <v>728</v>
      </c>
    </row>
    <row r="2254" spans="1:13" x14ac:dyDescent="0.3">
      <c r="A2254" s="16" t="s">
        <v>2718</v>
      </c>
      <c r="B2254" s="17">
        <v>31.1</v>
      </c>
      <c r="C2254" s="17">
        <v>0.04</v>
      </c>
      <c r="D2254" s="17">
        <v>16.600000000000001</v>
      </c>
      <c r="E2254" s="17" t="s">
        <v>83</v>
      </c>
      <c r="F2254" s="17" t="s">
        <v>768</v>
      </c>
      <c r="G2254" s="17" t="s">
        <v>770</v>
      </c>
      <c r="H2254" s="18">
        <v>0.51836921296296301</v>
      </c>
      <c r="I2254" s="17" t="s">
        <v>2719</v>
      </c>
      <c r="J2254" s="17">
        <v>174.5</v>
      </c>
      <c r="K2254" s="17">
        <v>83.2</v>
      </c>
      <c r="L2254" s="17" t="s">
        <v>2720</v>
      </c>
      <c r="M2254" s="17">
        <v>728</v>
      </c>
    </row>
    <row r="2255" spans="1:13" x14ac:dyDescent="0.3">
      <c r="A2255" s="16" t="s">
        <v>2718</v>
      </c>
      <c r="B2255" s="17">
        <v>31.13</v>
      </c>
      <c r="C2255" s="17">
        <v>0.05</v>
      </c>
      <c r="D2255" s="17">
        <v>16.899999999999999</v>
      </c>
      <c r="E2255" s="17" t="s">
        <v>83</v>
      </c>
      <c r="F2255" s="17" t="s">
        <v>768</v>
      </c>
      <c r="G2255" s="17" t="s">
        <v>772</v>
      </c>
      <c r="H2255" s="18">
        <v>0.51836921296296301</v>
      </c>
      <c r="I2255" s="17" t="s">
        <v>2719</v>
      </c>
      <c r="J2255" s="17">
        <v>174.5</v>
      </c>
      <c r="K2255" s="17">
        <v>83.2</v>
      </c>
      <c r="L2255" s="17" t="s">
        <v>2720</v>
      </c>
      <c r="M2255" s="17">
        <v>728</v>
      </c>
    </row>
    <row r="2256" spans="1:13" x14ac:dyDescent="0.3">
      <c r="A2256" s="16" t="s">
        <v>2718</v>
      </c>
      <c r="B2256" s="17">
        <v>31.15</v>
      </c>
      <c r="C2256" s="17">
        <v>0.11</v>
      </c>
      <c r="D2256" s="17">
        <v>17</v>
      </c>
      <c r="E2256" s="17" t="s">
        <v>83</v>
      </c>
      <c r="F2256" s="17" t="s">
        <v>2162</v>
      </c>
      <c r="G2256" s="17" t="s">
        <v>2722</v>
      </c>
      <c r="H2256" s="18">
        <v>0.51836921296296301</v>
      </c>
      <c r="I2256" s="17" t="s">
        <v>2719</v>
      </c>
      <c r="J2256" s="17">
        <v>174.5</v>
      </c>
      <c r="K2256" s="17">
        <v>83.2</v>
      </c>
      <c r="L2256" s="17" t="s">
        <v>2720</v>
      </c>
      <c r="M2256" s="17">
        <v>728</v>
      </c>
    </row>
    <row r="2257" spans="1:13" x14ac:dyDescent="0.3">
      <c r="A2257" s="16" t="s">
        <v>2718</v>
      </c>
      <c r="B2257" s="17">
        <v>31.17</v>
      </c>
      <c r="C2257" s="17">
        <v>0.13</v>
      </c>
      <c r="D2257" s="17">
        <v>17.100000000000001</v>
      </c>
      <c r="E2257" s="17" t="s">
        <v>83</v>
      </c>
      <c r="F2257" s="17" t="s">
        <v>262</v>
      </c>
      <c r="G2257" s="17" t="s">
        <v>263</v>
      </c>
      <c r="H2257" s="18">
        <v>0.51836921296296301</v>
      </c>
      <c r="I2257" s="17" t="s">
        <v>2719</v>
      </c>
      <c r="J2257" s="17">
        <v>174.5</v>
      </c>
      <c r="K2257" s="17">
        <v>83.2</v>
      </c>
      <c r="L2257" s="17" t="s">
        <v>2720</v>
      </c>
      <c r="M2257" s="17">
        <v>728</v>
      </c>
    </row>
    <row r="2258" spans="1:13" x14ac:dyDescent="0.3">
      <c r="A2258" s="16" t="s">
        <v>2718</v>
      </c>
      <c r="B2258" s="17">
        <v>31.2</v>
      </c>
      <c r="C2258" s="17">
        <v>0.05</v>
      </c>
      <c r="D2258" s="17">
        <v>17.399999999999999</v>
      </c>
      <c r="E2258" s="17" t="s">
        <v>83</v>
      </c>
      <c r="F2258" s="17" t="s">
        <v>768</v>
      </c>
      <c r="G2258" s="17" t="s">
        <v>774</v>
      </c>
      <c r="H2258" s="18">
        <v>0.51836921296296301</v>
      </c>
      <c r="I2258" s="17" t="s">
        <v>2719</v>
      </c>
      <c r="J2258" s="17">
        <v>174.5</v>
      </c>
      <c r="K2258" s="17">
        <v>83.2</v>
      </c>
      <c r="L2258" s="17" t="s">
        <v>2720</v>
      </c>
      <c r="M2258" s="17">
        <v>728</v>
      </c>
    </row>
    <row r="2259" spans="1:13" x14ac:dyDescent="0.3">
      <c r="A2259" s="16" t="s">
        <v>2718</v>
      </c>
      <c r="B2259" s="17">
        <v>31.24</v>
      </c>
      <c r="C2259" s="17">
        <v>0.05</v>
      </c>
      <c r="D2259" s="17">
        <v>17.7</v>
      </c>
      <c r="E2259" s="17" t="s">
        <v>83</v>
      </c>
      <c r="F2259" s="17" t="s">
        <v>768</v>
      </c>
      <c r="G2259" s="17" t="s">
        <v>776</v>
      </c>
      <c r="H2259" s="18">
        <v>0.51836921296296301</v>
      </c>
      <c r="I2259" s="17" t="s">
        <v>2719</v>
      </c>
      <c r="J2259" s="17">
        <v>174.5</v>
      </c>
      <c r="K2259" s="17">
        <v>83.2</v>
      </c>
      <c r="L2259" s="17" t="s">
        <v>2720</v>
      </c>
      <c r="M2259" s="17">
        <v>728</v>
      </c>
    </row>
    <row r="2260" spans="1:13" x14ac:dyDescent="0.3">
      <c r="A2260" s="16" t="s">
        <v>2718</v>
      </c>
      <c r="B2260" s="17">
        <v>31.24</v>
      </c>
      <c r="C2260" s="17">
        <v>0.05</v>
      </c>
      <c r="D2260" s="17">
        <v>17.7</v>
      </c>
      <c r="E2260" s="17" t="s">
        <v>83</v>
      </c>
      <c r="F2260" s="17" t="s">
        <v>260</v>
      </c>
      <c r="G2260" s="17" t="s">
        <v>2723</v>
      </c>
      <c r="H2260" s="18">
        <v>0.51836921296296301</v>
      </c>
      <c r="I2260" s="17" t="s">
        <v>2719</v>
      </c>
      <c r="J2260" s="17">
        <v>174.5</v>
      </c>
      <c r="K2260" s="17">
        <v>83.2</v>
      </c>
      <c r="L2260" s="17" t="s">
        <v>2720</v>
      </c>
      <c r="M2260" s="17">
        <v>728</v>
      </c>
    </row>
    <row r="2261" spans="1:13" x14ac:dyDescent="0.3">
      <c r="A2261" s="16" t="s">
        <v>2718</v>
      </c>
      <c r="B2261" s="17">
        <v>31.27</v>
      </c>
      <c r="C2261" s="17">
        <v>0.06</v>
      </c>
      <c r="D2261" s="17">
        <v>17.899999999999999</v>
      </c>
      <c r="E2261" s="17" t="s">
        <v>83</v>
      </c>
      <c r="F2261" s="17" t="s">
        <v>768</v>
      </c>
      <c r="G2261" s="17" t="s">
        <v>773</v>
      </c>
      <c r="H2261" s="18">
        <v>0.51836921296296301</v>
      </c>
      <c r="I2261" s="17" t="s">
        <v>2719</v>
      </c>
      <c r="J2261" s="17">
        <v>174.5</v>
      </c>
      <c r="K2261" s="17">
        <v>83.2</v>
      </c>
      <c r="L2261" s="17" t="s">
        <v>2720</v>
      </c>
      <c r="M2261" s="17">
        <v>728</v>
      </c>
    </row>
    <row r="2262" spans="1:13" x14ac:dyDescent="0.3">
      <c r="A2262" s="16" t="s">
        <v>2718</v>
      </c>
      <c r="B2262" s="17">
        <v>31.27</v>
      </c>
      <c r="C2262" s="17">
        <v>0.05</v>
      </c>
      <c r="D2262" s="17">
        <v>17.899999999999999</v>
      </c>
      <c r="E2262" s="17" t="s">
        <v>83</v>
      </c>
      <c r="F2262" s="17" t="s">
        <v>266</v>
      </c>
      <c r="G2262" s="17" t="s">
        <v>267</v>
      </c>
      <c r="H2262" s="18">
        <v>0.51836921296296301</v>
      </c>
      <c r="I2262" s="17" t="s">
        <v>2719</v>
      </c>
      <c r="J2262" s="17">
        <v>174.5</v>
      </c>
      <c r="K2262" s="17">
        <v>83.2</v>
      </c>
      <c r="L2262" s="17" t="s">
        <v>2720</v>
      </c>
      <c r="M2262" s="17">
        <v>728</v>
      </c>
    </row>
    <row r="2263" spans="1:13" x14ac:dyDescent="0.3">
      <c r="A2263" s="16" t="s">
        <v>2718</v>
      </c>
      <c r="B2263" s="17">
        <v>31.29</v>
      </c>
      <c r="C2263" s="17">
        <v>0.11</v>
      </c>
      <c r="D2263" s="17">
        <v>18.100000000000001</v>
      </c>
      <c r="E2263" s="17" t="s">
        <v>83</v>
      </c>
      <c r="F2263" s="17" t="s">
        <v>2162</v>
      </c>
      <c r="G2263" s="17" t="s">
        <v>2724</v>
      </c>
      <c r="H2263" s="18">
        <v>0.51836921296296301</v>
      </c>
      <c r="I2263" s="17" t="s">
        <v>2719</v>
      </c>
      <c r="J2263" s="17">
        <v>174.5</v>
      </c>
      <c r="K2263" s="17">
        <v>83.2</v>
      </c>
      <c r="L2263" s="17" t="s">
        <v>2720</v>
      </c>
      <c r="M2263" s="17">
        <v>728</v>
      </c>
    </row>
    <row r="2264" spans="1:13" x14ac:dyDescent="0.3">
      <c r="A2264" s="16" t="s">
        <v>2718</v>
      </c>
      <c r="B2264" s="17">
        <v>31.34</v>
      </c>
      <c r="C2264" s="17">
        <v>0.06</v>
      </c>
      <c r="D2264" s="17">
        <v>18.5</v>
      </c>
      <c r="E2264" s="17" t="s">
        <v>83</v>
      </c>
      <c r="F2264" s="17" t="s">
        <v>768</v>
      </c>
      <c r="G2264" s="17" t="s">
        <v>778</v>
      </c>
      <c r="H2264" s="18">
        <v>0.51836921296296301</v>
      </c>
      <c r="I2264" s="17" t="s">
        <v>2719</v>
      </c>
      <c r="J2264" s="17">
        <v>174.5</v>
      </c>
      <c r="K2264" s="17">
        <v>83.2</v>
      </c>
      <c r="L2264" s="17" t="s">
        <v>2720</v>
      </c>
      <c r="M2264" s="17">
        <v>728</v>
      </c>
    </row>
    <row r="2265" spans="1:13" x14ac:dyDescent="0.3">
      <c r="A2265" s="16" t="s">
        <v>2718</v>
      </c>
      <c r="B2265" s="17">
        <v>31.35</v>
      </c>
      <c r="C2265" s="17">
        <v>0.26</v>
      </c>
      <c r="D2265" s="17">
        <v>18.600000000000001</v>
      </c>
      <c r="E2265" s="17" t="s">
        <v>83</v>
      </c>
      <c r="F2265" s="17" t="s">
        <v>266</v>
      </c>
      <c r="G2265" s="17" t="s">
        <v>271</v>
      </c>
      <c r="H2265" s="18">
        <v>0.51836921296296301</v>
      </c>
      <c r="I2265" s="17" t="s">
        <v>2719</v>
      </c>
      <c r="J2265" s="17">
        <v>174.5</v>
      </c>
      <c r="K2265" s="17">
        <v>83.2</v>
      </c>
      <c r="L2265" s="17" t="s">
        <v>2720</v>
      </c>
      <c r="M2265" s="17">
        <v>728</v>
      </c>
    </row>
    <row r="2266" spans="1:13" x14ac:dyDescent="0.3">
      <c r="A2266" s="16" t="s">
        <v>2718</v>
      </c>
      <c r="B2266" s="17">
        <v>31.41</v>
      </c>
      <c r="C2266" s="17">
        <v>0.1</v>
      </c>
      <c r="D2266" s="17">
        <v>19.100000000000001</v>
      </c>
      <c r="E2266" s="17" t="s">
        <v>83</v>
      </c>
      <c r="F2266" s="17" t="s">
        <v>2168</v>
      </c>
      <c r="G2266" s="17" t="s">
        <v>2169</v>
      </c>
      <c r="H2266" s="18">
        <v>0.51836921296296301</v>
      </c>
      <c r="I2266" s="17" t="s">
        <v>2719</v>
      </c>
      <c r="J2266" s="17">
        <v>174.5</v>
      </c>
      <c r="K2266" s="17">
        <v>83.2</v>
      </c>
      <c r="L2266" s="17" t="s">
        <v>2720</v>
      </c>
      <c r="M2266" s="17">
        <v>728</v>
      </c>
    </row>
    <row r="2267" spans="1:13" x14ac:dyDescent="0.3">
      <c r="A2267" s="16" t="s">
        <v>2718</v>
      </c>
      <c r="B2267" s="17">
        <v>31.41</v>
      </c>
      <c r="C2267" s="17">
        <v>0.1</v>
      </c>
      <c r="D2267" s="17">
        <v>19.100000000000001</v>
      </c>
      <c r="E2267" s="17" t="s">
        <v>83</v>
      </c>
      <c r="F2267" s="17" t="s">
        <v>2725</v>
      </c>
      <c r="G2267" s="17" t="s">
        <v>2163</v>
      </c>
      <c r="H2267" s="18">
        <v>0.51836921296296301</v>
      </c>
      <c r="I2267" s="17" t="s">
        <v>2719</v>
      </c>
      <c r="J2267" s="17">
        <v>174.5</v>
      </c>
      <c r="K2267" s="17">
        <v>83.2</v>
      </c>
      <c r="L2267" s="17" t="s">
        <v>2720</v>
      </c>
      <c r="M2267" s="17">
        <v>728</v>
      </c>
    </row>
    <row r="2268" spans="1:13" x14ac:dyDescent="0.3">
      <c r="A2268" s="16" t="s">
        <v>2718</v>
      </c>
      <c r="B2268" s="17">
        <v>31.5</v>
      </c>
      <c r="C2268" s="17">
        <v>0.27</v>
      </c>
      <c r="D2268" s="17">
        <v>20</v>
      </c>
      <c r="E2268" s="17" t="s">
        <v>83</v>
      </c>
      <c r="F2268" s="17" t="s">
        <v>2726</v>
      </c>
      <c r="G2268" s="17" t="s">
        <v>2727</v>
      </c>
      <c r="H2268" s="18">
        <v>0.51836921296296301</v>
      </c>
      <c r="I2268" s="17" t="s">
        <v>2719</v>
      </c>
      <c r="J2268" s="17">
        <v>174.5</v>
      </c>
      <c r="K2268" s="17">
        <v>83.2</v>
      </c>
      <c r="L2268" s="17" t="s">
        <v>2720</v>
      </c>
      <c r="M2268" s="17">
        <v>728</v>
      </c>
    </row>
    <row r="2269" spans="1:13" x14ac:dyDescent="0.3">
      <c r="A2269" s="16" t="s">
        <v>2718</v>
      </c>
      <c r="B2269" s="17">
        <v>31.62</v>
      </c>
      <c r="C2269" s="17">
        <v>0.09</v>
      </c>
      <c r="D2269" s="17">
        <v>21.1</v>
      </c>
      <c r="E2269" s="17" t="s">
        <v>83</v>
      </c>
      <c r="F2269" s="17" t="s">
        <v>266</v>
      </c>
      <c r="G2269" s="17" t="s">
        <v>276</v>
      </c>
      <c r="H2269" s="18">
        <v>0.51836921296296301</v>
      </c>
      <c r="I2269" s="17" t="s">
        <v>2719</v>
      </c>
      <c r="J2269" s="17">
        <v>174.5</v>
      </c>
      <c r="K2269" s="17">
        <v>83.2</v>
      </c>
      <c r="L2269" s="17" t="s">
        <v>2720</v>
      </c>
      <c r="M2269" s="17">
        <v>728</v>
      </c>
    </row>
    <row r="2270" spans="1:13" x14ac:dyDescent="0.3">
      <c r="A2270" s="16" t="s">
        <v>2718</v>
      </c>
      <c r="B2270" s="17">
        <v>31.65</v>
      </c>
      <c r="C2270" s="17">
        <v>0.17</v>
      </c>
      <c r="D2270" s="17">
        <v>21.4</v>
      </c>
      <c r="E2270" s="17" t="s">
        <v>83</v>
      </c>
      <c r="F2270" s="17" t="s">
        <v>419</v>
      </c>
      <c r="G2270" s="17"/>
      <c r="H2270" s="18">
        <v>0.51836921296296301</v>
      </c>
      <c r="I2270" s="17" t="s">
        <v>2719</v>
      </c>
      <c r="J2270" s="17">
        <v>174.5</v>
      </c>
      <c r="K2270" s="17">
        <v>83.2</v>
      </c>
      <c r="L2270" s="17" t="s">
        <v>2720</v>
      </c>
      <c r="M2270" s="17">
        <v>728</v>
      </c>
    </row>
    <row r="2271" spans="1:13" x14ac:dyDescent="0.3">
      <c r="A2271" s="16" t="s">
        <v>2718</v>
      </c>
      <c r="B2271" s="17">
        <v>31.37</v>
      </c>
      <c r="C2271" s="17">
        <v>0.14000000000000001</v>
      </c>
      <c r="D2271" s="17">
        <v>18.8</v>
      </c>
      <c r="E2271" s="17" t="s">
        <v>113</v>
      </c>
      <c r="F2271" s="17" t="s">
        <v>120</v>
      </c>
      <c r="G2271" s="17" t="s">
        <v>2728</v>
      </c>
      <c r="H2271" s="18">
        <v>0.51836921296296301</v>
      </c>
      <c r="I2271" s="17" t="s">
        <v>2719</v>
      </c>
      <c r="J2271" s="17">
        <v>174.5</v>
      </c>
      <c r="K2271" s="17">
        <v>83.2</v>
      </c>
      <c r="L2271" s="17" t="s">
        <v>2720</v>
      </c>
      <c r="M2271" s="17">
        <v>728</v>
      </c>
    </row>
    <row r="2272" spans="1:13" x14ac:dyDescent="0.3">
      <c r="A2272" s="16" t="s">
        <v>2718</v>
      </c>
      <c r="B2272" s="17">
        <v>31.35</v>
      </c>
      <c r="C2272" s="17">
        <v>0.18</v>
      </c>
      <c r="D2272" s="17">
        <v>18.600000000000001</v>
      </c>
      <c r="E2272" s="17" t="s">
        <v>78</v>
      </c>
      <c r="F2272" s="17" t="s">
        <v>79</v>
      </c>
      <c r="G2272" s="17"/>
      <c r="H2272" s="18">
        <v>0.51836921296296301</v>
      </c>
      <c r="I2272" s="17" t="s">
        <v>2719</v>
      </c>
      <c r="J2272" s="17">
        <v>174.5</v>
      </c>
      <c r="K2272" s="17">
        <v>83.2</v>
      </c>
      <c r="L2272" s="17" t="s">
        <v>2720</v>
      </c>
      <c r="M2272" s="17">
        <v>728</v>
      </c>
    </row>
    <row r="2273" spans="1:13" x14ac:dyDescent="0.3">
      <c r="A2273" s="16" t="s">
        <v>2718</v>
      </c>
      <c r="B2273" s="17">
        <v>31.25</v>
      </c>
      <c r="C2273" s="17" t="s">
        <v>93</v>
      </c>
      <c r="D2273" s="17">
        <v>17.8</v>
      </c>
      <c r="E2273" s="17" t="s">
        <v>94</v>
      </c>
      <c r="F2273" s="17" t="s">
        <v>292</v>
      </c>
      <c r="G2273" s="17" t="s">
        <v>85</v>
      </c>
      <c r="H2273" s="18">
        <v>0.51836921296296301</v>
      </c>
      <c r="I2273" s="17" t="s">
        <v>2719</v>
      </c>
      <c r="J2273" s="17">
        <v>174.5</v>
      </c>
      <c r="K2273" s="17">
        <v>83.2</v>
      </c>
      <c r="L2273" s="17" t="s">
        <v>2720</v>
      </c>
      <c r="M2273" s="17">
        <v>728</v>
      </c>
    </row>
    <row r="2274" spans="1:13" x14ac:dyDescent="0.3">
      <c r="A2274" s="16" t="s">
        <v>2718</v>
      </c>
      <c r="B2274" s="17">
        <v>31.25</v>
      </c>
      <c r="C2274" s="17" t="s">
        <v>93</v>
      </c>
      <c r="D2274" s="17">
        <v>17.8</v>
      </c>
      <c r="E2274" s="17" t="s">
        <v>94</v>
      </c>
      <c r="F2274" s="17" t="s">
        <v>292</v>
      </c>
      <c r="G2274" s="17" t="s">
        <v>293</v>
      </c>
      <c r="H2274" s="18">
        <v>0.51836921296296301</v>
      </c>
      <c r="I2274" s="17" t="s">
        <v>2719</v>
      </c>
      <c r="J2274" s="17">
        <v>174.5</v>
      </c>
      <c r="K2274" s="17">
        <v>83.2</v>
      </c>
      <c r="L2274" s="17" t="s">
        <v>2720</v>
      </c>
      <c r="M2274" s="17">
        <v>728</v>
      </c>
    </row>
    <row r="2275" spans="1:13" x14ac:dyDescent="0.3">
      <c r="A2275" s="16" t="s">
        <v>2718</v>
      </c>
      <c r="B2275" s="17">
        <v>31.62</v>
      </c>
      <c r="C2275" s="17" t="s">
        <v>93</v>
      </c>
      <c r="D2275" s="17">
        <v>34.5</v>
      </c>
      <c r="E2275" s="17" t="s">
        <v>94</v>
      </c>
      <c r="F2275" s="17" t="s">
        <v>95</v>
      </c>
      <c r="G2275" s="17"/>
      <c r="H2275" s="18">
        <v>0.51836921296296301</v>
      </c>
      <c r="I2275" s="17" t="s">
        <v>2719</v>
      </c>
      <c r="J2275" s="17">
        <v>174.5</v>
      </c>
      <c r="K2275" s="17">
        <v>83.2</v>
      </c>
      <c r="L2275" s="17" t="s">
        <v>2720</v>
      </c>
      <c r="M2275" s="17">
        <v>728</v>
      </c>
    </row>
    <row r="2276" spans="1:13" x14ac:dyDescent="0.3">
      <c r="A2276" s="19" t="s">
        <v>2729</v>
      </c>
      <c r="B2276" s="20">
        <v>31.42</v>
      </c>
      <c r="C2276" s="20">
        <v>0.14000000000000001</v>
      </c>
      <c r="D2276" s="20">
        <v>19.2</v>
      </c>
      <c r="E2276" s="20" t="s">
        <v>100</v>
      </c>
      <c r="F2276" s="20" t="s">
        <v>2494</v>
      </c>
      <c r="G2276" s="20" t="s">
        <v>732</v>
      </c>
      <c r="H2276" s="21">
        <v>0.51851388888888883</v>
      </c>
      <c r="I2276" s="20" t="s">
        <v>2730</v>
      </c>
      <c r="J2276" s="20">
        <v>280.10000000000002</v>
      </c>
      <c r="K2276" s="20">
        <v>74.3</v>
      </c>
      <c r="L2276" s="20" t="s">
        <v>215</v>
      </c>
      <c r="M2276" s="20">
        <v>-310</v>
      </c>
    </row>
    <row r="2277" spans="1:13" x14ac:dyDescent="0.3">
      <c r="A2277" s="16" t="s">
        <v>2731</v>
      </c>
      <c r="B2277" s="17">
        <v>30.86</v>
      </c>
      <c r="C2277" s="17">
        <v>0.14000000000000001</v>
      </c>
      <c r="D2277" s="17">
        <v>14.9</v>
      </c>
      <c r="E2277" s="17" t="s">
        <v>100</v>
      </c>
      <c r="F2277" s="17" t="s">
        <v>2494</v>
      </c>
      <c r="G2277" s="17" t="s">
        <v>732</v>
      </c>
      <c r="H2277" s="18">
        <v>0.51852430555555562</v>
      </c>
      <c r="I2277" s="17" t="s">
        <v>2732</v>
      </c>
      <c r="J2277" s="17">
        <v>284.39999999999998</v>
      </c>
      <c r="K2277" s="17">
        <v>70.400000000000006</v>
      </c>
      <c r="L2277" s="17" t="s">
        <v>2733</v>
      </c>
      <c r="M2277" s="17">
        <v>757</v>
      </c>
    </row>
    <row r="2278" spans="1:13" x14ac:dyDescent="0.3">
      <c r="A2278" s="19" t="s">
        <v>2734</v>
      </c>
      <c r="B2278" s="20">
        <v>31.36</v>
      </c>
      <c r="C2278" s="20">
        <v>0.2</v>
      </c>
      <c r="D2278" s="20">
        <v>18.7</v>
      </c>
      <c r="E2278" s="20" t="s">
        <v>100</v>
      </c>
      <c r="F2278" s="20" t="s">
        <v>2494</v>
      </c>
      <c r="G2278" s="20" t="s">
        <v>732</v>
      </c>
      <c r="H2278" s="21">
        <v>0.51860069444444445</v>
      </c>
      <c r="I2278" s="20" t="s">
        <v>2735</v>
      </c>
      <c r="J2278" s="20">
        <v>280.2</v>
      </c>
      <c r="K2278" s="20">
        <v>74.2</v>
      </c>
      <c r="L2278" s="20" t="s">
        <v>215</v>
      </c>
      <c r="M2278" s="20">
        <v>1508</v>
      </c>
    </row>
    <row r="2279" spans="1:13" x14ac:dyDescent="0.3">
      <c r="A2279" s="16" t="s">
        <v>2736</v>
      </c>
      <c r="B2279" s="23">
        <v>31.01</v>
      </c>
      <c r="C2279" s="17" t="s">
        <v>93</v>
      </c>
      <c r="D2279" s="17">
        <v>15.9</v>
      </c>
      <c r="E2279" s="17" t="s">
        <v>2496</v>
      </c>
      <c r="F2279" s="17" t="s">
        <v>2497</v>
      </c>
      <c r="G2279" s="17" t="s">
        <v>2498</v>
      </c>
      <c r="H2279" s="18">
        <v>0.5186412037037037</v>
      </c>
      <c r="I2279" s="17" t="s">
        <v>2737</v>
      </c>
      <c r="J2279" s="17">
        <v>283.5</v>
      </c>
      <c r="K2279" s="17">
        <v>71.5</v>
      </c>
      <c r="L2279" s="17" t="s">
        <v>2738</v>
      </c>
      <c r="M2279" s="17">
        <v>787</v>
      </c>
    </row>
    <row r="2280" spans="1:13" x14ac:dyDescent="0.3">
      <c r="A2280" s="19" t="s">
        <v>2739</v>
      </c>
      <c r="B2280" s="20">
        <v>30.65</v>
      </c>
      <c r="C2280" s="20">
        <v>0.25</v>
      </c>
      <c r="D2280" s="20">
        <v>13.5</v>
      </c>
      <c r="E2280" s="20" t="s">
        <v>100</v>
      </c>
      <c r="F2280" s="20" t="s">
        <v>104</v>
      </c>
      <c r="G2280" s="20" t="s">
        <v>85</v>
      </c>
      <c r="H2280" s="21">
        <v>0.51870833333333333</v>
      </c>
      <c r="I2280" s="20" t="s">
        <v>2740</v>
      </c>
      <c r="J2280" s="20">
        <v>276.39999999999998</v>
      </c>
      <c r="K2280" s="20">
        <v>76.599999999999994</v>
      </c>
      <c r="L2280" s="20" t="s">
        <v>2741</v>
      </c>
      <c r="M2280" s="20">
        <v>-306</v>
      </c>
    </row>
    <row r="2281" spans="1:13" x14ac:dyDescent="0.3">
      <c r="A2281" s="19" t="s">
        <v>2739</v>
      </c>
      <c r="B2281" s="20">
        <v>31.24</v>
      </c>
      <c r="C2281" s="20">
        <v>0.14000000000000001</v>
      </c>
      <c r="D2281" s="20">
        <v>17.7</v>
      </c>
      <c r="E2281" s="20" t="s">
        <v>113</v>
      </c>
      <c r="F2281" s="20" t="s">
        <v>120</v>
      </c>
      <c r="G2281" s="20" t="s">
        <v>2742</v>
      </c>
      <c r="H2281" s="21">
        <v>0.51870833333333333</v>
      </c>
      <c r="I2281" s="20" t="s">
        <v>2740</v>
      </c>
      <c r="J2281" s="20">
        <v>276.39999999999998</v>
      </c>
      <c r="K2281" s="20">
        <v>76.599999999999994</v>
      </c>
      <c r="L2281" s="20" t="s">
        <v>2741</v>
      </c>
      <c r="M2281" s="20">
        <v>-306</v>
      </c>
    </row>
    <row r="2282" spans="1:13" x14ac:dyDescent="0.3">
      <c r="A2282" s="17" t="s">
        <v>2743</v>
      </c>
      <c r="B2282" s="17">
        <v>28.44</v>
      </c>
      <c r="C2282" s="17">
        <v>0.26</v>
      </c>
      <c r="D2282" s="17">
        <v>4.87</v>
      </c>
      <c r="E2282" s="17" t="s">
        <v>90</v>
      </c>
      <c r="F2282" s="17" t="s">
        <v>2356</v>
      </c>
      <c r="G2282" s="17"/>
      <c r="H2282" s="18">
        <v>0.51881018518518518</v>
      </c>
      <c r="I2282" s="17" t="s">
        <v>2744</v>
      </c>
      <c r="J2282" s="17">
        <v>148.6</v>
      </c>
      <c r="K2282" s="17">
        <v>78.7</v>
      </c>
      <c r="L2282" s="17" t="s">
        <v>108</v>
      </c>
      <c r="M2282" s="17">
        <v>247</v>
      </c>
    </row>
    <row r="2283" spans="1:13" x14ac:dyDescent="0.3">
      <c r="A2283" s="17" t="s">
        <v>2743</v>
      </c>
      <c r="B2283" s="17">
        <v>27.97</v>
      </c>
      <c r="C2283" s="17">
        <v>0.39</v>
      </c>
      <c r="D2283" s="17">
        <v>3.93</v>
      </c>
      <c r="E2283" s="17" t="s">
        <v>193</v>
      </c>
      <c r="F2283" s="17" t="s">
        <v>194</v>
      </c>
      <c r="G2283" s="17"/>
      <c r="H2283" s="18">
        <v>0.51881018518518518</v>
      </c>
      <c r="I2283" s="17" t="s">
        <v>2744</v>
      </c>
      <c r="J2283" s="17">
        <v>148.6</v>
      </c>
      <c r="K2283" s="17">
        <v>78.7</v>
      </c>
      <c r="L2283" s="17" t="s">
        <v>108</v>
      </c>
      <c r="M2283" s="17">
        <v>247</v>
      </c>
    </row>
    <row r="2284" spans="1:13" x14ac:dyDescent="0.3">
      <c r="A2284" s="17" t="s">
        <v>2743</v>
      </c>
      <c r="B2284" s="17">
        <v>28.53</v>
      </c>
      <c r="C2284" s="17" t="s">
        <v>93</v>
      </c>
      <c r="D2284" s="17">
        <v>5.0999999999999996</v>
      </c>
      <c r="E2284" s="17" t="s">
        <v>193</v>
      </c>
      <c r="F2284" s="17" t="s">
        <v>2390</v>
      </c>
      <c r="G2284" s="17"/>
      <c r="H2284" s="18">
        <v>0.51881018518518518</v>
      </c>
      <c r="I2284" s="17" t="s">
        <v>2744</v>
      </c>
      <c r="J2284" s="17">
        <v>148.6</v>
      </c>
      <c r="K2284" s="17">
        <v>78.7</v>
      </c>
      <c r="L2284" s="17" t="s">
        <v>108</v>
      </c>
      <c r="M2284" s="17">
        <v>247</v>
      </c>
    </row>
    <row r="2285" spans="1:13" x14ac:dyDescent="0.3">
      <c r="A2285" s="19" t="s">
        <v>2745</v>
      </c>
      <c r="B2285" s="20">
        <v>31.4</v>
      </c>
      <c r="C2285" s="20">
        <v>0.45</v>
      </c>
      <c r="D2285" s="20">
        <v>19</v>
      </c>
      <c r="E2285" s="20" t="s">
        <v>100</v>
      </c>
      <c r="F2285" s="20" t="s">
        <v>104</v>
      </c>
      <c r="G2285" s="20" t="s">
        <v>85</v>
      </c>
      <c r="H2285" s="21">
        <v>0.51898611111111104</v>
      </c>
      <c r="I2285" s="20" t="s">
        <v>2746</v>
      </c>
      <c r="J2285" s="20">
        <v>127.1</v>
      </c>
      <c r="K2285" s="20">
        <v>52.1</v>
      </c>
      <c r="L2285" s="20" t="s">
        <v>2747</v>
      </c>
      <c r="M2285" s="20">
        <v>1582</v>
      </c>
    </row>
    <row r="2286" spans="1:13" x14ac:dyDescent="0.3">
      <c r="A2286" s="16" t="s">
        <v>2748</v>
      </c>
      <c r="B2286" s="17">
        <v>30.94</v>
      </c>
      <c r="C2286" s="17">
        <v>0.12</v>
      </c>
      <c r="D2286" s="17">
        <v>15.4</v>
      </c>
      <c r="E2286" s="17" t="s">
        <v>100</v>
      </c>
      <c r="F2286" s="17" t="s">
        <v>2494</v>
      </c>
      <c r="G2286" s="17" t="s">
        <v>732</v>
      </c>
      <c r="H2286" s="18">
        <v>0.51906712962962964</v>
      </c>
      <c r="I2286" s="17" t="s">
        <v>2749</v>
      </c>
      <c r="J2286" s="17">
        <v>281</v>
      </c>
      <c r="K2286" s="17">
        <v>74.099999999999994</v>
      </c>
      <c r="L2286" s="17" t="s">
        <v>2750</v>
      </c>
      <c r="M2286" s="17">
        <v>745</v>
      </c>
    </row>
    <row r="2287" spans="1:13" x14ac:dyDescent="0.3">
      <c r="A2287" s="16" t="s">
        <v>2748</v>
      </c>
      <c r="B2287" s="17">
        <v>31.05</v>
      </c>
      <c r="C2287" s="17">
        <v>0.15</v>
      </c>
      <c r="D2287" s="17">
        <v>16.2</v>
      </c>
      <c r="E2287" s="17" t="s">
        <v>100</v>
      </c>
      <c r="F2287" s="17" t="s">
        <v>2494</v>
      </c>
      <c r="G2287" s="17" t="s">
        <v>732</v>
      </c>
      <c r="H2287" s="18">
        <v>0.51906712962962964</v>
      </c>
      <c r="I2287" s="17" t="s">
        <v>2749</v>
      </c>
      <c r="J2287" s="17">
        <v>281</v>
      </c>
      <c r="K2287" s="17">
        <v>74.099999999999994</v>
      </c>
      <c r="L2287" s="17" t="s">
        <v>2750</v>
      </c>
      <c r="M2287" s="17">
        <v>745</v>
      </c>
    </row>
    <row r="2288" spans="1:13" x14ac:dyDescent="0.3">
      <c r="A2288" s="19" t="s">
        <v>2751</v>
      </c>
      <c r="B2288" s="20">
        <v>31.98</v>
      </c>
      <c r="C2288" s="20">
        <v>0.17</v>
      </c>
      <c r="D2288" s="20">
        <v>24.9</v>
      </c>
      <c r="E2288" s="20" t="s">
        <v>100</v>
      </c>
      <c r="F2288" s="20" t="s">
        <v>101</v>
      </c>
      <c r="G2288" s="20" t="s">
        <v>85</v>
      </c>
      <c r="H2288" s="21">
        <v>0.51917476851851851</v>
      </c>
      <c r="I2288" s="20" t="s">
        <v>2752</v>
      </c>
      <c r="J2288" s="20">
        <v>285.3</v>
      </c>
      <c r="K2288" s="20">
        <v>70.2</v>
      </c>
      <c r="L2288" s="20" t="s">
        <v>694</v>
      </c>
      <c r="M2288" s="20">
        <v>1004</v>
      </c>
    </row>
    <row r="2289" spans="1:13" x14ac:dyDescent="0.3">
      <c r="A2289" s="19" t="s">
        <v>2751</v>
      </c>
      <c r="B2289" s="20">
        <v>32.14</v>
      </c>
      <c r="C2289" s="20">
        <v>0.17</v>
      </c>
      <c r="D2289" s="20">
        <v>26.8</v>
      </c>
      <c r="E2289" s="20" t="s">
        <v>100</v>
      </c>
      <c r="F2289" s="20" t="s">
        <v>104</v>
      </c>
      <c r="G2289" s="20" t="s">
        <v>85</v>
      </c>
      <c r="H2289" s="21">
        <v>0.51917476851851851</v>
      </c>
      <c r="I2289" s="20" t="s">
        <v>2752</v>
      </c>
      <c r="J2289" s="20">
        <v>285.3</v>
      </c>
      <c r="K2289" s="20">
        <v>70.2</v>
      </c>
      <c r="L2289" s="20" t="s">
        <v>694</v>
      </c>
      <c r="M2289" s="20">
        <v>1004</v>
      </c>
    </row>
    <row r="2290" spans="1:13" x14ac:dyDescent="0.3">
      <c r="A2290" s="19" t="s">
        <v>2751</v>
      </c>
      <c r="B2290" s="20">
        <v>32.14</v>
      </c>
      <c r="C2290" s="20">
        <v>0.17</v>
      </c>
      <c r="D2290" s="20">
        <v>26.8</v>
      </c>
      <c r="E2290" s="20" t="s">
        <v>100</v>
      </c>
      <c r="F2290" s="20" t="s">
        <v>573</v>
      </c>
      <c r="G2290" s="20"/>
      <c r="H2290" s="21">
        <v>0.51917476851851851</v>
      </c>
      <c r="I2290" s="20" t="s">
        <v>2752</v>
      </c>
      <c r="J2290" s="20">
        <v>285.3</v>
      </c>
      <c r="K2290" s="20">
        <v>70.2</v>
      </c>
      <c r="L2290" s="20" t="s">
        <v>694</v>
      </c>
      <c r="M2290" s="20">
        <v>1004</v>
      </c>
    </row>
    <row r="2291" spans="1:13" x14ac:dyDescent="0.3">
      <c r="A2291" s="19" t="s">
        <v>2751</v>
      </c>
      <c r="B2291" s="22">
        <v>31.05</v>
      </c>
      <c r="C2291" s="20" t="s">
        <v>93</v>
      </c>
      <c r="D2291" s="20">
        <v>16.2</v>
      </c>
      <c r="E2291" s="20" t="s">
        <v>201</v>
      </c>
      <c r="F2291" s="20" t="s">
        <v>943</v>
      </c>
      <c r="G2291" s="20"/>
      <c r="H2291" s="21">
        <v>0.51917476851851851</v>
      </c>
      <c r="I2291" s="20" t="s">
        <v>2752</v>
      </c>
      <c r="J2291" s="20">
        <v>285.3</v>
      </c>
      <c r="K2291" s="20">
        <v>70.2</v>
      </c>
      <c r="L2291" s="20" t="s">
        <v>694</v>
      </c>
      <c r="M2291" s="20">
        <v>1004</v>
      </c>
    </row>
    <row r="2292" spans="1:13" x14ac:dyDescent="0.3">
      <c r="A2292" s="19" t="s">
        <v>2751</v>
      </c>
      <c r="B2292" s="20">
        <v>31.77</v>
      </c>
      <c r="C2292" s="20">
        <v>0.41</v>
      </c>
      <c r="D2292" s="20">
        <v>22.6</v>
      </c>
      <c r="E2292" s="20" t="s">
        <v>201</v>
      </c>
      <c r="F2292" s="20" t="s">
        <v>573</v>
      </c>
      <c r="G2292" s="20"/>
      <c r="H2292" s="21">
        <v>0.51917476851851851</v>
      </c>
      <c r="I2292" s="20" t="s">
        <v>2752</v>
      </c>
      <c r="J2292" s="20">
        <v>285.3</v>
      </c>
      <c r="K2292" s="20">
        <v>70.2</v>
      </c>
      <c r="L2292" s="20" t="s">
        <v>694</v>
      </c>
      <c r="M2292" s="20">
        <v>1004</v>
      </c>
    </row>
    <row r="2293" spans="1:13" x14ac:dyDescent="0.3">
      <c r="A2293" s="16" t="s">
        <v>2753</v>
      </c>
      <c r="B2293" s="17">
        <v>32.14</v>
      </c>
      <c r="C2293" s="17">
        <v>0.17</v>
      </c>
      <c r="D2293" s="17">
        <v>26.8</v>
      </c>
      <c r="E2293" s="17" t="s">
        <v>100</v>
      </c>
      <c r="F2293" s="17" t="s">
        <v>104</v>
      </c>
      <c r="G2293" s="17" t="s">
        <v>85</v>
      </c>
      <c r="H2293" s="18">
        <v>0.51918171296296289</v>
      </c>
      <c r="I2293" s="17" t="s">
        <v>2754</v>
      </c>
      <c r="J2293" s="17">
        <v>297.89999999999998</v>
      </c>
      <c r="K2293" s="17">
        <v>23.3</v>
      </c>
      <c r="L2293" s="17" t="s">
        <v>1865</v>
      </c>
      <c r="M2293" s="17">
        <v>2748</v>
      </c>
    </row>
    <row r="2294" spans="1:13" x14ac:dyDescent="0.3">
      <c r="A2294" s="16" t="s">
        <v>2753</v>
      </c>
      <c r="B2294" s="17">
        <v>32.200000000000003</v>
      </c>
      <c r="C2294" s="17">
        <v>0.17</v>
      </c>
      <c r="D2294" s="17">
        <v>27.5</v>
      </c>
      <c r="E2294" s="17" t="s">
        <v>100</v>
      </c>
      <c r="F2294" s="17" t="s">
        <v>573</v>
      </c>
      <c r="G2294" s="17"/>
      <c r="H2294" s="18">
        <v>0.51918171296296289</v>
      </c>
      <c r="I2294" s="17" t="s">
        <v>2754</v>
      </c>
      <c r="J2294" s="17">
        <v>297.89999999999998</v>
      </c>
      <c r="K2294" s="17">
        <v>23.3</v>
      </c>
      <c r="L2294" s="17" t="s">
        <v>1865</v>
      </c>
      <c r="M2294" s="17">
        <v>2748</v>
      </c>
    </row>
    <row r="2295" spans="1:13" x14ac:dyDescent="0.3">
      <c r="A2295" s="16" t="s">
        <v>2753</v>
      </c>
      <c r="B2295" s="17">
        <v>32.28</v>
      </c>
      <c r="C2295" s="17">
        <v>0.41</v>
      </c>
      <c r="D2295" s="17">
        <v>28.6</v>
      </c>
      <c r="E2295" s="17" t="s">
        <v>201</v>
      </c>
      <c r="F2295" s="17" t="s">
        <v>573</v>
      </c>
      <c r="G2295" s="17"/>
      <c r="H2295" s="18">
        <v>0.51918171296296289</v>
      </c>
      <c r="I2295" s="17" t="s">
        <v>2754</v>
      </c>
      <c r="J2295" s="17">
        <v>297.89999999999998</v>
      </c>
      <c r="K2295" s="17">
        <v>23.3</v>
      </c>
      <c r="L2295" s="17" t="s">
        <v>1865</v>
      </c>
      <c r="M2295" s="17">
        <v>2748</v>
      </c>
    </row>
    <row r="2296" spans="1:13" x14ac:dyDescent="0.3">
      <c r="A2296" s="20" t="s">
        <v>2755</v>
      </c>
      <c r="B2296" s="20">
        <v>26.98</v>
      </c>
      <c r="C2296" s="20">
        <v>7.0000000000000007E-2</v>
      </c>
      <c r="D2296" s="20">
        <v>2.4900000000000002</v>
      </c>
      <c r="E2296" s="20" t="s">
        <v>90</v>
      </c>
      <c r="F2296" s="20" t="s">
        <v>910</v>
      </c>
      <c r="G2296" s="20"/>
      <c r="H2296" s="21">
        <v>0.51922337962962961</v>
      </c>
      <c r="I2296" s="20" t="s">
        <v>2756</v>
      </c>
      <c r="J2296" s="20">
        <v>137.80000000000001</v>
      </c>
      <c r="K2296" s="20">
        <v>72.900000000000006</v>
      </c>
      <c r="L2296" s="20" t="s">
        <v>585</v>
      </c>
      <c r="M2296" s="20">
        <v>246</v>
      </c>
    </row>
    <row r="2297" spans="1:13" x14ac:dyDescent="0.3">
      <c r="A2297" s="20" t="s">
        <v>2755</v>
      </c>
      <c r="B2297" s="20">
        <v>27.02</v>
      </c>
      <c r="C2297" s="20">
        <v>0.13</v>
      </c>
      <c r="D2297" s="20">
        <v>2.54</v>
      </c>
      <c r="E2297" s="20" t="s">
        <v>90</v>
      </c>
      <c r="F2297" s="20" t="s">
        <v>189</v>
      </c>
      <c r="G2297" s="20"/>
      <c r="H2297" s="21">
        <v>0.51922337962962961</v>
      </c>
      <c r="I2297" s="20" t="s">
        <v>2756</v>
      </c>
      <c r="J2297" s="20">
        <v>137.80000000000001</v>
      </c>
      <c r="K2297" s="20">
        <v>72.900000000000006</v>
      </c>
      <c r="L2297" s="20" t="s">
        <v>585</v>
      </c>
      <c r="M2297" s="20">
        <v>246</v>
      </c>
    </row>
    <row r="2298" spans="1:13" x14ac:dyDescent="0.3">
      <c r="A2298" s="20" t="s">
        <v>2755</v>
      </c>
      <c r="B2298" s="20">
        <v>28.42</v>
      </c>
      <c r="C2298" s="20" t="s">
        <v>93</v>
      </c>
      <c r="D2298" s="20">
        <v>4.83</v>
      </c>
      <c r="E2298" s="20" t="s">
        <v>193</v>
      </c>
      <c r="F2298" s="20" t="s">
        <v>2518</v>
      </c>
      <c r="G2298" s="20"/>
      <c r="H2298" s="21">
        <v>0.51922337962962961</v>
      </c>
      <c r="I2298" s="20" t="s">
        <v>2756</v>
      </c>
      <c r="J2298" s="20">
        <v>137.80000000000001</v>
      </c>
      <c r="K2298" s="20">
        <v>72.900000000000006</v>
      </c>
      <c r="L2298" s="20" t="s">
        <v>585</v>
      </c>
      <c r="M2298" s="20">
        <v>246</v>
      </c>
    </row>
    <row r="2299" spans="1:13" x14ac:dyDescent="0.3">
      <c r="A2299" s="16" t="s">
        <v>2757</v>
      </c>
      <c r="B2299" s="17">
        <v>31.13</v>
      </c>
      <c r="C2299" s="17">
        <v>0.17</v>
      </c>
      <c r="D2299" s="17">
        <v>16.8</v>
      </c>
      <c r="E2299" s="17" t="s">
        <v>100</v>
      </c>
      <c r="F2299" s="17" t="s">
        <v>2494</v>
      </c>
      <c r="G2299" s="17" t="s">
        <v>732</v>
      </c>
      <c r="H2299" s="18">
        <v>0.5192268518518518</v>
      </c>
      <c r="I2299" s="17" t="s">
        <v>2758</v>
      </c>
      <c r="J2299" s="17">
        <v>281.2</v>
      </c>
      <c r="K2299" s="17">
        <v>74.2</v>
      </c>
      <c r="L2299" s="17" t="s">
        <v>2416</v>
      </c>
      <c r="M2299" s="17">
        <v>1269</v>
      </c>
    </row>
    <row r="2300" spans="1:13" x14ac:dyDescent="0.3">
      <c r="A2300" s="19" t="s">
        <v>2759</v>
      </c>
      <c r="B2300" s="22">
        <v>30.7</v>
      </c>
      <c r="C2300" s="20" t="s">
        <v>93</v>
      </c>
      <c r="D2300" s="20">
        <v>13.8</v>
      </c>
      <c r="E2300" s="20" t="s">
        <v>2496</v>
      </c>
      <c r="F2300" s="20" t="s">
        <v>2497</v>
      </c>
      <c r="G2300" s="20" t="s">
        <v>2498</v>
      </c>
      <c r="H2300" s="21">
        <v>0.51948958333333339</v>
      </c>
      <c r="I2300" s="20" t="s">
        <v>2760</v>
      </c>
      <c r="J2300" s="20">
        <v>284.2</v>
      </c>
      <c r="K2300" s="20">
        <v>71.8</v>
      </c>
      <c r="L2300" s="20" t="s">
        <v>2222</v>
      </c>
      <c r="M2300" s="20">
        <v>467</v>
      </c>
    </row>
    <row r="2301" spans="1:13" x14ac:dyDescent="0.3">
      <c r="A2301" s="16" t="s">
        <v>2761</v>
      </c>
      <c r="B2301" s="17">
        <v>28.12</v>
      </c>
      <c r="C2301" s="17">
        <v>0.27</v>
      </c>
      <c r="D2301" s="17">
        <v>4.21</v>
      </c>
      <c r="E2301" s="17" t="s">
        <v>90</v>
      </c>
      <c r="F2301" s="17" t="s">
        <v>2356</v>
      </c>
      <c r="G2301" s="17"/>
      <c r="H2301" s="18">
        <v>0.51958217592592593</v>
      </c>
      <c r="I2301" s="17" t="s">
        <v>2762</v>
      </c>
      <c r="J2301" s="17">
        <v>136.80000000000001</v>
      </c>
      <c r="K2301" s="17">
        <v>72.400000000000006</v>
      </c>
      <c r="L2301" s="17" t="s">
        <v>108</v>
      </c>
      <c r="M2301" s="17">
        <v>255</v>
      </c>
    </row>
    <row r="2302" spans="1:13" x14ac:dyDescent="0.3">
      <c r="A2302" s="16" t="s">
        <v>2761</v>
      </c>
      <c r="B2302" s="17">
        <v>27.33</v>
      </c>
      <c r="C2302" s="17" t="s">
        <v>93</v>
      </c>
      <c r="D2302" s="17">
        <v>2.93</v>
      </c>
      <c r="E2302" s="17" t="s">
        <v>193</v>
      </c>
      <c r="F2302" s="17" t="s">
        <v>2509</v>
      </c>
      <c r="G2302" s="17"/>
      <c r="H2302" s="18">
        <v>0.51958217592592593</v>
      </c>
      <c r="I2302" s="17" t="s">
        <v>2762</v>
      </c>
      <c r="J2302" s="17">
        <v>136.80000000000001</v>
      </c>
      <c r="K2302" s="17">
        <v>72.400000000000006</v>
      </c>
      <c r="L2302" s="17" t="s">
        <v>108</v>
      </c>
      <c r="M2302" s="17">
        <v>255</v>
      </c>
    </row>
    <row r="2303" spans="1:13" x14ac:dyDescent="0.3">
      <c r="A2303" s="16" t="s">
        <v>2761</v>
      </c>
      <c r="B2303" s="17">
        <v>27.44</v>
      </c>
      <c r="C2303" s="17" t="s">
        <v>93</v>
      </c>
      <c r="D2303" s="17">
        <v>3.08</v>
      </c>
      <c r="E2303" s="17" t="s">
        <v>94</v>
      </c>
      <c r="F2303" s="17" t="s">
        <v>95</v>
      </c>
      <c r="G2303" s="17"/>
      <c r="H2303" s="18">
        <v>0.51958217592592593</v>
      </c>
      <c r="I2303" s="17" t="s">
        <v>2762</v>
      </c>
      <c r="J2303" s="17">
        <v>136.80000000000001</v>
      </c>
      <c r="K2303" s="17">
        <v>72.400000000000006</v>
      </c>
      <c r="L2303" s="17" t="s">
        <v>108</v>
      </c>
      <c r="M2303" s="17">
        <v>255</v>
      </c>
    </row>
    <row r="2304" spans="1:13" x14ac:dyDescent="0.3">
      <c r="A2304" s="19" t="s">
        <v>2763</v>
      </c>
      <c r="B2304" s="20">
        <v>31.27</v>
      </c>
      <c r="C2304" s="20">
        <v>0.14000000000000001</v>
      </c>
      <c r="D2304" s="20">
        <v>18</v>
      </c>
      <c r="E2304" s="20" t="s">
        <v>100</v>
      </c>
      <c r="F2304" s="20" t="s">
        <v>2494</v>
      </c>
      <c r="G2304" s="20" t="s">
        <v>732</v>
      </c>
      <c r="H2304" s="21">
        <v>0.51961689814814815</v>
      </c>
      <c r="I2304" s="20" t="s">
        <v>2764</v>
      </c>
      <c r="J2304" s="20">
        <v>282.3</v>
      </c>
      <c r="K2304" s="20">
        <v>73.7</v>
      </c>
      <c r="L2304" s="20" t="s">
        <v>649</v>
      </c>
      <c r="M2304" s="20">
        <v>594</v>
      </c>
    </row>
    <row r="2305" spans="1:13" x14ac:dyDescent="0.3">
      <c r="A2305" s="19" t="s">
        <v>2763</v>
      </c>
      <c r="B2305" s="20">
        <v>31.39</v>
      </c>
      <c r="C2305" s="20">
        <v>0.18</v>
      </c>
      <c r="D2305" s="20">
        <v>19</v>
      </c>
      <c r="E2305" s="20" t="s">
        <v>100</v>
      </c>
      <c r="F2305" s="20" t="s">
        <v>2494</v>
      </c>
      <c r="G2305" s="20" t="s">
        <v>732</v>
      </c>
      <c r="H2305" s="21">
        <v>0.51961689814814815</v>
      </c>
      <c r="I2305" s="20" t="s">
        <v>2764</v>
      </c>
      <c r="J2305" s="20">
        <v>282.3</v>
      </c>
      <c r="K2305" s="20">
        <v>73.7</v>
      </c>
      <c r="L2305" s="20" t="s">
        <v>649</v>
      </c>
      <c r="M2305" s="20">
        <v>594</v>
      </c>
    </row>
    <row r="2306" spans="1:13" x14ac:dyDescent="0.3">
      <c r="A2306" s="19" t="s">
        <v>2763</v>
      </c>
      <c r="B2306" s="22">
        <v>38.479999999999997</v>
      </c>
      <c r="C2306" s="20" t="s">
        <v>93</v>
      </c>
      <c r="D2306" s="20">
        <v>12.5</v>
      </c>
      <c r="E2306" s="20" t="s">
        <v>2496</v>
      </c>
      <c r="F2306" s="20" t="s">
        <v>2497</v>
      </c>
      <c r="G2306" s="20" t="s">
        <v>2498</v>
      </c>
      <c r="H2306" s="21">
        <v>0.51961689814814815</v>
      </c>
      <c r="I2306" s="20" t="s">
        <v>2764</v>
      </c>
      <c r="J2306" s="20">
        <v>282.3</v>
      </c>
      <c r="K2306" s="20">
        <v>73.7</v>
      </c>
      <c r="L2306" s="20" t="s">
        <v>649</v>
      </c>
      <c r="M2306" s="20">
        <v>594</v>
      </c>
    </row>
    <row r="2307" spans="1:13" x14ac:dyDescent="0.3">
      <c r="A2307" s="16" t="s">
        <v>2765</v>
      </c>
      <c r="B2307" s="17">
        <v>33.380000000000003</v>
      </c>
      <c r="C2307" s="17">
        <v>0.6</v>
      </c>
      <c r="D2307" s="17">
        <v>47.4</v>
      </c>
      <c r="E2307" s="17" t="s">
        <v>78</v>
      </c>
      <c r="F2307" s="17" t="s">
        <v>79</v>
      </c>
      <c r="G2307" s="17"/>
      <c r="H2307" s="18">
        <v>0.51962268518518517</v>
      </c>
      <c r="I2307" s="17" t="s">
        <v>2766</v>
      </c>
      <c r="J2307" s="17">
        <v>195.4</v>
      </c>
      <c r="K2307" s="17">
        <v>84.7</v>
      </c>
      <c r="L2307" s="17" t="s">
        <v>2467</v>
      </c>
      <c r="M2307" s="17">
        <v>693</v>
      </c>
    </row>
    <row r="2308" spans="1:13" x14ac:dyDescent="0.3">
      <c r="A2308" s="19" t="s">
        <v>2767</v>
      </c>
      <c r="B2308" s="20">
        <v>31.15</v>
      </c>
      <c r="C2308" s="20">
        <v>0.19</v>
      </c>
      <c r="D2308" s="20">
        <v>17</v>
      </c>
      <c r="E2308" s="20" t="s">
        <v>100</v>
      </c>
      <c r="F2308" s="20" t="s">
        <v>2494</v>
      </c>
      <c r="G2308" s="20" t="s">
        <v>732</v>
      </c>
      <c r="H2308" s="21">
        <v>0.51976967592592593</v>
      </c>
      <c r="I2308" s="20" t="s">
        <v>2768</v>
      </c>
      <c r="J2308" s="20">
        <v>281.2</v>
      </c>
      <c r="K2308" s="20">
        <v>74.7</v>
      </c>
      <c r="L2308" s="20" t="s">
        <v>215</v>
      </c>
      <c r="M2308" s="20">
        <v>1819</v>
      </c>
    </row>
    <row r="2309" spans="1:13" x14ac:dyDescent="0.3">
      <c r="A2309" s="16" t="s">
        <v>2769</v>
      </c>
      <c r="B2309" s="17">
        <v>29.19</v>
      </c>
      <c r="C2309" s="17" t="s">
        <v>93</v>
      </c>
      <c r="D2309" s="17">
        <v>6.9</v>
      </c>
      <c r="E2309" s="17" t="s">
        <v>193</v>
      </c>
      <c r="F2309" s="17" t="s">
        <v>2390</v>
      </c>
      <c r="G2309" s="17"/>
      <c r="H2309" s="18">
        <v>0.51977546296296295</v>
      </c>
      <c r="I2309" s="17" t="s">
        <v>2770</v>
      </c>
      <c r="J2309" s="17">
        <v>147.1</v>
      </c>
      <c r="K2309" s="17">
        <v>78.8</v>
      </c>
      <c r="L2309" s="17" t="s">
        <v>2771</v>
      </c>
      <c r="M2309" s="17">
        <v>308</v>
      </c>
    </row>
    <row r="2310" spans="1:13" x14ac:dyDescent="0.3">
      <c r="A2310" s="19" t="s">
        <v>2772</v>
      </c>
      <c r="B2310" s="20">
        <v>31.29</v>
      </c>
      <c r="C2310" s="20">
        <v>0.23</v>
      </c>
      <c r="D2310" s="20">
        <v>18.100000000000001</v>
      </c>
      <c r="E2310" s="20" t="s">
        <v>78</v>
      </c>
      <c r="F2310" s="20" t="s">
        <v>79</v>
      </c>
      <c r="G2310" s="20"/>
      <c r="H2310" s="21">
        <v>0.5197870370370371</v>
      </c>
      <c r="I2310" s="20" t="s">
        <v>2773</v>
      </c>
      <c r="J2310" s="20">
        <v>273.89999999999998</v>
      </c>
      <c r="K2310" s="20">
        <v>78.599999999999994</v>
      </c>
      <c r="L2310" s="20" t="s">
        <v>1831</v>
      </c>
      <c r="M2310" s="20">
        <v>1918</v>
      </c>
    </row>
    <row r="2311" spans="1:13" x14ac:dyDescent="0.3">
      <c r="A2311" s="19" t="s">
        <v>2772</v>
      </c>
      <c r="B2311" s="20">
        <v>31.6</v>
      </c>
      <c r="C2311" s="20" t="s">
        <v>93</v>
      </c>
      <c r="D2311" s="20">
        <v>20.9</v>
      </c>
      <c r="E2311" s="20" t="s">
        <v>94</v>
      </c>
      <c r="F2311" s="20" t="s">
        <v>95</v>
      </c>
      <c r="G2311" s="20"/>
      <c r="H2311" s="21">
        <v>0.5197870370370371</v>
      </c>
      <c r="I2311" s="20" t="s">
        <v>2773</v>
      </c>
      <c r="J2311" s="20">
        <v>273.89999999999998</v>
      </c>
      <c r="K2311" s="20">
        <v>78.599999999999994</v>
      </c>
      <c r="L2311" s="20" t="s">
        <v>1831</v>
      </c>
      <c r="M2311" s="20">
        <v>1918</v>
      </c>
    </row>
    <row r="2312" spans="1:13" x14ac:dyDescent="0.3">
      <c r="A2312" s="16" t="s">
        <v>2774</v>
      </c>
      <c r="B2312" s="17">
        <v>28.23</v>
      </c>
      <c r="C2312" s="17">
        <v>0.28000000000000003</v>
      </c>
      <c r="D2312" s="17">
        <v>4.43</v>
      </c>
      <c r="E2312" s="17" t="s">
        <v>90</v>
      </c>
      <c r="F2312" s="17" t="s">
        <v>2356</v>
      </c>
      <c r="G2312" s="17"/>
      <c r="H2312" s="18">
        <v>0.5198935185185185</v>
      </c>
      <c r="I2312" s="17" t="s">
        <v>2775</v>
      </c>
      <c r="J2312" s="17">
        <v>151</v>
      </c>
      <c r="K2312" s="17">
        <v>80.099999999999994</v>
      </c>
      <c r="L2312" s="17" t="s">
        <v>585</v>
      </c>
      <c r="M2312" s="17">
        <v>332</v>
      </c>
    </row>
    <row r="2313" spans="1:13" x14ac:dyDescent="0.3">
      <c r="A2313" s="16" t="s">
        <v>2774</v>
      </c>
      <c r="B2313" s="17">
        <v>28.24</v>
      </c>
      <c r="C2313" s="17" t="s">
        <v>93</v>
      </c>
      <c r="D2313" s="17">
        <v>4.4000000000000004</v>
      </c>
      <c r="E2313" s="17" t="s">
        <v>193</v>
      </c>
      <c r="F2313" s="17" t="s">
        <v>2390</v>
      </c>
      <c r="G2313" s="17"/>
      <c r="H2313" s="18">
        <v>0.5198935185185185</v>
      </c>
      <c r="I2313" s="17" t="s">
        <v>2775</v>
      </c>
      <c r="J2313" s="17">
        <v>151</v>
      </c>
      <c r="K2313" s="17">
        <v>80.099999999999994</v>
      </c>
      <c r="L2313" s="17" t="s">
        <v>585</v>
      </c>
      <c r="M2313" s="17">
        <v>332</v>
      </c>
    </row>
    <row r="2314" spans="1:13" x14ac:dyDescent="0.3">
      <c r="A2314" s="19" t="s">
        <v>2776</v>
      </c>
      <c r="B2314" s="20">
        <v>29.91</v>
      </c>
      <c r="C2314" s="20">
        <v>0.19</v>
      </c>
      <c r="D2314" s="20">
        <v>9.59</v>
      </c>
      <c r="E2314" s="20" t="s">
        <v>100</v>
      </c>
      <c r="F2314" s="20" t="s">
        <v>104</v>
      </c>
      <c r="G2314" s="20" t="s">
        <v>85</v>
      </c>
      <c r="H2314" s="21">
        <v>0.51997222222222217</v>
      </c>
      <c r="I2314" s="20" t="s">
        <v>2777</v>
      </c>
      <c r="J2314" s="20">
        <v>135.80000000000001</v>
      </c>
      <c r="K2314" s="20">
        <v>71.7</v>
      </c>
      <c r="L2314" s="20" t="s">
        <v>2778</v>
      </c>
      <c r="M2314" s="20">
        <v>583</v>
      </c>
    </row>
    <row r="2315" spans="1:13" x14ac:dyDescent="0.3">
      <c r="A2315" s="16" t="s">
        <v>2779</v>
      </c>
      <c r="B2315" s="17">
        <v>31.33</v>
      </c>
      <c r="C2315" s="17">
        <v>0.2</v>
      </c>
      <c r="D2315" s="17">
        <v>18.5</v>
      </c>
      <c r="E2315" s="17" t="s">
        <v>289</v>
      </c>
      <c r="F2315" s="17" t="s">
        <v>1175</v>
      </c>
      <c r="G2315" s="17"/>
      <c r="H2315" s="18">
        <v>0.52011111111111108</v>
      </c>
      <c r="I2315" s="17" t="s">
        <v>2780</v>
      </c>
      <c r="J2315" s="17">
        <v>281.10000000000002</v>
      </c>
      <c r="K2315" s="17">
        <v>75.2</v>
      </c>
      <c r="L2315" s="17" t="s">
        <v>1242</v>
      </c>
      <c r="M2315" s="17">
        <v>617</v>
      </c>
    </row>
    <row r="2316" spans="1:13" x14ac:dyDescent="0.3">
      <c r="A2316" s="16" t="s">
        <v>2779</v>
      </c>
      <c r="B2316" s="17">
        <v>30.98</v>
      </c>
      <c r="C2316" s="17">
        <v>0.08</v>
      </c>
      <c r="D2316" s="17">
        <v>15.7</v>
      </c>
      <c r="E2316" s="17" t="s">
        <v>100</v>
      </c>
      <c r="F2316" s="17" t="s">
        <v>254</v>
      </c>
      <c r="G2316" s="17" t="s">
        <v>85</v>
      </c>
      <c r="H2316" s="18">
        <v>0.52011111111111108</v>
      </c>
      <c r="I2316" s="17" t="s">
        <v>2780</v>
      </c>
      <c r="J2316" s="17">
        <v>281.10000000000002</v>
      </c>
      <c r="K2316" s="17">
        <v>75.2</v>
      </c>
      <c r="L2316" s="17" t="s">
        <v>1242</v>
      </c>
      <c r="M2316" s="17">
        <v>617</v>
      </c>
    </row>
    <row r="2317" spans="1:13" x14ac:dyDescent="0.3">
      <c r="A2317" s="16" t="s">
        <v>2779</v>
      </c>
      <c r="B2317" s="17">
        <v>31.02</v>
      </c>
      <c r="C2317" s="17">
        <v>0.12</v>
      </c>
      <c r="D2317" s="17">
        <v>16</v>
      </c>
      <c r="E2317" s="17" t="s">
        <v>100</v>
      </c>
      <c r="F2317" s="17" t="s">
        <v>101</v>
      </c>
      <c r="G2317" s="17" t="s">
        <v>85</v>
      </c>
      <c r="H2317" s="18">
        <v>0.52011111111111108</v>
      </c>
      <c r="I2317" s="17" t="s">
        <v>2780</v>
      </c>
      <c r="J2317" s="17">
        <v>281.10000000000002</v>
      </c>
      <c r="K2317" s="17">
        <v>75.2</v>
      </c>
      <c r="L2317" s="17" t="s">
        <v>1242</v>
      </c>
      <c r="M2317" s="17">
        <v>617</v>
      </c>
    </row>
    <row r="2318" spans="1:13" x14ac:dyDescent="0.3">
      <c r="A2318" s="16" t="s">
        <v>2779</v>
      </c>
      <c r="B2318" s="17">
        <v>31.18</v>
      </c>
      <c r="C2318" s="17">
        <v>0.12</v>
      </c>
      <c r="D2318" s="17">
        <v>17.2</v>
      </c>
      <c r="E2318" s="17" t="s">
        <v>100</v>
      </c>
      <c r="F2318" s="17" t="s">
        <v>104</v>
      </c>
      <c r="G2318" s="17" t="s">
        <v>85</v>
      </c>
      <c r="H2318" s="18">
        <v>0.52011111111111108</v>
      </c>
      <c r="I2318" s="17" t="s">
        <v>2780</v>
      </c>
      <c r="J2318" s="17">
        <v>281.10000000000002</v>
      </c>
      <c r="K2318" s="17">
        <v>75.2</v>
      </c>
      <c r="L2318" s="17" t="s">
        <v>1242</v>
      </c>
      <c r="M2318" s="17">
        <v>617</v>
      </c>
    </row>
    <row r="2319" spans="1:13" x14ac:dyDescent="0.3">
      <c r="A2319" s="16" t="s">
        <v>2779</v>
      </c>
      <c r="B2319" s="17">
        <v>31.2</v>
      </c>
      <c r="C2319" s="17">
        <v>0.12</v>
      </c>
      <c r="D2319" s="17">
        <v>17.399999999999999</v>
      </c>
      <c r="E2319" s="17" t="s">
        <v>100</v>
      </c>
      <c r="F2319" s="17" t="s">
        <v>573</v>
      </c>
      <c r="G2319" s="17"/>
      <c r="H2319" s="18">
        <v>0.52011111111111108</v>
      </c>
      <c r="I2319" s="17" t="s">
        <v>2780</v>
      </c>
      <c r="J2319" s="17">
        <v>281.10000000000002</v>
      </c>
      <c r="K2319" s="17">
        <v>75.2</v>
      </c>
      <c r="L2319" s="17" t="s">
        <v>1242</v>
      </c>
      <c r="M2319" s="17">
        <v>617</v>
      </c>
    </row>
    <row r="2320" spans="1:13" x14ac:dyDescent="0.3">
      <c r="A2320" s="16" t="s">
        <v>2779</v>
      </c>
      <c r="B2320" s="23">
        <v>31.28</v>
      </c>
      <c r="C2320" s="17" t="s">
        <v>93</v>
      </c>
      <c r="D2320" s="17">
        <v>18</v>
      </c>
      <c r="E2320" s="17" t="s">
        <v>201</v>
      </c>
      <c r="F2320" s="17" t="s">
        <v>943</v>
      </c>
      <c r="G2320" s="17"/>
      <c r="H2320" s="18">
        <v>0.52011111111111108</v>
      </c>
      <c r="I2320" s="17" t="s">
        <v>2780</v>
      </c>
      <c r="J2320" s="17">
        <v>281.10000000000002</v>
      </c>
      <c r="K2320" s="17">
        <v>75.2</v>
      </c>
      <c r="L2320" s="17" t="s">
        <v>1242</v>
      </c>
      <c r="M2320" s="17">
        <v>617</v>
      </c>
    </row>
    <row r="2321" spans="1:13" x14ac:dyDescent="0.3">
      <c r="A2321" s="16" t="s">
        <v>2779</v>
      </c>
      <c r="B2321" s="17">
        <v>31.56</v>
      </c>
      <c r="C2321" s="17">
        <v>0.41</v>
      </c>
      <c r="D2321" s="17">
        <v>20.5</v>
      </c>
      <c r="E2321" s="17" t="s">
        <v>201</v>
      </c>
      <c r="F2321" s="17" t="s">
        <v>573</v>
      </c>
      <c r="G2321" s="17"/>
      <c r="H2321" s="18">
        <v>0.52011111111111108</v>
      </c>
      <c r="I2321" s="17" t="s">
        <v>2780</v>
      </c>
      <c r="J2321" s="17">
        <v>281.10000000000002</v>
      </c>
      <c r="K2321" s="17">
        <v>75.2</v>
      </c>
      <c r="L2321" s="17" t="s">
        <v>1242</v>
      </c>
      <c r="M2321" s="17">
        <v>617</v>
      </c>
    </row>
    <row r="2322" spans="1:13" x14ac:dyDescent="0.3">
      <c r="A2322" s="16" t="s">
        <v>2779</v>
      </c>
      <c r="B2322" s="23">
        <v>30.7</v>
      </c>
      <c r="C2322" s="17" t="s">
        <v>93</v>
      </c>
      <c r="D2322" s="17">
        <v>13.8</v>
      </c>
      <c r="E2322" s="17" t="s">
        <v>2496</v>
      </c>
      <c r="F2322" s="17" t="s">
        <v>2497</v>
      </c>
      <c r="G2322" s="17" t="s">
        <v>2498</v>
      </c>
      <c r="H2322" s="18">
        <v>0.52011111111111108</v>
      </c>
      <c r="I2322" s="17" t="s">
        <v>2780</v>
      </c>
      <c r="J2322" s="17">
        <v>281.10000000000002</v>
      </c>
      <c r="K2322" s="17">
        <v>75.2</v>
      </c>
      <c r="L2322" s="17" t="s">
        <v>1242</v>
      </c>
      <c r="M2322" s="17">
        <v>617</v>
      </c>
    </row>
    <row r="2323" spans="1:13" x14ac:dyDescent="0.3">
      <c r="A2323" s="19" t="s">
        <v>2781</v>
      </c>
      <c r="B2323" s="20">
        <v>31.04</v>
      </c>
      <c r="C2323" s="20">
        <v>0.22</v>
      </c>
      <c r="D2323" s="20">
        <v>16.100000000000001</v>
      </c>
      <c r="E2323" s="20" t="s">
        <v>100</v>
      </c>
      <c r="F2323" s="20" t="s">
        <v>104</v>
      </c>
      <c r="G2323" s="20" t="s">
        <v>85</v>
      </c>
      <c r="H2323" s="21">
        <v>0.52013888888888882</v>
      </c>
      <c r="I2323" s="20" t="s">
        <v>2782</v>
      </c>
      <c r="J2323" s="20">
        <v>280.10000000000002</v>
      </c>
      <c r="K2323" s="20">
        <v>75.8</v>
      </c>
      <c r="L2323" s="20" t="s">
        <v>2502</v>
      </c>
      <c r="M2323" s="20">
        <v>1154</v>
      </c>
    </row>
    <row r="2324" spans="1:13" x14ac:dyDescent="0.3">
      <c r="A2324" s="19" t="s">
        <v>2781</v>
      </c>
      <c r="B2324" s="20">
        <v>30.88</v>
      </c>
      <c r="C2324" s="20" t="s">
        <v>93</v>
      </c>
      <c r="D2324" s="20">
        <v>15</v>
      </c>
      <c r="E2324" s="20" t="s">
        <v>201</v>
      </c>
      <c r="F2324" s="20" t="s">
        <v>95</v>
      </c>
      <c r="G2324" s="20"/>
      <c r="H2324" s="21">
        <v>0.52013888888888882</v>
      </c>
      <c r="I2324" s="20" t="s">
        <v>2782</v>
      </c>
      <c r="J2324" s="20">
        <v>280.10000000000002</v>
      </c>
      <c r="K2324" s="20">
        <v>75.8</v>
      </c>
      <c r="L2324" s="20" t="s">
        <v>2502</v>
      </c>
      <c r="M2324" s="20">
        <v>1154</v>
      </c>
    </row>
    <row r="2325" spans="1:13" x14ac:dyDescent="0.3">
      <c r="A2325" s="19" t="s">
        <v>2781</v>
      </c>
      <c r="B2325" s="22">
        <v>31.14</v>
      </c>
      <c r="C2325" s="20" t="s">
        <v>93</v>
      </c>
      <c r="D2325" s="20">
        <v>16.899999999999999</v>
      </c>
      <c r="E2325" s="20" t="s">
        <v>2496</v>
      </c>
      <c r="F2325" s="20" t="s">
        <v>2497</v>
      </c>
      <c r="G2325" s="20" t="s">
        <v>2498</v>
      </c>
      <c r="H2325" s="21">
        <v>0.52013888888888882</v>
      </c>
      <c r="I2325" s="20" t="s">
        <v>2782</v>
      </c>
      <c r="J2325" s="20">
        <v>280.10000000000002</v>
      </c>
      <c r="K2325" s="20">
        <v>75.8</v>
      </c>
      <c r="L2325" s="20" t="s">
        <v>2502</v>
      </c>
      <c r="M2325" s="20">
        <v>1154</v>
      </c>
    </row>
    <row r="2326" spans="1:13" x14ac:dyDescent="0.3">
      <c r="A2326" s="16" t="s">
        <v>2783</v>
      </c>
      <c r="B2326" s="23">
        <v>30.59</v>
      </c>
      <c r="C2326" s="17" t="s">
        <v>93</v>
      </c>
      <c r="D2326" s="17">
        <v>13.1</v>
      </c>
      <c r="E2326" s="17" t="s">
        <v>2496</v>
      </c>
      <c r="F2326" s="17" t="s">
        <v>2497</v>
      </c>
      <c r="G2326" s="17" t="s">
        <v>2498</v>
      </c>
      <c r="H2326" s="18">
        <v>0.52038541666666671</v>
      </c>
      <c r="I2326" s="17" t="s">
        <v>2784</v>
      </c>
      <c r="J2326" s="17">
        <v>286.5</v>
      </c>
      <c r="K2326" s="17">
        <v>70.3</v>
      </c>
      <c r="L2326" s="17" t="s">
        <v>196</v>
      </c>
      <c r="M2326" s="17">
        <v>1188</v>
      </c>
    </row>
    <row r="2327" spans="1:13" x14ac:dyDescent="0.3">
      <c r="A2327" s="19" t="s">
        <v>2785</v>
      </c>
      <c r="B2327" s="20">
        <v>31</v>
      </c>
      <c r="C2327" s="20">
        <v>0.14000000000000001</v>
      </c>
      <c r="D2327" s="20">
        <v>15.8</v>
      </c>
      <c r="E2327" s="20" t="s">
        <v>100</v>
      </c>
      <c r="F2327" s="20" t="s">
        <v>104</v>
      </c>
      <c r="G2327" s="20" t="s">
        <v>85</v>
      </c>
      <c r="H2327" s="21">
        <v>0.52049652777777777</v>
      </c>
      <c r="I2327" s="20" t="s">
        <v>2786</v>
      </c>
      <c r="J2327" s="20">
        <v>280.5</v>
      </c>
      <c r="K2327" s="20">
        <v>76</v>
      </c>
      <c r="L2327" s="20" t="s">
        <v>2787</v>
      </c>
      <c r="M2327" s="20">
        <v>860</v>
      </c>
    </row>
    <row r="2328" spans="1:13" x14ac:dyDescent="0.3">
      <c r="A2328" s="17" t="s">
        <v>2788</v>
      </c>
      <c r="B2328" s="17">
        <v>30.69</v>
      </c>
      <c r="C2328" s="17">
        <v>0.13</v>
      </c>
      <c r="D2328" s="17">
        <v>13.7</v>
      </c>
      <c r="E2328" s="17" t="s">
        <v>235</v>
      </c>
      <c r="F2328" s="17" t="s">
        <v>288</v>
      </c>
      <c r="G2328" s="17"/>
      <c r="H2328" s="18">
        <v>0.52068055555555559</v>
      </c>
      <c r="I2328" s="17" t="s">
        <v>2789</v>
      </c>
      <c r="J2328" s="17">
        <v>286.89999999999998</v>
      </c>
      <c r="K2328" s="17">
        <v>70.2</v>
      </c>
      <c r="L2328" s="17" t="s">
        <v>1116</v>
      </c>
      <c r="M2328" s="17">
        <v>846</v>
      </c>
    </row>
    <row r="2329" spans="1:13" x14ac:dyDescent="0.3">
      <c r="A2329" s="17" t="s">
        <v>2788</v>
      </c>
      <c r="B2329" s="17">
        <v>30.71</v>
      </c>
      <c r="C2329" s="17" t="s">
        <v>93</v>
      </c>
      <c r="D2329" s="17">
        <v>13.9</v>
      </c>
      <c r="E2329" s="17" t="s">
        <v>235</v>
      </c>
      <c r="F2329" s="17" t="s">
        <v>2670</v>
      </c>
      <c r="G2329" s="17" t="s">
        <v>2790</v>
      </c>
      <c r="H2329" s="18">
        <v>0.52068055555555559</v>
      </c>
      <c r="I2329" s="17" t="s">
        <v>2789</v>
      </c>
      <c r="J2329" s="17">
        <v>286.89999999999998</v>
      </c>
      <c r="K2329" s="17">
        <v>70.2</v>
      </c>
      <c r="L2329" s="17" t="s">
        <v>1116</v>
      </c>
      <c r="M2329" s="17">
        <v>846</v>
      </c>
    </row>
    <row r="2330" spans="1:13" x14ac:dyDescent="0.3">
      <c r="A2330" s="17" t="s">
        <v>2788</v>
      </c>
      <c r="B2330" s="17">
        <v>30.78</v>
      </c>
      <c r="C2330" s="17">
        <v>0.3</v>
      </c>
      <c r="D2330" s="17">
        <v>14.3</v>
      </c>
      <c r="E2330" s="17" t="s">
        <v>289</v>
      </c>
      <c r="F2330" s="17" t="s">
        <v>2672</v>
      </c>
      <c r="G2330" s="17" t="s">
        <v>732</v>
      </c>
      <c r="H2330" s="18">
        <v>0.52068055555555559</v>
      </c>
      <c r="I2330" s="17" t="s">
        <v>2789</v>
      </c>
      <c r="J2330" s="17">
        <v>286.89999999999998</v>
      </c>
      <c r="K2330" s="17">
        <v>70.2</v>
      </c>
      <c r="L2330" s="17" t="s">
        <v>1116</v>
      </c>
      <c r="M2330" s="17">
        <v>846</v>
      </c>
    </row>
    <row r="2331" spans="1:13" x14ac:dyDescent="0.3">
      <c r="A2331" s="17" t="s">
        <v>2788</v>
      </c>
      <c r="B2331" s="17">
        <v>30.95</v>
      </c>
      <c r="C2331" s="17">
        <v>0.25</v>
      </c>
      <c r="D2331" s="17">
        <v>15.5</v>
      </c>
      <c r="E2331" s="17" t="s">
        <v>289</v>
      </c>
      <c r="F2331" s="17" t="s">
        <v>2662</v>
      </c>
      <c r="G2331" s="17"/>
      <c r="H2331" s="18">
        <v>0.52068055555555559</v>
      </c>
      <c r="I2331" s="17" t="s">
        <v>2789</v>
      </c>
      <c r="J2331" s="17">
        <v>286.89999999999998</v>
      </c>
      <c r="K2331" s="17">
        <v>70.2</v>
      </c>
      <c r="L2331" s="17" t="s">
        <v>1116</v>
      </c>
      <c r="M2331" s="17">
        <v>846</v>
      </c>
    </row>
    <row r="2332" spans="1:13" x14ac:dyDescent="0.3">
      <c r="A2332" s="17" t="s">
        <v>2788</v>
      </c>
      <c r="B2332" s="17">
        <v>31.15</v>
      </c>
      <c r="C2332" s="17">
        <v>0.04</v>
      </c>
      <c r="D2332" s="17">
        <v>17</v>
      </c>
      <c r="E2332" s="17" t="s">
        <v>289</v>
      </c>
      <c r="F2332" s="17" t="s">
        <v>1175</v>
      </c>
      <c r="G2332" s="17"/>
      <c r="H2332" s="18">
        <v>0.52068055555555559</v>
      </c>
      <c r="I2332" s="17" t="s">
        <v>2789</v>
      </c>
      <c r="J2332" s="17">
        <v>286.89999999999998</v>
      </c>
      <c r="K2332" s="17">
        <v>70.2</v>
      </c>
      <c r="L2332" s="17" t="s">
        <v>1116</v>
      </c>
      <c r="M2332" s="17">
        <v>846</v>
      </c>
    </row>
    <row r="2333" spans="1:13" x14ac:dyDescent="0.3">
      <c r="A2333" s="17" t="s">
        <v>2788</v>
      </c>
      <c r="B2333" s="17">
        <v>31.2</v>
      </c>
      <c r="C2333" s="17">
        <v>0.2</v>
      </c>
      <c r="D2333" s="17">
        <v>17.399999999999999</v>
      </c>
      <c r="E2333" s="17" t="s">
        <v>289</v>
      </c>
      <c r="F2333" s="17" t="s">
        <v>2791</v>
      </c>
      <c r="G2333" s="17"/>
      <c r="H2333" s="18">
        <v>0.52068055555555559</v>
      </c>
      <c r="I2333" s="17" t="s">
        <v>2789</v>
      </c>
      <c r="J2333" s="17">
        <v>286.89999999999998</v>
      </c>
      <c r="K2333" s="17">
        <v>70.2</v>
      </c>
      <c r="L2333" s="17" t="s">
        <v>1116</v>
      </c>
      <c r="M2333" s="17">
        <v>846</v>
      </c>
    </row>
    <row r="2334" spans="1:13" x14ac:dyDescent="0.3">
      <c r="A2334" s="17" t="s">
        <v>2788</v>
      </c>
      <c r="B2334" s="17">
        <v>31.52</v>
      </c>
      <c r="C2334" s="17">
        <v>0.1</v>
      </c>
      <c r="D2334" s="17">
        <v>20.100000000000001</v>
      </c>
      <c r="E2334" s="17" t="s">
        <v>289</v>
      </c>
      <c r="F2334" s="17" t="s">
        <v>2663</v>
      </c>
      <c r="G2334" s="17" t="s">
        <v>293</v>
      </c>
      <c r="H2334" s="18">
        <v>0.52068055555555559</v>
      </c>
      <c r="I2334" s="17" t="s">
        <v>2789</v>
      </c>
      <c r="J2334" s="17">
        <v>286.89999999999998</v>
      </c>
      <c r="K2334" s="17">
        <v>70.2</v>
      </c>
      <c r="L2334" s="17" t="s">
        <v>1116</v>
      </c>
      <c r="M2334" s="17">
        <v>846</v>
      </c>
    </row>
    <row r="2335" spans="1:13" x14ac:dyDescent="0.3">
      <c r="A2335" s="17" t="s">
        <v>2788</v>
      </c>
      <c r="B2335" s="17">
        <v>30.81</v>
      </c>
      <c r="C2335" s="17">
        <v>0.1</v>
      </c>
      <c r="D2335" s="17">
        <v>14.5</v>
      </c>
      <c r="E2335" s="17" t="s">
        <v>100</v>
      </c>
      <c r="F2335" s="17" t="s">
        <v>253</v>
      </c>
      <c r="G2335" s="17" t="s">
        <v>252</v>
      </c>
      <c r="H2335" s="18">
        <v>0.52068055555555559</v>
      </c>
      <c r="I2335" s="17" t="s">
        <v>2789</v>
      </c>
      <c r="J2335" s="17">
        <v>286.89999999999998</v>
      </c>
      <c r="K2335" s="17">
        <v>70.2</v>
      </c>
      <c r="L2335" s="17" t="s">
        <v>1116</v>
      </c>
      <c r="M2335" s="17">
        <v>846</v>
      </c>
    </row>
    <row r="2336" spans="1:13" x14ac:dyDescent="0.3">
      <c r="A2336" s="17" t="s">
        <v>2788</v>
      </c>
      <c r="B2336" s="17">
        <v>30.9</v>
      </c>
      <c r="C2336" s="17">
        <v>0.1</v>
      </c>
      <c r="D2336" s="17">
        <v>15.1</v>
      </c>
      <c r="E2336" s="17" t="s">
        <v>100</v>
      </c>
      <c r="F2336" s="17" t="s">
        <v>101</v>
      </c>
      <c r="G2336" s="17" t="s">
        <v>85</v>
      </c>
      <c r="H2336" s="18">
        <v>0.52068055555555559</v>
      </c>
      <c r="I2336" s="17" t="s">
        <v>2789</v>
      </c>
      <c r="J2336" s="17">
        <v>286.89999999999998</v>
      </c>
      <c r="K2336" s="17">
        <v>70.2</v>
      </c>
      <c r="L2336" s="17" t="s">
        <v>1116</v>
      </c>
      <c r="M2336" s="17">
        <v>846</v>
      </c>
    </row>
    <row r="2337" spans="1:13" x14ac:dyDescent="0.3">
      <c r="A2337" s="17" t="s">
        <v>2788</v>
      </c>
      <c r="B2337" s="17">
        <v>30.91</v>
      </c>
      <c r="C2337" s="17">
        <v>0.11</v>
      </c>
      <c r="D2337" s="17">
        <v>15.2</v>
      </c>
      <c r="E2337" s="17" t="s">
        <v>100</v>
      </c>
      <c r="F2337" s="17" t="s">
        <v>251</v>
      </c>
      <c r="G2337" s="17" t="s">
        <v>252</v>
      </c>
      <c r="H2337" s="18">
        <v>0.52068055555555559</v>
      </c>
      <c r="I2337" s="17" t="s">
        <v>2789</v>
      </c>
      <c r="J2337" s="17">
        <v>286.89999999999998</v>
      </c>
      <c r="K2337" s="17">
        <v>70.2</v>
      </c>
      <c r="L2337" s="17" t="s">
        <v>1116</v>
      </c>
      <c r="M2337" s="17">
        <v>846</v>
      </c>
    </row>
    <row r="2338" spans="1:13" x14ac:dyDescent="0.3">
      <c r="A2338" s="17" t="s">
        <v>2788</v>
      </c>
      <c r="B2338" s="17">
        <v>30.94</v>
      </c>
      <c r="C2338" s="17">
        <v>0.06</v>
      </c>
      <c r="D2338" s="17">
        <v>15.4</v>
      </c>
      <c r="E2338" s="17" t="s">
        <v>100</v>
      </c>
      <c r="F2338" s="17" t="s">
        <v>251</v>
      </c>
      <c r="G2338" s="17" t="s">
        <v>85</v>
      </c>
      <c r="H2338" s="18">
        <v>0.52068055555555559</v>
      </c>
      <c r="I2338" s="17" t="s">
        <v>2789</v>
      </c>
      <c r="J2338" s="17">
        <v>286.89999999999998</v>
      </c>
      <c r="K2338" s="17">
        <v>70.2</v>
      </c>
      <c r="L2338" s="17" t="s">
        <v>1116</v>
      </c>
      <c r="M2338" s="17">
        <v>846</v>
      </c>
    </row>
    <row r="2339" spans="1:13" x14ac:dyDescent="0.3">
      <c r="A2339" s="17" t="s">
        <v>2788</v>
      </c>
      <c r="B2339" s="17">
        <v>30.94</v>
      </c>
      <c r="C2339" s="17">
        <v>7.0000000000000007E-2</v>
      </c>
      <c r="D2339" s="17">
        <v>15.4</v>
      </c>
      <c r="E2339" s="17" t="s">
        <v>100</v>
      </c>
      <c r="F2339" s="17" t="s">
        <v>254</v>
      </c>
      <c r="G2339" s="17" t="s">
        <v>85</v>
      </c>
      <c r="H2339" s="18">
        <v>0.52068055555555559</v>
      </c>
      <c r="I2339" s="17" t="s">
        <v>2789</v>
      </c>
      <c r="J2339" s="17">
        <v>286.89999999999998</v>
      </c>
      <c r="K2339" s="17">
        <v>70.2</v>
      </c>
      <c r="L2339" s="17" t="s">
        <v>1116</v>
      </c>
      <c r="M2339" s="17">
        <v>846</v>
      </c>
    </row>
    <row r="2340" spans="1:13" x14ac:dyDescent="0.3">
      <c r="A2340" s="17" t="s">
        <v>2788</v>
      </c>
      <c r="B2340" s="17">
        <v>31.06</v>
      </c>
      <c r="C2340" s="17">
        <v>0.1</v>
      </c>
      <c r="D2340" s="17">
        <v>16.3</v>
      </c>
      <c r="E2340" s="17" t="s">
        <v>100</v>
      </c>
      <c r="F2340" s="17" t="s">
        <v>104</v>
      </c>
      <c r="G2340" s="17" t="s">
        <v>85</v>
      </c>
      <c r="H2340" s="18">
        <v>0.52068055555555559</v>
      </c>
      <c r="I2340" s="17" t="s">
        <v>2789</v>
      </c>
      <c r="J2340" s="17">
        <v>286.89999999999998</v>
      </c>
      <c r="K2340" s="17">
        <v>70.2</v>
      </c>
      <c r="L2340" s="17" t="s">
        <v>1116</v>
      </c>
      <c r="M2340" s="17">
        <v>846</v>
      </c>
    </row>
    <row r="2341" spans="1:13" x14ac:dyDescent="0.3">
      <c r="A2341" s="17" t="s">
        <v>2788</v>
      </c>
      <c r="B2341" s="17">
        <v>31.08</v>
      </c>
      <c r="C2341" s="17">
        <v>0.1</v>
      </c>
      <c r="D2341" s="17">
        <v>16.399999999999999</v>
      </c>
      <c r="E2341" s="17" t="s">
        <v>100</v>
      </c>
      <c r="F2341" s="17" t="s">
        <v>573</v>
      </c>
      <c r="G2341" s="17"/>
      <c r="H2341" s="18">
        <v>0.52068055555555559</v>
      </c>
      <c r="I2341" s="17" t="s">
        <v>2789</v>
      </c>
      <c r="J2341" s="17">
        <v>286.89999999999998</v>
      </c>
      <c r="K2341" s="17">
        <v>70.2</v>
      </c>
      <c r="L2341" s="17" t="s">
        <v>1116</v>
      </c>
      <c r="M2341" s="17">
        <v>846</v>
      </c>
    </row>
    <row r="2342" spans="1:13" x14ac:dyDescent="0.3">
      <c r="A2342" s="17" t="s">
        <v>2788</v>
      </c>
      <c r="B2342" s="17">
        <v>30.35</v>
      </c>
      <c r="C2342" s="17" t="s">
        <v>93</v>
      </c>
      <c r="D2342" s="17">
        <v>11.7</v>
      </c>
      <c r="E2342" s="17" t="s">
        <v>201</v>
      </c>
      <c r="F2342" s="17" t="s">
        <v>95</v>
      </c>
      <c r="G2342" s="17"/>
      <c r="H2342" s="18">
        <v>0.52068055555555559</v>
      </c>
      <c r="I2342" s="17" t="s">
        <v>2789</v>
      </c>
      <c r="J2342" s="17">
        <v>286.89999999999998</v>
      </c>
      <c r="K2342" s="17">
        <v>70.2</v>
      </c>
      <c r="L2342" s="17" t="s">
        <v>1116</v>
      </c>
      <c r="M2342" s="17">
        <v>846</v>
      </c>
    </row>
    <row r="2343" spans="1:13" x14ac:dyDescent="0.3">
      <c r="A2343" s="17" t="s">
        <v>2788</v>
      </c>
      <c r="B2343" s="23">
        <v>30.67</v>
      </c>
      <c r="C2343" s="17" t="s">
        <v>93</v>
      </c>
      <c r="D2343" s="17">
        <v>13.6</v>
      </c>
      <c r="E2343" s="17" t="s">
        <v>201</v>
      </c>
      <c r="F2343" s="17" t="s">
        <v>943</v>
      </c>
      <c r="G2343" s="17"/>
      <c r="H2343" s="18">
        <v>0.52068055555555559</v>
      </c>
      <c r="I2343" s="17" t="s">
        <v>2789</v>
      </c>
      <c r="J2343" s="17">
        <v>286.89999999999998</v>
      </c>
      <c r="K2343" s="17">
        <v>70.2</v>
      </c>
      <c r="L2343" s="17" t="s">
        <v>1116</v>
      </c>
      <c r="M2343" s="17">
        <v>846</v>
      </c>
    </row>
    <row r="2344" spans="1:13" x14ac:dyDescent="0.3">
      <c r="A2344" s="17" t="s">
        <v>2788</v>
      </c>
      <c r="B2344" s="17">
        <v>30.67</v>
      </c>
      <c r="C2344" s="17">
        <v>0.41</v>
      </c>
      <c r="D2344" s="17">
        <v>13.6</v>
      </c>
      <c r="E2344" s="17" t="s">
        <v>201</v>
      </c>
      <c r="F2344" s="17" t="s">
        <v>573</v>
      </c>
      <c r="G2344" s="17"/>
      <c r="H2344" s="18">
        <v>0.52068055555555559</v>
      </c>
      <c r="I2344" s="17" t="s">
        <v>2789</v>
      </c>
      <c r="J2344" s="17">
        <v>286.89999999999998</v>
      </c>
      <c r="K2344" s="17">
        <v>70.2</v>
      </c>
      <c r="L2344" s="17" t="s">
        <v>1116</v>
      </c>
      <c r="M2344" s="17">
        <v>846</v>
      </c>
    </row>
    <row r="2345" spans="1:13" x14ac:dyDescent="0.3">
      <c r="A2345" s="17" t="s">
        <v>2788</v>
      </c>
      <c r="B2345" s="23">
        <v>31.01</v>
      </c>
      <c r="C2345" s="17" t="s">
        <v>93</v>
      </c>
      <c r="D2345" s="17">
        <v>15.9</v>
      </c>
      <c r="E2345" s="17" t="s">
        <v>2496</v>
      </c>
      <c r="F2345" s="17" t="s">
        <v>2497</v>
      </c>
      <c r="G2345" s="17" t="s">
        <v>2498</v>
      </c>
      <c r="H2345" s="18">
        <v>0.52068055555555559</v>
      </c>
      <c r="I2345" s="17" t="s">
        <v>2789</v>
      </c>
      <c r="J2345" s="17">
        <v>286.89999999999998</v>
      </c>
      <c r="K2345" s="17">
        <v>70.2</v>
      </c>
      <c r="L2345" s="17" t="s">
        <v>1116</v>
      </c>
      <c r="M2345" s="17">
        <v>846</v>
      </c>
    </row>
    <row r="2346" spans="1:13" x14ac:dyDescent="0.3">
      <c r="A2346" s="19" t="s">
        <v>2792</v>
      </c>
      <c r="B2346" s="20">
        <v>31.32</v>
      </c>
      <c r="C2346" s="20">
        <v>0.08</v>
      </c>
      <c r="D2346" s="20">
        <v>18.399999999999999</v>
      </c>
      <c r="E2346" s="20" t="s">
        <v>289</v>
      </c>
      <c r="F2346" s="20" t="s">
        <v>1175</v>
      </c>
      <c r="G2346" s="20"/>
      <c r="H2346" s="21">
        <v>0.52070486111111114</v>
      </c>
      <c r="I2346" s="20" t="s">
        <v>2793</v>
      </c>
      <c r="J2346" s="20">
        <v>281.60000000000002</v>
      </c>
      <c r="K2346" s="20">
        <v>75.400000000000006</v>
      </c>
      <c r="L2346" s="20" t="s">
        <v>699</v>
      </c>
      <c r="M2346" s="20">
        <v>2187</v>
      </c>
    </row>
    <row r="2347" spans="1:13" x14ac:dyDescent="0.3">
      <c r="A2347" s="19" t="s">
        <v>2792</v>
      </c>
      <c r="B2347" s="20">
        <v>30.93</v>
      </c>
      <c r="C2347" s="20">
        <v>0.11</v>
      </c>
      <c r="D2347" s="20">
        <v>15.3</v>
      </c>
      <c r="E2347" s="20" t="s">
        <v>100</v>
      </c>
      <c r="F2347" s="20" t="s">
        <v>254</v>
      </c>
      <c r="G2347" s="20" t="s">
        <v>85</v>
      </c>
      <c r="H2347" s="21">
        <v>0.52070486111111114</v>
      </c>
      <c r="I2347" s="20" t="s">
        <v>2793</v>
      </c>
      <c r="J2347" s="20">
        <v>281.60000000000002</v>
      </c>
      <c r="K2347" s="20">
        <v>75.400000000000006</v>
      </c>
      <c r="L2347" s="20" t="s">
        <v>699</v>
      </c>
      <c r="M2347" s="20">
        <v>2187</v>
      </c>
    </row>
    <row r="2348" spans="1:13" x14ac:dyDescent="0.3">
      <c r="A2348" s="19" t="s">
        <v>2792</v>
      </c>
      <c r="B2348" s="20">
        <v>30.98</v>
      </c>
      <c r="C2348" s="20">
        <v>0.13</v>
      </c>
      <c r="D2348" s="20">
        <v>15.7</v>
      </c>
      <c r="E2348" s="20" t="s">
        <v>100</v>
      </c>
      <c r="F2348" s="20" t="s">
        <v>104</v>
      </c>
      <c r="G2348" s="20" t="s">
        <v>85</v>
      </c>
      <c r="H2348" s="21">
        <v>0.52070486111111114</v>
      </c>
      <c r="I2348" s="20" t="s">
        <v>2793</v>
      </c>
      <c r="J2348" s="20">
        <v>281.60000000000002</v>
      </c>
      <c r="K2348" s="20">
        <v>75.400000000000006</v>
      </c>
      <c r="L2348" s="20" t="s">
        <v>699</v>
      </c>
      <c r="M2348" s="20">
        <v>2187</v>
      </c>
    </row>
    <row r="2349" spans="1:13" x14ac:dyDescent="0.3">
      <c r="A2349" s="19" t="s">
        <v>2792</v>
      </c>
      <c r="B2349" s="20">
        <v>31.01</v>
      </c>
      <c r="C2349" s="20">
        <v>0.13</v>
      </c>
      <c r="D2349" s="20">
        <v>15.9</v>
      </c>
      <c r="E2349" s="20" t="s">
        <v>100</v>
      </c>
      <c r="F2349" s="20" t="s">
        <v>573</v>
      </c>
      <c r="G2349" s="20"/>
      <c r="H2349" s="21">
        <v>0.52070486111111114</v>
      </c>
      <c r="I2349" s="20" t="s">
        <v>2793</v>
      </c>
      <c r="J2349" s="20">
        <v>281.60000000000002</v>
      </c>
      <c r="K2349" s="20">
        <v>75.400000000000006</v>
      </c>
      <c r="L2349" s="20" t="s">
        <v>699</v>
      </c>
      <c r="M2349" s="20">
        <v>2187</v>
      </c>
    </row>
    <row r="2350" spans="1:13" x14ac:dyDescent="0.3">
      <c r="A2350" s="19" t="s">
        <v>2792</v>
      </c>
      <c r="B2350" s="22">
        <v>30.59</v>
      </c>
      <c r="C2350" s="20" t="s">
        <v>93</v>
      </c>
      <c r="D2350" s="20">
        <v>13.1</v>
      </c>
      <c r="E2350" s="20" t="s">
        <v>201</v>
      </c>
      <c r="F2350" s="20" t="s">
        <v>943</v>
      </c>
      <c r="G2350" s="20"/>
      <c r="H2350" s="21">
        <v>0.52070486111111114</v>
      </c>
      <c r="I2350" s="20" t="s">
        <v>2793</v>
      </c>
      <c r="J2350" s="20">
        <v>281.60000000000002</v>
      </c>
      <c r="K2350" s="20">
        <v>75.400000000000006</v>
      </c>
      <c r="L2350" s="20" t="s">
        <v>699</v>
      </c>
      <c r="M2350" s="20">
        <v>2187</v>
      </c>
    </row>
    <row r="2351" spans="1:13" x14ac:dyDescent="0.3">
      <c r="A2351" s="19" t="s">
        <v>2792</v>
      </c>
      <c r="B2351" s="20">
        <v>30.8</v>
      </c>
      <c r="C2351" s="20" t="s">
        <v>93</v>
      </c>
      <c r="D2351" s="20">
        <v>14.5</v>
      </c>
      <c r="E2351" s="20" t="s">
        <v>201</v>
      </c>
      <c r="F2351" s="20" t="s">
        <v>95</v>
      </c>
      <c r="G2351" s="20"/>
      <c r="H2351" s="21">
        <v>0.52070486111111114</v>
      </c>
      <c r="I2351" s="20" t="s">
        <v>2793</v>
      </c>
      <c r="J2351" s="20">
        <v>281.60000000000002</v>
      </c>
      <c r="K2351" s="20">
        <v>75.400000000000006</v>
      </c>
      <c r="L2351" s="20" t="s">
        <v>699</v>
      </c>
      <c r="M2351" s="20">
        <v>2187</v>
      </c>
    </row>
    <row r="2352" spans="1:13" x14ac:dyDescent="0.3">
      <c r="A2352" s="19" t="s">
        <v>2792</v>
      </c>
      <c r="B2352" s="20">
        <v>30.94</v>
      </c>
      <c r="C2352" s="20">
        <v>0.41</v>
      </c>
      <c r="D2352" s="20">
        <v>15.4</v>
      </c>
      <c r="E2352" s="20" t="s">
        <v>201</v>
      </c>
      <c r="F2352" s="20" t="s">
        <v>573</v>
      </c>
      <c r="G2352" s="20"/>
      <c r="H2352" s="21">
        <v>0.52070486111111114</v>
      </c>
      <c r="I2352" s="20" t="s">
        <v>2793</v>
      </c>
      <c r="J2352" s="20">
        <v>281.60000000000002</v>
      </c>
      <c r="K2352" s="20">
        <v>75.400000000000006</v>
      </c>
      <c r="L2352" s="20" t="s">
        <v>699</v>
      </c>
      <c r="M2352" s="20">
        <v>2187</v>
      </c>
    </row>
    <row r="2353" spans="1:13" x14ac:dyDescent="0.3">
      <c r="A2353" s="19" t="s">
        <v>2792</v>
      </c>
      <c r="B2353" s="22">
        <v>30.94</v>
      </c>
      <c r="C2353" s="20" t="s">
        <v>93</v>
      </c>
      <c r="D2353" s="20">
        <v>15.4</v>
      </c>
      <c r="E2353" s="20" t="s">
        <v>2496</v>
      </c>
      <c r="F2353" s="20" t="s">
        <v>2497</v>
      </c>
      <c r="G2353" s="20" t="s">
        <v>2498</v>
      </c>
      <c r="H2353" s="21">
        <v>0.52070486111111114</v>
      </c>
      <c r="I2353" s="20" t="s">
        <v>2793</v>
      </c>
      <c r="J2353" s="20">
        <v>281.60000000000002</v>
      </c>
      <c r="K2353" s="20">
        <v>75.400000000000006</v>
      </c>
      <c r="L2353" s="20" t="s">
        <v>699</v>
      </c>
      <c r="M2353" s="20">
        <v>2187</v>
      </c>
    </row>
    <row r="2354" spans="1:13" x14ac:dyDescent="0.3">
      <c r="A2354" s="16" t="s">
        <v>2794</v>
      </c>
      <c r="B2354" s="17">
        <v>29.27</v>
      </c>
      <c r="C2354" s="17">
        <v>0.16</v>
      </c>
      <c r="D2354" s="17">
        <v>7.1</v>
      </c>
      <c r="E2354" s="17" t="s">
        <v>100</v>
      </c>
      <c r="F2354" s="17" t="s">
        <v>731</v>
      </c>
      <c r="G2354" s="17" t="s">
        <v>732</v>
      </c>
      <c r="H2354" s="18">
        <v>0.52075694444444443</v>
      </c>
      <c r="I2354" s="17" t="s">
        <v>2795</v>
      </c>
      <c r="J2354" s="17">
        <v>133.19999999999999</v>
      </c>
      <c r="K2354" s="17">
        <v>69.2</v>
      </c>
      <c r="L2354" s="17" t="s">
        <v>585</v>
      </c>
      <c r="M2354" s="17">
        <v>446</v>
      </c>
    </row>
    <row r="2355" spans="1:13" x14ac:dyDescent="0.3">
      <c r="A2355" s="16" t="s">
        <v>2794</v>
      </c>
      <c r="B2355" s="17">
        <v>29.52</v>
      </c>
      <c r="C2355" s="17" t="s">
        <v>93</v>
      </c>
      <c r="D2355" s="17">
        <v>8</v>
      </c>
      <c r="E2355" s="17" t="s">
        <v>193</v>
      </c>
      <c r="F2355" s="17" t="s">
        <v>2390</v>
      </c>
      <c r="G2355" s="17"/>
      <c r="H2355" s="18">
        <v>0.52075694444444443</v>
      </c>
      <c r="I2355" s="17" t="s">
        <v>2795</v>
      </c>
      <c r="J2355" s="17">
        <v>133.19999999999999</v>
      </c>
      <c r="K2355" s="17">
        <v>69.2</v>
      </c>
      <c r="L2355" s="17" t="s">
        <v>585</v>
      </c>
      <c r="M2355" s="17">
        <v>446</v>
      </c>
    </row>
    <row r="2356" spans="1:13" x14ac:dyDescent="0.3">
      <c r="A2356" s="19" t="s">
        <v>2796</v>
      </c>
      <c r="B2356" s="22">
        <v>30.82</v>
      </c>
      <c r="C2356" s="20" t="s">
        <v>93</v>
      </c>
      <c r="D2356" s="20">
        <v>14.6</v>
      </c>
      <c r="E2356" s="20" t="s">
        <v>2496</v>
      </c>
      <c r="F2356" s="20" t="s">
        <v>2497</v>
      </c>
      <c r="G2356" s="20" t="s">
        <v>2498</v>
      </c>
      <c r="H2356" s="21">
        <v>0.52075810185185178</v>
      </c>
      <c r="I2356" s="20" t="s">
        <v>2797</v>
      </c>
      <c r="J2356" s="20">
        <v>280.8</v>
      </c>
      <c r="K2356" s="20">
        <v>76</v>
      </c>
      <c r="L2356" s="20" t="s">
        <v>2798</v>
      </c>
      <c r="M2356" s="20">
        <v>1532</v>
      </c>
    </row>
    <row r="2357" spans="1:13" x14ac:dyDescent="0.3">
      <c r="A2357" s="16" t="s">
        <v>2799</v>
      </c>
      <c r="B2357" s="23">
        <v>31.42</v>
      </c>
      <c r="C2357" s="17" t="s">
        <v>93</v>
      </c>
      <c r="D2357" s="17">
        <v>19.2</v>
      </c>
      <c r="E2357" s="17" t="s">
        <v>289</v>
      </c>
      <c r="F2357" s="17" t="s">
        <v>2800</v>
      </c>
      <c r="G2357" s="17" t="s">
        <v>289</v>
      </c>
      <c r="H2357" s="18">
        <v>0.52082291666666669</v>
      </c>
      <c r="I2357" s="17" t="s">
        <v>2801</v>
      </c>
      <c r="J2357" s="17">
        <v>283.10000000000002</v>
      </c>
      <c r="K2357" s="17">
        <v>74.400000000000006</v>
      </c>
      <c r="L2357" s="17" t="s">
        <v>1126</v>
      </c>
      <c r="M2357" s="17">
        <v>1873</v>
      </c>
    </row>
    <row r="2358" spans="1:13" x14ac:dyDescent="0.3">
      <c r="A2358" s="16" t="s">
        <v>2799</v>
      </c>
      <c r="B2358" s="17">
        <v>31.18</v>
      </c>
      <c r="C2358" s="17">
        <v>0.17</v>
      </c>
      <c r="D2358" s="17">
        <v>17.2</v>
      </c>
      <c r="E2358" s="17" t="s">
        <v>100</v>
      </c>
      <c r="F2358" s="17" t="s">
        <v>104</v>
      </c>
      <c r="G2358" s="17" t="s">
        <v>85</v>
      </c>
      <c r="H2358" s="18">
        <v>0.52082291666666669</v>
      </c>
      <c r="I2358" s="17" t="s">
        <v>2801</v>
      </c>
      <c r="J2358" s="17">
        <v>283.10000000000002</v>
      </c>
      <c r="K2358" s="17">
        <v>74.400000000000006</v>
      </c>
      <c r="L2358" s="17" t="s">
        <v>1126</v>
      </c>
      <c r="M2358" s="17">
        <v>1873</v>
      </c>
    </row>
    <row r="2359" spans="1:13" x14ac:dyDescent="0.3">
      <c r="A2359" s="16" t="s">
        <v>2799</v>
      </c>
      <c r="B2359" s="23">
        <v>30.54</v>
      </c>
      <c r="C2359" s="17" t="s">
        <v>93</v>
      </c>
      <c r="D2359" s="17">
        <v>12.8</v>
      </c>
      <c r="E2359" s="17" t="s">
        <v>2496</v>
      </c>
      <c r="F2359" s="17" t="s">
        <v>2497</v>
      </c>
      <c r="G2359" s="17" t="s">
        <v>2498</v>
      </c>
      <c r="H2359" s="18">
        <v>0.52082291666666669</v>
      </c>
      <c r="I2359" s="17" t="s">
        <v>2801</v>
      </c>
      <c r="J2359" s="17">
        <v>283.10000000000002</v>
      </c>
      <c r="K2359" s="17">
        <v>74.400000000000006</v>
      </c>
      <c r="L2359" s="17" t="s">
        <v>1126</v>
      </c>
      <c r="M2359" s="17">
        <v>1873</v>
      </c>
    </row>
    <row r="2360" spans="1:13" x14ac:dyDescent="0.3">
      <c r="A2360" s="19" t="s">
        <v>2802</v>
      </c>
      <c r="B2360" s="20">
        <v>31.34</v>
      </c>
      <c r="C2360" s="20">
        <v>0.16</v>
      </c>
      <c r="D2360" s="20">
        <v>18.5</v>
      </c>
      <c r="E2360" s="20" t="s">
        <v>100</v>
      </c>
      <c r="F2360" s="20" t="s">
        <v>2494</v>
      </c>
      <c r="G2360" s="20" t="s">
        <v>732</v>
      </c>
      <c r="H2360" s="21">
        <v>0.52095254629629628</v>
      </c>
      <c r="I2360" s="20" t="s">
        <v>2803</v>
      </c>
      <c r="J2360" s="20">
        <v>284.89999999999998</v>
      </c>
      <c r="K2360" s="20">
        <v>72.900000000000006</v>
      </c>
      <c r="L2360" s="20" t="s">
        <v>694</v>
      </c>
      <c r="M2360" s="20">
        <v>1786</v>
      </c>
    </row>
    <row r="2361" spans="1:13" x14ac:dyDescent="0.3">
      <c r="A2361" s="19" t="s">
        <v>2802</v>
      </c>
      <c r="B2361" s="20">
        <v>31.74</v>
      </c>
      <c r="C2361" s="20">
        <v>0.21</v>
      </c>
      <c r="D2361" s="20">
        <v>22.3</v>
      </c>
      <c r="E2361" s="20" t="s">
        <v>100</v>
      </c>
      <c r="F2361" s="20" t="s">
        <v>2494</v>
      </c>
      <c r="G2361" s="20" t="s">
        <v>732</v>
      </c>
      <c r="H2361" s="21">
        <v>0.52095254629629628</v>
      </c>
      <c r="I2361" s="20" t="s">
        <v>2803</v>
      </c>
      <c r="J2361" s="20">
        <v>284.89999999999998</v>
      </c>
      <c r="K2361" s="20">
        <v>72.900000000000006</v>
      </c>
      <c r="L2361" s="20" t="s">
        <v>694</v>
      </c>
      <c r="M2361" s="20">
        <v>1786</v>
      </c>
    </row>
    <row r="2362" spans="1:13" x14ac:dyDescent="0.3">
      <c r="A2362" s="19" t="s">
        <v>2802</v>
      </c>
      <c r="B2362" s="22">
        <v>30.94</v>
      </c>
      <c r="C2362" s="20" t="s">
        <v>93</v>
      </c>
      <c r="D2362" s="20">
        <v>15.4</v>
      </c>
      <c r="E2362" s="20" t="s">
        <v>2496</v>
      </c>
      <c r="F2362" s="20" t="s">
        <v>2497</v>
      </c>
      <c r="G2362" s="20" t="s">
        <v>2498</v>
      </c>
      <c r="H2362" s="21">
        <v>0.52095254629629628</v>
      </c>
      <c r="I2362" s="20" t="s">
        <v>2803</v>
      </c>
      <c r="J2362" s="20">
        <v>284.89999999999998</v>
      </c>
      <c r="K2362" s="20">
        <v>72.900000000000006</v>
      </c>
      <c r="L2362" s="20" t="s">
        <v>694</v>
      </c>
      <c r="M2362" s="20">
        <v>1786</v>
      </c>
    </row>
    <row r="2363" spans="1:13" x14ac:dyDescent="0.3">
      <c r="A2363" s="16" t="s">
        <v>2804</v>
      </c>
      <c r="B2363" s="17">
        <v>31.08</v>
      </c>
      <c r="C2363" s="17">
        <v>0.38</v>
      </c>
      <c r="D2363" s="17">
        <v>16.399999999999999</v>
      </c>
      <c r="E2363" s="17" t="s">
        <v>289</v>
      </c>
      <c r="F2363" s="17" t="s">
        <v>2805</v>
      </c>
      <c r="G2363" s="17"/>
      <c r="H2363" s="18">
        <v>0.52103472222222225</v>
      </c>
      <c r="I2363" s="17" t="s">
        <v>2806</v>
      </c>
      <c r="J2363" s="17">
        <v>283.39999999999998</v>
      </c>
      <c r="K2363" s="17">
        <v>74.400000000000006</v>
      </c>
      <c r="L2363" s="17" t="s">
        <v>1116</v>
      </c>
      <c r="M2363" s="17">
        <v>1329</v>
      </c>
    </row>
    <row r="2364" spans="1:13" x14ac:dyDescent="0.3">
      <c r="A2364" s="16" t="s">
        <v>2804</v>
      </c>
      <c r="B2364" s="23">
        <v>31.07</v>
      </c>
      <c r="C2364" s="17" t="s">
        <v>93</v>
      </c>
      <c r="D2364" s="17">
        <v>16.399999999999999</v>
      </c>
      <c r="E2364" s="17" t="s">
        <v>289</v>
      </c>
      <c r="F2364" s="17" t="s">
        <v>2800</v>
      </c>
      <c r="G2364" s="17" t="s">
        <v>289</v>
      </c>
      <c r="H2364" s="18">
        <v>0.52103472222222225</v>
      </c>
      <c r="I2364" s="17" t="s">
        <v>2806</v>
      </c>
      <c r="J2364" s="17">
        <v>283.39999999999998</v>
      </c>
      <c r="K2364" s="17">
        <v>74.400000000000006</v>
      </c>
      <c r="L2364" s="17" t="s">
        <v>1116</v>
      </c>
      <c r="M2364" s="17">
        <v>1329</v>
      </c>
    </row>
    <row r="2365" spans="1:13" x14ac:dyDescent="0.3">
      <c r="A2365" s="16" t="s">
        <v>2804</v>
      </c>
      <c r="B2365" s="17">
        <v>30.89</v>
      </c>
      <c r="C2365" s="17" t="s">
        <v>93</v>
      </c>
      <c r="D2365" s="17">
        <v>15.1</v>
      </c>
      <c r="E2365" s="17" t="s">
        <v>100</v>
      </c>
      <c r="F2365" s="17" t="s">
        <v>2800</v>
      </c>
      <c r="G2365" s="17" t="s">
        <v>85</v>
      </c>
      <c r="H2365" s="18">
        <v>0.52103472222222225</v>
      </c>
      <c r="I2365" s="17" t="s">
        <v>2806</v>
      </c>
      <c r="J2365" s="17">
        <v>283.39999999999998</v>
      </c>
      <c r="K2365" s="17">
        <v>74.400000000000006</v>
      </c>
      <c r="L2365" s="17" t="s">
        <v>1116</v>
      </c>
      <c r="M2365" s="17">
        <v>1329</v>
      </c>
    </row>
    <row r="2366" spans="1:13" x14ac:dyDescent="0.3">
      <c r="A2366" s="16" t="s">
        <v>2804</v>
      </c>
      <c r="B2366" s="17">
        <v>31.17</v>
      </c>
      <c r="C2366" s="17">
        <v>0.1</v>
      </c>
      <c r="D2366" s="17">
        <v>17.100000000000001</v>
      </c>
      <c r="E2366" s="17" t="s">
        <v>100</v>
      </c>
      <c r="F2366" s="17" t="s">
        <v>253</v>
      </c>
      <c r="G2366" s="17" t="s">
        <v>252</v>
      </c>
      <c r="H2366" s="18">
        <v>0.52103472222222225</v>
      </c>
      <c r="I2366" s="17" t="s">
        <v>2806</v>
      </c>
      <c r="J2366" s="17">
        <v>283.39999999999998</v>
      </c>
      <c r="K2366" s="17">
        <v>74.400000000000006</v>
      </c>
      <c r="L2366" s="17" t="s">
        <v>1116</v>
      </c>
      <c r="M2366" s="17">
        <v>1329</v>
      </c>
    </row>
    <row r="2367" spans="1:13" x14ac:dyDescent="0.3">
      <c r="A2367" s="16" t="s">
        <v>2804</v>
      </c>
      <c r="B2367" s="17">
        <v>31.29</v>
      </c>
      <c r="C2367" s="17">
        <v>0.28000000000000003</v>
      </c>
      <c r="D2367" s="17">
        <v>18.100000000000001</v>
      </c>
      <c r="E2367" s="17" t="s">
        <v>100</v>
      </c>
      <c r="F2367" s="17" t="s">
        <v>104</v>
      </c>
      <c r="G2367" s="17" t="s">
        <v>85</v>
      </c>
      <c r="H2367" s="18">
        <v>0.52103472222222225</v>
      </c>
      <c r="I2367" s="17" t="s">
        <v>2806</v>
      </c>
      <c r="J2367" s="17">
        <v>283.39999999999998</v>
      </c>
      <c r="K2367" s="17">
        <v>74.400000000000006</v>
      </c>
      <c r="L2367" s="17" t="s">
        <v>1116</v>
      </c>
      <c r="M2367" s="17">
        <v>1329</v>
      </c>
    </row>
    <row r="2368" spans="1:13" x14ac:dyDescent="0.3">
      <c r="A2368" s="16" t="s">
        <v>2804</v>
      </c>
      <c r="B2368" s="17">
        <v>31.37</v>
      </c>
      <c r="C2368" s="17">
        <v>0.28000000000000003</v>
      </c>
      <c r="D2368" s="17">
        <v>18.8</v>
      </c>
      <c r="E2368" s="17" t="s">
        <v>100</v>
      </c>
      <c r="F2368" s="17" t="s">
        <v>573</v>
      </c>
      <c r="G2368" s="17"/>
      <c r="H2368" s="18">
        <v>0.52103472222222225</v>
      </c>
      <c r="I2368" s="17" t="s">
        <v>2806</v>
      </c>
      <c r="J2368" s="17">
        <v>283.39999999999998</v>
      </c>
      <c r="K2368" s="17">
        <v>74.400000000000006</v>
      </c>
      <c r="L2368" s="17" t="s">
        <v>1116</v>
      </c>
      <c r="M2368" s="17">
        <v>1329</v>
      </c>
    </row>
    <row r="2369" spans="1:13" x14ac:dyDescent="0.3">
      <c r="A2369" s="16" t="s">
        <v>2804</v>
      </c>
      <c r="B2369" s="23">
        <v>30.89</v>
      </c>
      <c r="C2369" s="17" t="s">
        <v>93</v>
      </c>
      <c r="D2369" s="17">
        <v>15.1</v>
      </c>
      <c r="E2369" s="17" t="s">
        <v>201</v>
      </c>
      <c r="F2369" s="17" t="s">
        <v>943</v>
      </c>
      <c r="G2369" s="17"/>
      <c r="H2369" s="18">
        <v>0.52103472222222225</v>
      </c>
      <c r="I2369" s="17" t="s">
        <v>2806</v>
      </c>
      <c r="J2369" s="17">
        <v>283.39999999999998</v>
      </c>
      <c r="K2369" s="17">
        <v>74.400000000000006</v>
      </c>
      <c r="L2369" s="17" t="s">
        <v>1116</v>
      </c>
      <c r="M2369" s="17">
        <v>1329</v>
      </c>
    </row>
    <row r="2370" spans="1:13" x14ac:dyDescent="0.3">
      <c r="A2370" s="16" t="s">
        <v>2804</v>
      </c>
      <c r="B2370" s="17">
        <v>30.96</v>
      </c>
      <c r="C2370" s="17">
        <v>0.41</v>
      </c>
      <c r="D2370" s="17">
        <v>15.5</v>
      </c>
      <c r="E2370" s="17" t="s">
        <v>201</v>
      </c>
      <c r="F2370" s="17" t="s">
        <v>573</v>
      </c>
      <c r="G2370" s="17"/>
      <c r="H2370" s="18">
        <v>0.52103472222222225</v>
      </c>
      <c r="I2370" s="17" t="s">
        <v>2806</v>
      </c>
      <c r="J2370" s="17">
        <v>283.39999999999998</v>
      </c>
      <c r="K2370" s="17">
        <v>74.400000000000006</v>
      </c>
      <c r="L2370" s="17" t="s">
        <v>1116</v>
      </c>
      <c r="M2370" s="17">
        <v>1329</v>
      </c>
    </row>
    <row r="2371" spans="1:13" x14ac:dyDescent="0.3">
      <c r="A2371" s="16" t="s">
        <v>2804</v>
      </c>
      <c r="B2371" s="23">
        <v>30.64</v>
      </c>
      <c r="C2371" s="17" t="s">
        <v>93</v>
      </c>
      <c r="D2371" s="17">
        <v>13.4</v>
      </c>
      <c r="E2371" s="17" t="s">
        <v>2496</v>
      </c>
      <c r="F2371" s="17" t="s">
        <v>2497</v>
      </c>
      <c r="G2371" s="17" t="s">
        <v>2498</v>
      </c>
      <c r="H2371" s="18">
        <v>0.52103472222222225</v>
      </c>
      <c r="I2371" s="17" t="s">
        <v>2806</v>
      </c>
      <c r="J2371" s="17">
        <v>283.39999999999998</v>
      </c>
      <c r="K2371" s="17">
        <v>74.400000000000006</v>
      </c>
      <c r="L2371" s="17" t="s">
        <v>1116</v>
      </c>
      <c r="M2371" s="17">
        <v>1329</v>
      </c>
    </row>
    <row r="2372" spans="1:13" x14ac:dyDescent="0.3">
      <c r="A2372" s="19" t="s">
        <v>2807</v>
      </c>
      <c r="B2372" s="22">
        <v>31.07</v>
      </c>
      <c r="C2372" s="20" t="s">
        <v>93</v>
      </c>
      <c r="D2372" s="20">
        <v>16.399999999999999</v>
      </c>
      <c r="E2372" s="20" t="s">
        <v>2496</v>
      </c>
      <c r="F2372" s="20" t="s">
        <v>2497</v>
      </c>
      <c r="G2372" s="20" t="s">
        <v>2498</v>
      </c>
      <c r="H2372" s="21">
        <v>0.52104629629629629</v>
      </c>
      <c r="I2372" s="20" t="s">
        <v>2808</v>
      </c>
      <c r="J2372" s="20">
        <v>281.89999999999998</v>
      </c>
      <c r="K2372" s="20">
        <v>75.599999999999994</v>
      </c>
      <c r="L2372" s="20" t="s">
        <v>2809</v>
      </c>
      <c r="M2372" s="20">
        <v>773</v>
      </c>
    </row>
    <row r="2373" spans="1:13" x14ac:dyDescent="0.3">
      <c r="A2373" s="16" t="s">
        <v>2810</v>
      </c>
      <c r="B2373" s="17">
        <v>31.06</v>
      </c>
      <c r="C2373" s="17">
        <v>0.03</v>
      </c>
      <c r="D2373" s="17">
        <v>16.3</v>
      </c>
      <c r="E2373" s="17" t="s">
        <v>289</v>
      </c>
      <c r="F2373" s="17" t="s">
        <v>1175</v>
      </c>
      <c r="G2373" s="17"/>
      <c r="H2373" s="18">
        <v>0.52120254629629625</v>
      </c>
      <c r="I2373" s="17" t="s">
        <v>2811</v>
      </c>
      <c r="J2373" s="17">
        <v>283.39999999999998</v>
      </c>
      <c r="K2373" s="17">
        <v>74.599999999999994</v>
      </c>
      <c r="L2373" s="17" t="s">
        <v>2812</v>
      </c>
      <c r="M2373" s="17">
        <v>1456</v>
      </c>
    </row>
    <row r="2374" spans="1:13" x14ac:dyDescent="0.3">
      <c r="A2374" s="19" t="s">
        <v>2813</v>
      </c>
      <c r="B2374" s="20">
        <v>29.9</v>
      </c>
      <c r="C2374" s="20">
        <v>1.1599999999999999</v>
      </c>
      <c r="D2374" s="20">
        <v>9.5500000000000007</v>
      </c>
      <c r="E2374" s="20" t="s">
        <v>78</v>
      </c>
      <c r="F2374" s="20" t="s">
        <v>79</v>
      </c>
      <c r="G2374" s="20"/>
      <c r="H2374" s="21">
        <v>0.52125462962962965</v>
      </c>
      <c r="I2374" s="20" t="s">
        <v>2814</v>
      </c>
      <c r="J2374" s="20">
        <v>138</v>
      </c>
      <c r="K2374" s="20">
        <v>74.900000000000006</v>
      </c>
      <c r="L2374" s="20" t="s">
        <v>2815</v>
      </c>
      <c r="M2374" s="20">
        <v>625</v>
      </c>
    </row>
    <row r="2375" spans="1:13" x14ac:dyDescent="0.3">
      <c r="A2375" s="19" t="s">
        <v>2813</v>
      </c>
      <c r="B2375" s="20">
        <v>28.14</v>
      </c>
      <c r="C2375" s="20" t="s">
        <v>93</v>
      </c>
      <c r="D2375" s="20">
        <v>4.25</v>
      </c>
      <c r="E2375" s="20" t="s">
        <v>94</v>
      </c>
      <c r="F2375" s="20" t="s">
        <v>95</v>
      </c>
      <c r="G2375" s="20"/>
      <c r="H2375" s="21">
        <v>0.52125462962962965</v>
      </c>
      <c r="I2375" s="20" t="s">
        <v>2814</v>
      </c>
      <c r="J2375" s="20">
        <v>138</v>
      </c>
      <c r="K2375" s="20">
        <v>74.900000000000006</v>
      </c>
      <c r="L2375" s="20" t="s">
        <v>2815</v>
      </c>
      <c r="M2375" s="20">
        <v>625</v>
      </c>
    </row>
    <row r="2376" spans="1:13" x14ac:dyDescent="0.3">
      <c r="A2376" s="16" t="s">
        <v>2816</v>
      </c>
      <c r="B2376" s="23">
        <v>31.01</v>
      </c>
      <c r="C2376" s="17" t="s">
        <v>93</v>
      </c>
      <c r="D2376" s="17">
        <v>15.9</v>
      </c>
      <c r="E2376" s="17" t="s">
        <v>2496</v>
      </c>
      <c r="F2376" s="17" t="s">
        <v>2497</v>
      </c>
      <c r="G2376" s="17" t="s">
        <v>2498</v>
      </c>
      <c r="H2376" s="18">
        <v>0.52130439814814811</v>
      </c>
      <c r="I2376" s="17" t="s">
        <v>2817</v>
      </c>
      <c r="J2376" s="17">
        <v>286.8</v>
      </c>
      <c r="K2376" s="17">
        <v>71.2</v>
      </c>
      <c r="L2376" s="17" t="s">
        <v>2818</v>
      </c>
      <c r="M2376" s="17">
        <v>781</v>
      </c>
    </row>
    <row r="2377" spans="1:13" x14ac:dyDescent="0.3">
      <c r="A2377" s="20" t="s">
        <v>2819</v>
      </c>
      <c r="B2377" s="20">
        <v>30.71</v>
      </c>
      <c r="C2377" s="20">
        <v>0.1</v>
      </c>
      <c r="D2377" s="20">
        <v>13.9</v>
      </c>
      <c r="E2377" s="20" t="s">
        <v>235</v>
      </c>
      <c r="F2377" s="20" t="s">
        <v>288</v>
      </c>
      <c r="G2377" s="20"/>
      <c r="H2377" s="21">
        <v>0.5214050925925926</v>
      </c>
      <c r="I2377" s="20" t="s">
        <v>2820</v>
      </c>
      <c r="J2377" s="20">
        <v>283.8</v>
      </c>
      <c r="K2377" s="20">
        <v>74.5</v>
      </c>
      <c r="L2377" s="20" t="s">
        <v>2821</v>
      </c>
      <c r="M2377" s="20">
        <v>1229</v>
      </c>
    </row>
    <row r="2378" spans="1:13" x14ac:dyDescent="0.3">
      <c r="A2378" s="20" t="s">
        <v>2819</v>
      </c>
      <c r="B2378" s="20">
        <v>30.79</v>
      </c>
      <c r="C2378" s="20">
        <v>0.16</v>
      </c>
      <c r="D2378" s="20">
        <v>14.4</v>
      </c>
      <c r="E2378" s="20" t="s">
        <v>235</v>
      </c>
      <c r="F2378" s="20" t="s">
        <v>2822</v>
      </c>
      <c r="G2378" s="20" t="s">
        <v>2823</v>
      </c>
      <c r="H2378" s="21">
        <v>0.5214050925925926</v>
      </c>
      <c r="I2378" s="20" t="s">
        <v>2820</v>
      </c>
      <c r="J2378" s="20">
        <v>283.8</v>
      </c>
      <c r="K2378" s="20">
        <v>74.5</v>
      </c>
      <c r="L2378" s="20" t="s">
        <v>2821</v>
      </c>
      <c r="M2378" s="20">
        <v>1229</v>
      </c>
    </row>
    <row r="2379" spans="1:13" x14ac:dyDescent="0.3">
      <c r="A2379" s="20" t="s">
        <v>2819</v>
      </c>
      <c r="B2379" s="20">
        <v>30.81</v>
      </c>
      <c r="C2379" s="20" t="s">
        <v>93</v>
      </c>
      <c r="D2379" s="20">
        <v>14.5</v>
      </c>
      <c r="E2379" s="20" t="s">
        <v>235</v>
      </c>
      <c r="F2379" s="20" t="s">
        <v>2670</v>
      </c>
      <c r="G2379" s="20" t="s">
        <v>2824</v>
      </c>
      <c r="H2379" s="21">
        <v>0.5214050925925926</v>
      </c>
      <c r="I2379" s="20" t="s">
        <v>2820</v>
      </c>
      <c r="J2379" s="20">
        <v>283.8</v>
      </c>
      <c r="K2379" s="20">
        <v>74.5</v>
      </c>
      <c r="L2379" s="20" t="s">
        <v>2821</v>
      </c>
      <c r="M2379" s="20">
        <v>1229</v>
      </c>
    </row>
    <row r="2380" spans="1:13" x14ac:dyDescent="0.3">
      <c r="A2380" s="20" t="s">
        <v>2819</v>
      </c>
      <c r="B2380" s="22">
        <v>30.76</v>
      </c>
      <c r="C2380" s="20" t="s">
        <v>93</v>
      </c>
      <c r="D2380" s="20">
        <v>14.2</v>
      </c>
      <c r="E2380" s="20" t="s">
        <v>289</v>
      </c>
      <c r="F2380" s="20" t="s">
        <v>2800</v>
      </c>
      <c r="G2380" s="20" t="s">
        <v>289</v>
      </c>
      <c r="H2380" s="21">
        <v>0.5214050925925926</v>
      </c>
      <c r="I2380" s="20" t="s">
        <v>2820</v>
      </c>
      <c r="J2380" s="20">
        <v>283.8</v>
      </c>
      <c r="K2380" s="20">
        <v>74.5</v>
      </c>
      <c r="L2380" s="20" t="s">
        <v>2821</v>
      </c>
      <c r="M2380" s="20">
        <v>1229</v>
      </c>
    </row>
    <row r="2381" spans="1:13" x14ac:dyDescent="0.3">
      <c r="A2381" s="20" t="s">
        <v>2819</v>
      </c>
      <c r="B2381" s="20">
        <v>30.83</v>
      </c>
      <c r="C2381" s="20">
        <v>0.17</v>
      </c>
      <c r="D2381" s="20">
        <v>14.7</v>
      </c>
      <c r="E2381" s="20" t="s">
        <v>289</v>
      </c>
      <c r="F2381" s="20" t="s">
        <v>290</v>
      </c>
      <c r="G2381" s="20"/>
      <c r="H2381" s="21">
        <v>0.5214050925925926</v>
      </c>
      <c r="I2381" s="20" t="s">
        <v>2820</v>
      </c>
      <c r="J2381" s="20">
        <v>283.8</v>
      </c>
      <c r="K2381" s="20">
        <v>74.5</v>
      </c>
      <c r="L2381" s="20" t="s">
        <v>2821</v>
      </c>
      <c r="M2381" s="20">
        <v>1229</v>
      </c>
    </row>
    <row r="2382" spans="1:13" x14ac:dyDescent="0.3">
      <c r="A2382" s="20" t="s">
        <v>2819</v>
      </c>
      <c r="B2382" s="20">
        <v>30.93</v>
      </c>
      <c r="C2382" s="20">
        <v>0.12</v>
      </c>
      <c r="D2382" s="20">
        <v>15.3</v>
      </c>
      <c r="E2382" s="20" t="s">
        <v>289</v>
      </c>
      <c r="F2382" s="20" t="s">
        <v>550</v>
      </c>
      <c r="G2382" s="20"/>
      <c r="H2382" s="21">
        <v>0.5214050925925926</v>
      </c>
      <c r="I2382" s="20" t="s">
        <v>2820</v>
      </c>
      <c r="J2382" s="20">
        <v>283.8</v>
      </c>
      <c r="K2382" s="20">
        <v>74.5</v>
      </c>
      <c r="L2382" s="20" t="s">
        <v>2821</v>
      </c>
      <c r="M2382" s="20">
        <v>1229</v>
      </c>
    </row>
    <row r="2383" spans="1:13" x14ac:dyDescent="0.3">
      <c r="A2383" s="20" t="s">
        <v>2819</v>
      </c>
      <c r="B2383" s="20">
        <v>31</v>
      </c>
      <c r="C2383" s="20">
        <v>0.2</v>
      </c>
      <c r="D2383" s="20">
        <v>15.8</v>
      </c>
      <c r="E2383" s="20" t="s">
        <v>289</v>
      </c>
      <c r="F2383" s="20" t="s">
        <v>2825</v>
      </c>
      <c r="G2383" s="20"/>
      <c r="H2383" s="21">
        <v>0.5214050925925926</v>
      </c>
      <c r="I2383" s="20" t="s">
        <v>2820</v>
      </c>
      <c r="J2383" s="20">
        <v>283.8</v>
      </c>
      <c r="K2383" s="20">
        <v>74.5</v>
      </c>
      <c r="L2383" s="20" t="s">
        <v>2821</v>
      </c>
      <c r="M2383" s="20">
        <v>1229</v>
      </c>
    </row>
    <row r="2384" spans="1:13" x14ac:dyDescent="0.3">
      <c r="A2384" s="20" t="s">
        <v>2819</v>
      </c>
      <c r="B2384" s="20">
        <v>31.12</v>
      </c>
      <c r="C2384" s="20">
        <v>0.06</v>
      </c>
      <c r="D2384" s="20">
        <v>16.7</v>
      </c>
      <c r="E2384" s="20" t="s">
        <v>289</v>
      </c>
      <c r="F2384" s="20" t="s">
        <v>2826</v>
      </c>
      <c r="G2384" s="20"/>
      <c r="H2384" s="21">
        <v>0.5214050925925926</v>
      </c>
      <c r="I2384" s="20" t="s">
        <v>2820</v>
      </c>
      <c r="J2384" s="20">
        <v>283.8</v>
      </c>
      <c r="K2384" s="20">
        <v>74.5</v>
      </c>
      <c r="L2384" s="20" t="s">
        <v>2821</v>
      </c>
      <c r="M2384" s="20">
        <v>1229</v>
      </c>
    </row>
    <row r="2385" spans="1:13" x14ac:dyDescent="0.3">
      <c r="A2385" s="20" t="s">
        <v>2819</v>
      </c>
      <c r="B2385" s="20">
        <v>31.63</v>
      </c>
      <c r="C2385" s="20">
        <v>0.13</v>
      </c>
      <c r="D2385" s="20">
        <v>21.2</v>
      </c>
      <c r="E2385" s="20" t="s">
        <v>289</v>
      </c>
      <c r="F2385" s="20" t="s">
        <v>2663</v>
      </c>
      <c r="G2385" s="20"/>
      <c r="H2385" s="21">
        <v>0.5214050925925926</v>
      </c>
      <c r="I2385" s="20" t="s">
        <v>2820</v>
      </c>
      <c r="J2385" s="20">
        <v>283.8</v>
      </c>
      <c r="K2385" s="20">
        <v>74.5</v>
      </c>
      <c r="L2385" s="20" t="s">
        <v>2821</v>
      </c>
      <c r="M2385" s="20">
        <v>1229</v>
      </c>
    </row>
    <row r="2386" spans="1:13" x14ac:dyDescent="0.3">
      <c r="A2386" s="20" t="s">
        <v>2819</v>
      </c>
      <c r="B2386" s="20">
        <v>31.03</v>
      </c>
      <c r="C2386" s="20">
        <v>0.16</v>
      </c>
      <c r="D2386" s="20">
        <v>16.100000000000001</v>
      </c>
      <c r="E2386" s="20" t="s">
        <v>100</v>
      </c>
      <c r="F2386" s="20" t="s">
        <v>104</v>
      </c>
      <c r="G2386" s="20" t="s">
        <v>85</v>
      </c>
      <c r="H2386" s="21">
        <v>0.5214050925925926</v>
      </c>
      <c r="I2386" s="20" t="s">
        <v>2820</v>
      </c>
      <c r="J2386" s="20">
        <v>283.8</v>
      </c>
      <c r="K2386" s="20">
        <v>74.5</v>
      </c>
      <c r="L2386" s="20" t="s">
        <v>2821</v>
      </c>
      <c r="M2386" s="20">
        <v>1229</v>
      </c>
    </row>
    <row r="2387" spans="1:13" x14ac:dyDescent="0.3">
      <c r="A2387" s="20" t="s">
        <v>2819</v>
      </c>
      <c r="B2387" s="20">
        <v>31.07</v>
      </c>
      <c r="C2387" s="20">
        <v>0.16</v>
      </c>
      <c r="D2387" s="20">
        <v>16.399999999999999</v>
      </c>
      <c r="E2387" s="20" t="s">
        <v>100</v>
      </c>
      <c r="F2387" s="20" t="s">
        <v>573</v>
      </c>
      <c r="G2387" s="20"/>
      <c r="H2387" s="21">
        <v>0.5214050925925926</v>
      </c>
      <c r="I2387" s="20" t="s">
        <v>2820</v>
      </c>
      <c r="J2387" s="20">
        <v>283.8</v>
      </c>
      <c r="K2387" s="20">
        <v>74.5</v>
      </c>
      <c r="L2387" s="20" t="s">
        <v>2821</v>
      </c>
      <c r="M2387" s="20">
        <v>1229</v>
      </c>
    </row>
    <row r="2388" spans="1:13" x14ac:dyDescent="0.3">
      <c r="A2388" s="20" t="s">
        <v>2819</v>
      </c>
      <c r="B2388" s="20">
        <v>30.97</v>
      </c>
      <c r="C2388" s="20" t="s">
        <v>93</v>
      </c>
      <c r="D2388" s="20">
        <v>15.6</v>
      </c>
      <c r="E2388" s="20" t="s">
        <v>201</v>
      </c>
      <c r="F2388" s="20" t="s">
        <v>95</v>
      </c>
      <c r="G2388" s="20"/>
      <c r="H2388" s="21">
        <v>0.5214050925925926</v>
      </c>
      <c r="I2388" s="20" t="s">
        <v>2820</v>
      </c>
      <c r="J2388" s="20">
        <v>283.8</v>
      </c>
      <c r="K2388" s="20">
        <v>74.5</v>
      </c>
      <c r="L2388" s="20" t="s">
        <v>2821</v>
      </c>
      <c r="M2388" s="20">
        <v>1229</v>
      </c>
    </row>
    <row r="2389" spans="1:13" x14ac:dyDescent="0.3">
      <c r="A2389" s="20" t="s">
        <v>2819</v>
      </c>
      <c r="B2389" s="22">
        <v>31.31</v>
      </c>
      <c r="C2389" s="20" t="s">
        <v>93</v>
      </c>
      <c r="D2389" s="20">
        <v>18.3</v>
      </c>
      <c r="E2389" s="20" t="s">
        <v>201</v>
      </c>
      <c r="F2389" s="20" t="s">
        <v>943</v>
      </c>
      <c r="G2389" s="20"/>
      <c r="H2389" s="21">
        <v>0.5214050925925926</v>
      </c>
      <c r="I2389" s="20" t="s">
        <v>2820</v>
      </c>
      <c r="J2389" s="20">
        <v>283.8</v>
      </c>
      <c r="K2389" s="20">
        <v>74.5</v>
      </c>
      <c r="L2389" s="20" t="s">
        <v>2821</v>
      </c>
      <c r="M2389" s="20">
        <v>1229</v>
      </c>
    </row>
    <row r="2390" spans="1:13" x14ac:dyDescent="0.3">
      <c r="A2390" s="20" t="s">
        <v>2819</v>
      </c>
      <c r="B2390" s="20">
        <v>31.34</v>
      </c>
      <c r="C2390" s="20">
        <v>0.41</v>
      </c>
      <c r="D2390" s="20">
        <v>18.5</v>
      </c>
      <c r="E2390" s="20" t="s">
        <v>201</v>
      </c>
      <c r="F2390" s="20" t="s">
        <v>573</v>
      </c>
      <c r="G2390" s="20"/>
      <c r="H2390" s="21">
        <v>0.5214050925925926</v>
      </c>
      <c r="I2390" s="20" t="s">
        <v>2820</v>
      </c>
      <c r="J2390" s="20">
        <v>283.8</v>
      </c>
      <c r="K2390" s="20">
        <v>74.5</v>
      </c>
      <c r="L2390" s="20" t="s">
        <v>2821</v>
      </c>
      <c r="M2390" s="20">
        <v>1229</v>
      </c>
    </row>
    <row r="2391" spans="1:13" x14ac:dyDescent="0.3">
      <c r="A2391" s="20" t="s">
        <v>2819</v>
      </c>
      <c r="B2391" s="22">
        <v>31.07</v>
      </c>
      <c r="C2391" s="20" t="s">
        <v>93</v>
      </c>
      <c r="D2391" s="20">
        <v>16.399999999999999</v>
      </c>
      <c r="E2391" s="20" t="s">
        <v>2496</v>
      </c>
      <c r="F2391" s="20" t="s">
        <v>2497</v>
      </c>
      <c r="G2391" s="20" t="s">
        <v>2498</v>
      </c>
      <c r="H2391" s="21">
        <v>0.5214050925925926</v>
      </c>
      <c r="I2391" s="20" t="s">
        <v>2820</v>
      </c>
      <c r="J2391" s="20">
        <v>283.8</v>
      </c>
      <c r="K2391" s="20">
        <v>74.5</v>
      </c>
      <c r="L2391" s="20" t="s">
        <v>2821</v>
      </c>
      <c r="M2391" s="20">
        <v>1229</v>
      </c>
    </row>
    <row r="2392" spans="1:13" x14ac:dyDescent="0.3">
      <c r="A2392" s="16" t="s">
        <v>2827</v>
      </c>
      <c r="B2392" s="17">
        <v>30.6</v>
      </c>
      <c r="C2392" s="17">
        <v>0.35</v>
      </c>
      <c r="D2392" s="17">
        <v>13.2</v>
      </c>
      <c r="E2392" s="17" t="s">
        <v>100</v>
      </c>
      <c r="F2392" s="17" t="s">
        <v>251</v>
      </c>
      <c r="G2392" s="17" t="s">
        <v>252</v>
      </c>
      <c r="H2392" s="18">
        <v>0.5214375</v>
      </c>
      <c r="I2392" s="17" t="s">
        <v>2828</v>
      </c>
      <c r="J2392" s="17">
        <v>277.2</v>
      </c>
      <c r="K2392" s="17">
        <v>78.599999999999994</v>
      </c>
      <c r="L2392" s="17" t="s">
        <v>694</v>
      </c>
      <c r="M2392" s="17">
        <v>919</v>
      </c>
    </row>
    <row r="2393" spans="1:13" x14ac:dyDescent="0.3">
      <c r="A2393" s="16" t="s">
        <v>2827</v>
      </c>
      <c r="B2393" s="17">
        <v>30.81</v>
      </c>
      <c r="C2393" s="17">
        <v>0.11</v>
      </c>
      <c r="D2393" s="17">
        <v>14.5</v>
      </c>
      <c r="E2393" s="17" t="s">
        <v>100</v>
      </c>
      <c r="F2393" s="17" t="s">
        <v>253</v>
      </c>
      <c r="G2393" s="17" t="s">
        <v>252</v>
      </c>
      <c r="H2393" s="18">
        <v>0.5214375</v>
      </c>
      <c r="I2393" s="17" t="s">
        <v>2828</v>
      </c>
      <c r="J2393" s="17">
        <v>277.2</v>
      </c>
      <c r="K2393" s="17">
        <v>78.599999999999994</v>
      </c>
      <c r="L2393" s="17" t="s">
        <v>694</v>
      </c>
      <c r="M2393" s="17">
        <v>919</v>
      </c>
    </row>
    <row r="2394" spans="1:13" x14ac:dyDescent="0.3">
      <c r="A2394" s="16" t="s">
        <v>2827</v>
      </c>
      <c r="B2394" s="17">
        <v>31.26</v>
      </c>
      <c r="C2394" s="17">
        <v>0.15</v>
      </c>
      <c r="D2394" s="17">
        <v>17.899999999999999</v>
      </c>
      <c r="E2394" s="17" t="s">
        <v>100</v>
      </c>
      <c r="F2394" s="17" t="s">
        <v>104</v>
      </c>
      <c r="G2394" s="17" t="s">
        <v>85</v>
      </c>
      <c r="H2394" s="18">
        <v>0.5214375</v>
      </c>
      <c r="I2394" s="17" t="s">
        <v>2828</v>
      </c>
      <c r="J2394" s="17">
        <v>277.2</v>
      </c>
      <c r="K2394" s="17">
        <v>78.599999999999994</v>
      </c>
      <c r="L2394" s="17" t="s">
        <v>694</v>
      </c>
      <c r="M2394" s="17">
        <v>919</v>
      </c>
    </row>
    <row r="2395" spans="1:13" x14ac:dyDescent="0.3">
      <c r="A2395" s="16" t="s">
        <v>2827</v>
      </c>
      <c r="B2395" s="23">
        <v>30.36</v>
      </c>
      <c r="C2395" s="17" t="s">
        <v>93</v>
      </c>
      <c r="D2395" s="17">
        <v>11.8</v>
      </c>
      <c r="E2395" s="17" t="s">
        <v>201</v>
      </c>
      <c r="F2395" s="17" t="s">
        <v>943</v>
      </c>
      <c r="G2395" s="17"/>
      <c r="H2395" s="18">
        <v>0.5214375</v>
      </c>
      <c r="I2395" s="17" t="s">
        <v>2828</v>
      </c>
      <c r="J2395" s="17">
        <v>277.2</v>
      </c>
      <c r="K2395" s="17">
        <v>78.599999999999994</v>
      </c>
      <c r="L2395" s="17" t="s">
        <v>694</v>
      </c>
      <c r="M2395" s="17">
        <v>919</v>
      </c>
    </row>
    <row r="2396" spans="1:13" x14ac:dyDescent="0.3">
      <c r="A2396" s="16" t="s">
        <v>2827</v>
      </c>
      <c r="B2396" s="23">
        <v>30.94</v>
      </c>
      <c r="C2396" s="17" t="s">
        <v>93</v>
      </c>
      <c r="D2396" s="17">
        <v>15.4</v>
      </c>
      <c r="E2396" s="17" t="s">
        <v>2496</v>
      </c>
      <c r="F2396" s="17" t="s">
        <v>2497</v>
      </c>
      <c r="G2396" s="17" t="s">
        <v>2498</v>
      </c>
      <c r="H2396" s="18">
        <v>0.5214375</v>
      </c>
      <c r="I2396" s="17" t="s">
        <v>2828</v>
      </c>
      <c r="J2396" s="17">
        <v>277.2</v>
      </c>
      <c r="K2396" s="17">
        <v>78.599999999999994</v>
      </c>
      <c r="L2396" s="17" t="s">
        <v>694</v>
      </c>
      <c r="M2396" s="17">
        <v>919</v>
      </c>
    </row>
    <row r="2397" spans="1:13" x14ac:dyDescent="0.3">
      <c r="A2397" s="19" t="s">
        <v>2829</v>
      </c>
      <c r="B2397" s="20" t="s">
        <v>2830</v>
      </c>
      <c r="C2397" s="20">
        <v>0.03</v>
      </c>
      <c r="D2397" s="20">
        <v>94.6</v>
      </c>
      <c r="E2397" s="20" t="s">
        <v>113</v>
      </c>
      <c r="F2397" s="20" t="s">
        <v>114</v>
      </c>
      <c r="G2397" s="20" t="s">
        <v>2831</v>
      </c>
      <c r="H2397" s="21">
        <v>0.52164004629629634</v>
      </c>
      <c r="I2397" s="20" t="s">
        <v>2832</v>
      </c>
      <c r="J2397" s="20">
        <v>291.7</v>
      </c>
      <c r="K2397" s="20">
        <v>63</v>
      </c>
      <c r="L2397" s="20" t="s">
        <v>588</v>
      </c>
      <c r="M2397" s="20">
        <v>6773</v>
      </c>
    </row>
    <row r="2398" spans="1:13" x14ac:dyDescent="0.3">
      <c r="A2398" s="19" t="s">
        <v>2829</v>
      </c>
      <c r="B2398" s="20" t="s">
        <v>2833</v>
      </c>
      <c r="C2398" s="20">
        <v>0.19</v>
      </c>
      <c r="D2398" s="20">
        <v>97.3</v>
      </c>
      <c r="E2398" s="20" t="s">
        <v>113</v>
      </c>
      <c r="F2398" s="20" t="s">
        <v>222</v>
      </c>
      <c r="G2398" s="20" t="s">
        <v>2831</v>
      </c>
      <c r="H2398" s="21">
        <v>0.52164004629629634</v>
      </c>
      <c r="I2398" s="20" t="s">
        <v>2832</v>
      </c>
      <c r="J2398" s="20">
        <v>291.7</v>
      </c>
      <c r="K2398" s="20">
        <v>63</v>
      </c>
      <c r="L2398" s="20" t="s">
        <v>588</v>
      </c>
      <c r="M2398" s="20">
        <v>6773</v>
      </c>
    </row>
    <row r="2399" spans="1:13" x14ac:dyDescent="0.3">
      <c r="A2399" s="19" t="s">
        <v>2829</v>
      </c>
      <c r="B2399" s="20" t="s">
        <v>2834</v>
      </c>
      <c r="C2399" s="20">
        <v>0.2</v>
      </c>
      <c r="D2399" s="20">
        <v>102</v>
      </c>
      <c r="E2399" s="20" t="s">
        <v>113</v>
      </c>
      <c r="F2399" s="20" t="s">
        <v>119</v>
      </c>
      <c r="G2399" s="20" t="s">
        <v>2831</v>
      </c>
      <c r="H2399" s="21">
        <v>0.52164004629629634</v>
      </c>
      <c r="I2399" s="20" t="s">
        <v>2832</v>
      </c>
      <c r="J2399" s="20">
        <v>291.7</v>
      </c>
      <c r="K2399" s="20">
        <v>63</v>
      </c>
      <c r="L2399" s="20" t="s">
        <v>588</v>
      </c>
      <c r="M2399" s="20">
        <v>6773</v>
      </c>
    </row>
    <row r="2400" spans="1:13" ht="28.8" x14ac:dyDescent="0.3">
      <c r="A2400" s="19" t="s">
        <v>2829</v>
      </c>
      <c r="B2400" s="20" t="s">
        <v>2835</v>
      </c>
      <c r="C2400" s="20">
        <v>9.4E-2</v>
      </c>
      <c r="D2400" s="20">
        <v>108</v>
      </c>
      <c r="E2400" s="20" t="s">
        <v>113</v>
      </c>
      <c r="F2400" s="20" t="s">
        <v>227</v>
      </c>
      <c r="G2400" s="20" t="s">
        <v>2831</v>
      </c>
      <c r="H2400" s="21">
        <v>0.52164004629629634</v>
      </c>
      <c r="I2400" s="20" t="s">
        <v>2832</v>
      </c>
      <c r="J2400" s="20">
        <v>291.7</v>
      </c>
      <c r="K2400" s="20">
        <v>63</v>
      </c>
      <c r="L2400" s="20" t="s">
        <v>588</v>
      </c>
      <c r="M2400" s="20">
        <v>6773</v>
      </c>
    </row>
    <row r="2401" spans="1:13" x14ac:dyDescent="0.3">
      <c r="A2401" s="19" t="s">
        <v>2829</v>
      </c>
      <c r="B2401" s="20">
        <v>35.409999999999997</v>
      </c>
      <c r="C2401" s="20">
        <v>0.14000000000000001</v>
      </c>
      <c r="D2401" s="20">
        <v>121</v>
      </c>
      <c r="E2401" s="20" t="s">
        <v>113</v>
      </c>
      <c r="F2401" s="20" t="s">
        <v>120</v>
      </c>
      <c r="G2401" s="20" t="s">
        <v>2836</v>
      </c>
      <c r="H2401" s="21">
        <v>0.52164004629629634</v>
      </c>
      <c r="I2401" s="20" t="s">
        <v>2832</v>
      </c>
      <c r="J2401" s="20">
        <v>291.7</v>
      </c>
      <c r="K2401" s="20">
        <v>63</v>
      </c>
      <c r="L2401" s="20" t="s">
        <v>588</v>
      </c>
      <c r="M2401" s="20">
        <v>6773</v>
      </c>
    </row>
    <row r="2402" spans="1:13" x14ac:dyDescent="0.3">
      <c r="A2402" s="16" t="s">
        <v>2837</v>
      </c>
      <c r="B2402" s="17">
        <v>30.92</v>
      </c>
      <c r="C2402" s="17">
        <v>0.17</v>
      </c>
      <c r="D2402" s="17">
        <v>15.28</v>
      </c>
      <c r="E2402" s="17" t="s">
        <v>100</v>
      </c>
      <c r="F2402" s="17" t="s">
        <v>2494</v>
      </c>
      <c r="G2402" s="17" t="s">
        <v>732</v>
      </c>
      <c r="H2402" s="18">
        <v>0.52175925925925926</v>
      </c>
      <c r="I2402" s="17" t="s">
        <v>2838</v>
      </c>
      <c r="J2402" s="17">
        <v>282.10000000000002</v>
      </c>
      <c r="K2402" s="17">
        <v>76.2</v>
      </c>
      <c r="L2402" s="17" t="s">
        <v>1625</v>
      </c>
      <c r="M2402" s="17">
        <v>6163</v>
      </c>
    </row>
    <row r="2403" spans="1:13" ht="28.8" x14ac:dyDescent="0.3">
      <c r="A2403" s="19" t="s">
        <v>2839</v>
      </c>
      <c r="B2403" s="20" t="s">
        <v>2840</v>
      </c>
      <c r="C2403" s="20">
        <v>0.14599999999999999</v>
      </c>
      <c r="D2403" s="20">
        <v>64.2</v>
      </c>
      <c r="E2403" s="20" t="s">
        <v>113</v>
      </c>
      <c r="F2403" s="20" t="s">
        <v>227</v>
      </c>
      <c r="G2403" s="20" t="s">
        <v>2841</v>
      </c>
      <c r="H2403" s="21">
        <v>0.52179282407407401</v>
      </c>
      <c r="I2403" s="20" t="s">
        <v>2842</v>
      </c>
      <c r="J2403" s="20">
        <v>187.3</v>
      </c>
      <c r="K2403" s="20">
        <v>85.1</v>
      </c>
      <c r="L2403" s="20" t="s">
        <v>531</v>
      </c>
      <c r="M2403" s="20">
        <v>4554</v>
      </c>
    </row>
    <row r="2404" spans="1:13" x14ac:dyDescent="0.3">
      <c r="A2404" s="19" t="s">
        <v>2839</v>
      </c>
      <c r="B2404" s="20" t="s">
        <v>2843</v>
      </c>
      <c r="C2404" s="20">
        <v>0.27</v>
      </c>
      <c r="D2404" s="20">
        <v>66.3</v>
      </c>
      <c r="E2404" s="20" t="s">
        <v>113</v>
      </c>
      <c r="F2404" s="20" t="s">
        <v>222</v>
      </c>
      <c r="G2404" s="20" t="s">
        <v>2841</v>
      </c>
      <c r="H2404" s="21">
        <v>0.52179282407407401</v>
      </c>
      <c r="I2404" s="20" t="s">
        <v>2842</v>
      </c>
      <c r="J2404" s="20">
        <v>187.3</v>
      </c>
      <c r="K2404" s="20">
        <v>85.1</v>
      </c>
      <c r="L2404" s="20" t="s">
        <v>531</v>
      </c>
      <c r="M2404" s="20">
        <v>4554</v>
      </c>
    </row>
    <row r="2405" spans="1:13" ht="28.8" x14ac:dyDescent="0.3">
      <c r="A2405" s="19" t="s">
        <v>2839</v>
      </c>
      <c r="B2405" s="20" t="s">
        <v>2844</v>
      </c>
      <c r="C2405" s="20">
        <v>1.4E-2</v>
      </c>
      <c r="D2405" s="20">
        <v>69.599999999999994</v>
      </c>
      <c r="E2405" s="20" t="s">
        <v>113</v>
      </c>
      <c r="F2405" s="20" t="s">
        <v>114</v>
      </c>
      <c r="G2405" s="20" t="s">
        <v>2841</v>
      </c>
      <c r="H2405" s="21">
        <v>0.52179282407407401</v>
      </c>
      <c r="I2405" s="20" t="s">
        <v>2842</v>
      </c>
      <c r="J2405" s="20">
        <v>187.3</v>
      </c>
      <c r="K2405" s="20">
        <v>85.1</v>
      </c>
      <c r="L2405" s="20" t="s">
        <v>531</v>
      </c>
      <c r="M2405" s="20">
        <v>4554</v>
      </c>
    </row>
    <row r="2406" spans="1:13" x14ac:dyDescent="0.3">
      <c r="A2406" s="19" t="s">
        <v>2839</v>
      </c>
      <c r="B2406" s="20" t="s">
        <v>2845</v>
      </c>
      <c r="C2406" s="20">
        <v>0.24</v>
      </c>
      <c r="D2406" s="20">
        <v>78.2</v>
      </c>
      <c r="E2406" s="20" t="s">
        <v>113</v>
      </c>
      <c r="F2406" s="20" t="s">
        <v>119</v>
      </c>
      <c r="G2406" s="20" t="s">
        <v>2841</v>
      </c>
      <c r="H2406" s="21">
        <v>0.52179282407407401</v>
      </c>
      <c r="I2406" s="20" t="s">
        <v>2842</v>
      </c>
      <c r="J2406" s="20">
        <v>187.3</v>
      </c>
      <c r="K2406" s="20">
        <v>85.1</v>
      </c>
      <c r="L2406" s="20" t="s">
        <v>531</v>
      </c>
      <c r="M2406" s="20">
        <v>4554</v>
      </c>
    </row>
    <row r="2407" spans="1:13" x14ac:dyDescent="0.3">
      <c r="A2407" s="19" t="s">
        <v>2839</v>
      </c>
      <c r="B2407" s="20">
        <v>34.479999999999997</v>
      </c>
      <c r="C2407" s="20">
        <v>0.14000000000000001</v>
      </c>
      <c r="D2407" s="20">
        <v>78.7</v>
      </c>
      <c r="E2407" s="20" t="s">
        <v>113</v>
      </c>
      <c r="F2407" s="20" t="s">
        <v>120</v>
      </c>
      <c r="G2407" s="20" t="s">
        <v>2846</v>
      </c>
      <c r="H2407" s="21">
        <v>0.52179282407407401</v>
      </c>
      <c r="I2407" s="20" t="s">
        <v>2842</v>
      </c>
      <c r="J2407" s="20">
        <v>187.3</v>
      </c>
      <c r="K2407" s="20">
        <v>85.1</v>
      </c>
      <c r="L2407" s="20" t="s">
        <v>531</v>
      </c>
      <c r="M2407" s="20">
        <v>4554</v>
      </c>
    </row>
    <row r="2408" spans="1:13" x14ac:dyDescent="0.3">
      <c r="A2408" s="16" t="s">
        <v>2847</v>
      </c>
      <c r="B2408" s="17">
        <v>30.51</v>
      </c>
      <c r="C2408" s="17">
        <v>0.08</v>
      </c>
      <c r="D2408" s="17">
        <v>12.6</v>
      </c>
      <c r="E2408" s="17" t="s">
        <v>235</v>
      </c>
      <c r="F2408" s="17" t="s">
        <v>288</v>
      </c>
      <c r="G2408" s="17"/>
      <c r="H2408" s="18">
        <v>0.52180555555555552</v>
      </c>
      <c r="I2408" s="17" t="s">
        <v>2848</v>
      </c>
      <c r="J2408" s="17">
        <v>228.6</v>
      </c>
      <c r="K2408" s="17">
        <v>85.3</v>
      </c>
      <c r="L2408" s="17" t="s">
        <v>2599</v>
      </c>
      <c r="M2408" s="17">
        <v>1316</v>
      </c>
    </row>
    <row r="2409" spans="1:13" x14ac:dyDescent="0.3">
      <c r="A2409" s="16" t="s">
        <v>2847</v>
      </c>
      <c r="B2409" s="17">
        <v>30.54</v>
      </c>
      <c r="C2409" s="17">
        <v>0.05</v>
      </c>
      <c r="D2409" s="17">
        <v>12.8</v>
      </c>
      <c r="E2409" s="17" t="s">
        <v>235</v>
      </c>
      <c r="F2409" s="17" t="s">
        <v>2600</v>
      </c>
      <c r="G2409" s="17" t="s">
        <v>2849</v>
      </c>
      <c r="H2409" s="18">
        <v>0.52180555555555552</v>
      </c>
      <c r="I2409" s="17" t="s">
        <v>2848</v>
      </c>
      <c r="J2409" s="17">
        <v>228.6</v>
      </c>
      <c r="K2409" s="17">
        <v>85.3</v>
      </c>
      <c r="L2409" s="17" t="s">
        <v>2599</v>
      </c>
      <c r="M2409" s="17">
        <v>1316</v>
      </c>
    </row>
    <row r="2410" spans="1:13" x14ac:dyDescent="0.3">
      <c r="A2410" s="16" t="s">
        <v>2847</v>
      </c>
      <c r="B2410" s="17">
        <v>30.5</v>
      </c>
      <c r="C2410" s="17">
        <v>0.15</v>
      </c>
      <c r="D2410" s="17">
        <v>12.6</v>
      </c>
      <c r="E2410" s="17" t="s">
        <v>289</v>
      </c>
      <c r="F2410" s="17" t="s">
        <v>1939</v>
      </c>
      <c r="G2410" s="17"/>
      <c r="H2410" s="18">
        <v>0.52180555555555552</v>
      </c>
      <c r="I2410" s="17" t="s">
        <v>2848</v>
      </c>
      <c r="J2410" s="17">
        <v>228.6</v>
      </c>
      <c r="K2410" s="17">
        <v>85.3</v>
      </c>
      <c r="L2410" s="17" t="s">
        <v>2599</v>
      </c>
      <c r="M2410" s="17">
        <v>1316</v>
      </c>
    </row>
    <row r="2411" spans="1:13" x14ac:dyDescent="0.3">
      <c r="A2411" s="16" t="s">
        <v>2847</v>
      </c>
      <c r="B2411" s="17">
        <v>30.8</v>
      </c>
      <c r="C2411" s="17">
        <v>0.4</v>
      </c>
      <c r="D2411" s="17">
        <v>14.5</v>
      </c>
      <c r="E2411" s="17" t="s">
        <v>289</v>
      </c>
      <c r="F2411" s="17" t="s">
        <v>2850</v>
      </c>
      <c r="G2411" s="17"/>
      <c r="H2411" s="18">
        <v>0.52180555555555552</v>
      </c>
      <c r="I2411" s="17" t="s">
        <v>2848</v>
      </c>
      <c r="J2411" s="17">
        <v>228.6</v>
      </c>
      <c r="K2411" s="17">
        <v>85.3</v>
      </c>
      <c r="L2411" s="17" t="s">
        <v>2599</v>
      </c>
      <c r="M2411" s="17">
        <v>1316</v>
      </c>
    </row>
    <row r="2412" spans="1:13" x14ac:dyDescent="0.3">
      <c r="A2412" s="16" t="s">
        <v>2847</v>
      </c>
      <c r="B2412" s="17">
        <v>31.12</v>
      </c>
      <c r="C2412" s="17">
        <v>0.14000000000000001</v>
      </c>
      <c r="D2412" s="17">
        <v>16.7</v>
      </c>
      <c r="E2412" s="17" t="s">
        <v>289</v>
      </c>
      <c r="F2412" s="17" t="s">
        <v>1175</v>
      </c>
      <c r="G2412" s="17"/>
      <c r="H2412" s="18">
        <v>0.52180555555555552</v>
      </c>
      <c r="I2412" s="17" t="s">
        <v>2848</v>
      </c>
      <c r="J2412" s="17">
        <v>228.6</v>
      </c>
      <c r="K2412" s="17">
        <v>85.3</v>
      </c>
      <c r="L2412" s="17" t="s">
        <v>2599</v>
      </c>
      <c r="M2412" s="17">
        <v>1316</v>
      </c>
    </row>
    <row r="2413" spans="1:13" x14ac:dyDescent="0.3">
      <c r="A2413" s="16" t="s">
        <v>2847</v>
      </c>
      <c r="B2413" s="17">
        <v>31.16</v>
      </c>
      <c r="C2413" s="17">
        <v>0.11</v>
      </c>
      <c r="D2413" s="17">
        <v>17.100000000000001</v>
      </c>
      <c r="E2413" s="17" t="s">
        <v>100</v>
      </c>
      <c r="F2413" s="17" t="s">
        <v>104</v>
      </c>
      <c r="G2413" s="17" t="s">
        <v>85</v>
      </c>
      <c r="H2413" s="18">
        <v>0.52180555555555552</v>
      </c>
      <c r="I2413" s="17" t="s">
        <v>2848</v>
      </c>
      <c r="J2413" s="17">
        <v>228.6</v>
      </c>
      <c r="K2413" s="17">
        <v>85.3</v>
      </c>
      <c r="L2413" s="17" t="s">
        <v>2599</v>
      </c>
      <c r="M2413" s="17">
        <v>1316</v>
      </c>
    </row>
    <row r="2414" spans="1:13" x14ac:dyDescent="0.3">
      <c r="A2414" s="16" t="s">
        <v>2847</v>
      </c>
      <c r="B2414" s="17">
        <v>31.17</v>
      </c>
      <c r="C2414" s="17">
        <v>0.11</v>
      </c>
      <c r="D2414" s="17">
        <v>17.2</v>
      </c>
      <c r="E2414" s="17" t="s">
        <v>100</v>
      </c>
      <c r="F2414" s="17" t="s">
        <v>573</v>
      </c>
      <c r="G2414" s="17"/>
      <c r="H2414" s="18">
        <v>0.52180555555555552</v>
      </c>
      <c r="I2414" s="17" t="s">
        <v>2848</v>
      </c>
      <c r="J2414" s="17">
        <v>228.6</v>
      </c>
      <c r="K2414" s="17">
        <v>85.3</v>
      </c>
      <c r="L2414" s="17" t="s">
        <v>2599</v>
      </c>
      <c r="M2414" s="17">
        <v>1316</v>
      </c>
    </row>
    <row r="2415" spans="1:13" x14ac:dyDescent="0.3">
      <c r="A2415" s="16" t="s">
        <v>2847</v>
      </c>
      <c r="B2415" s="17">
        <v>29.94</v>
      </c>
      <c r="C2415" s="17">
        <v>0.41</v>
      </c>
      <c r="D2415" s="17">
        <v>9.6999999999999993</v>
      </c>
      <c r="E2415" s="17" t="s">
        <v>201</v>
      </c>
      <c r="F2415" s="17" t="s">
        <v>573</v>
      </c>
      <c r="G2415" s="17"/>
      <c r="H2415" s="18">
        <v>0.52180555555555552</v>
      </c>
      <c r="I2415" s="17" t="s">
        <v>2848</v>
      </c>
      <c r="J2415" s="17">
        <v>228.6</v>
      </c>
      <c r="K2415" s="17">
        <v>85.3</v>
      </c>
      <c r="L2415" s="17" t="s">
        <v>2599</v>
      </c>
      <c r="M2415" s="17">
        <v>1316</v>
      </c>
    </row>
    <row r="2416" spans="1:13" x14ac:dyDescent="0.3">
      <c r="A2416" s="16" t="s">
        <v>2847</v>
      </c>
      <c r="B2416" s="17">
        <v>29.96</v>
      </c>
      <c r="C2416" s="17" t="s">
        <v>93</v>
      </c>
      <c r="D2416" s="17">
        <v>9.8000000000000007</v>
      </c>
      <c r="E2416" s="17" t="s">
        <v>201</v>
      </c>
      <c r="F2416" s="17" t="s">
        <v>95</v>
      </c>
      <c r="G2416" s="17"/>
      <c r="H2416" s="18">
        <v>0.52180555555555552</v>
      </c>
      <c r="I2416" s="17" t="s">
        <v>2848</v>
      </c>
      <c r="J2416" s="17">
        <v>228.6</v>
      </c>
      <c r="K2416" s="17">
        <v>85.3</v>
      </c>
      <c r="L2416" s="17" t="s">
        <v>2599</v>
      </c>
      <c r="M2416" s="17">
        <v>1316</v>
      </c>
    </row>
    <row r="2417" spans="1:13" x14ac:dyDescent="0.3">
      <c r="A2417" s="19" t="s">
        <v>2851</v>
      </c>
      <c r="B2417" s="20">
        <v>30.67</v>
      </c>
      <c r="C2417" s="20">
        <v>0.13</v>
      </c>
      <c r="D2417" s="20">
        <v>13.6</v>
      </c>
      <c r="E2417" s="20" t="s">
        <v>83</v>
      </c>
      <c r="F2417" s="20" t="s">
        <v>256</v>
      </c>
      <c r="G2417" s="20" t="s">
        <v>2852</v>
      </c>
      <c r="H2417" s="21">
        <v>0.52198148148148149</v>
      </c>
      <c r="I2417" s="20" t="s">
        <v>2853</v>
      </c>
      <c r="J2417" s="20">
        <v>290.60000000000002</v>
      </c>
      <c r="K2417" s="20">
        <v>66.3</v>
      </c>
      <c r="L2417" s="20" t="s">
        <v>2854</v>
      </c>
      <c r="M2417" s="20">
        <v>1653</v>
      </c>
    </row>
    <row r="2418" spans="1:13" x14ac:dyDescent="0.3">
      <c r="A2418" s="19" t="s">
        <v>2851</v>
      </c>
      <c r="B2418" s="20">
        <v>30.75</v>
      </c>
      <c r="C2418" s="20">
        <v>7.0000000000000007E-2</v>
      </c>
      <c r="D2418" s="20">
        <v>14.1</v>
      </c>
      <c r="E2418" s="20" t="s">
        <v>83</v>
      </c>
      <c r="F2418" s="20" t="s">
        <v>2162</v>
      </c>
      <c r="G2418" s="20" t="s">
        <v>2638</v>
      </c>
      <c r="H2418" s="21">
        <v>0.52198148148148149</v>
      </c>
      <c r="I2418" s="20" t="s">
        <v>2853</v>
      </c>
      <c r="J2418" s="20">
        <v>290.60000000000002</v>
      </c>
      <c r="K2418" s="20">
        <v>66.3</v>
      </c>
      <c r="L2418" s="20" t="s">
        <v>2854</v>
      </c>
      <c r="M2418" s="20">
        <v>1653</v>
      </c>
    </row>
    <row r="2419" spans="1:13" x14ac:dyDescent="0.3">
      <c r="A2419" s="19" t="s">
        <v>2851</v>
      </c>
      <c r="B2419" s="20">
        <v>30.77</v>
      </c>
      <c r="C2419" s="20">
        <v>0.1</v>
      </c>
      <c r="D2419" s="20">
        <v>14.3</v>
      </c>
      <c r="E2419" s="20" t="s">
        <v>83</v>
      </c>
      <c r="F2419" s="20" t="s">
        <v>256</v>
      </c>
      <c r="G2419" s="20" t="s">
        <v>2855</v>
      </c>
      <c r="H2419" s="21">
        <v>0.52198148148148149</v>
      </c>
      <c r="I2419" s="20" t="s">
        <v>2853</v>
      </c>
      <c r="J2419" s="20">
        <v>290.60000000000002</v>
      </c>
      <c r="K2419" s="20">
        <v>66.3</v>
      </c>
      <c r="L2419" s="20" t="s">
        <v>2854</v>
      </c>
      <c r="M2419" s="20">
        <v>1653</v>
      </c>
    </row>
    <row r="2420" spans="1:13" x14ac:dyDescent="0.3">
      <c r="A2420" s="19" t="s">
        <v>2851</v>
      </c>
      <c r="B2420" s="20">
        <v>30.8</v>
      </c>
      <c r="C2420" s="20">
        <v>0.05</v>
      </c>
      <c r="D2420" s="20">
        <v>14.4</v>
      </c>
      <c r="E2420" s="20" t="s">
        <v>83</v>
      </c>
      <c r="F2420" s="20" t="s">
        <v>262</v>
      </c>
      <c r="G2420" s="20" t="s">
        <v>263</v>
      </c>
      <c r="H2420" s="21">
        <v>0.52198148148148149</v>
      </c>
      <c r="I2420" s="20" t="s">
        <v>2853</v>
      </c>
      <c r="J2420" s="20">
        <v>290.60000000000002</v>
      </c>
      <c r="K2420" s="20">
        <v>66.3</v>
      </c>
      <c r="L2420" s="20" t="s">
        <v>2854</v>
      </c>
      <c r="M2420" s="20">
        <v>1653</v>
      </c>
    </row>
    <row r="2421" spans="1:13" x14ac:dyDescent="0.3">
      <c r="A2421" s="19" t="s">
        <v>2851</v>
      </c>
      <c r="B2421" s="20">
        <v>30.8</v>
      </c>
      <c r="C2421" s="20">
        <v>7.0000000000000007E-2</v>
      </c>
      <c r="D2421" s="20">
        <v>14.5</v>
      </c>
      <c r="E2421" s="20" t="s">
        <v>83</v>
      </c>
      <c r="F2421" s="20" t="s">
        <v>2162</v>
      </c>
      <c r="G2421" s="20" t="s">
        <v>2856</v>
      </c>
      <c r="H2421" s="21">
        <v>0.52198148148148149</v>
      </c>
      <c r="I2421" s="20" t="s">
        <v>2853</v>
      </c>
      <c r="J2421" s="20">
        <v>290.60000000000002</v>
      </c>
      <c r="K2421" s="20">
        <v>66.3</v>
      </c>
      <c r="L2421" s="20" t="s">
        <v>2854</v>
      </c>
      <c r="M2421" s="20">
        <v>1653</v>
      </c>
    </row>
    <row r="2422" spans="1:13" x14ac:dyDescent="0.3">
      <c r="A2422" s="19" t="s">
        <v>2851</v>
      </c>
      <c r="B2422" s="20">
        <v>30.81</v>
      </c>
      <c r="C2422" s="20">
        <v>0.03</v>
      </c>
      <c r="D2422" s="20">
        <v>14.5</v>
      </c>
      <c r="E2422" s="20" t="s">
        <v>83</v>
      </c>
      <c r="F2422" s="20" t="s">
        <v>266</v>
      </c>
      <c r="G2422" s="20" t="s">
        <v>267</v>
      </c>
      <c r="H2422" s="21">
        <v>0.52198148148148149</v>
      </c>
      <c r="I2422" s="20" t="s">
        <v>2853</v>
      </c>
      <c r="J2422" s="20">
        <v>290.60000000000002</v>
      </c>
      <c r="K2422" s="20">
        <v>66.3</v>
      </c>
      <c r="L2422" s="20" t="s">
        <v>2854</v>
      </c>
      <c r="M2422" s="20">
        <v>1653</v>
      </c>
    </row>
    <row r="2423" spans="1:13" x14ac:dyDescent="0.3">
      <c r="A2423" s="19" t="s">
        <v>2851</v>
      </c>
      <c r="B2423" s="20">
        <v>30.81</v>
      </c>
      <c r="C2423" s="20">
        <v>0.03</v>
      </c>
      <c r="D2423" s="20">
        <v>14.5</v>
      </c>
      <c r="E2423" s="20" t="s">
        <v>83</v>
      </c>
      <c r="F2423" s="20" t="s">
        <v>260</v>
      </c>
      <c r="G2423" s="20" t="s">
        <v>2857</v>
      </c>
      <c r="H2423" s="21">
        <v>0.52198148148148149</v>
      </c>
      <c r="I2423" s="20" t="s">
        <v>2853</v>
      </c>
      <c r="J2423" s="20">
        <v>290.60000000000002</v>
      </c>
      <c r="K2423" s="20">
        <v>66.3</v>
      </c>
      <c r="L2423" s="20" t="s">
        <v>2854</v>
      </c>
      <c r="M2423" s="20">
        <v>1653</v>
      </c>
    </row>
    <row r="2424" spans="1:13" x14ac:dyDescent="0.3">
      <c r="A2424" s="19" t="s">
        <v>2851</v>
      </c>
      <c r="B2424" s="20">
        <v>30.83</v>
      </c>
      <c r="C2424" s="20">
        <v>0.04</v>
      </c>
      <c r="D2424" s="20">
        <v>14.7</v>
      </c>
      <c r="E2424" s="20" t="s">
        <v>83</v>
      </c>
      <c r="F2424" s="20" t="s">
        <v>768</v>
      </c>
      <c r="G2424" s="20" t="s">
        <v>769</v>
      </c>
      <c r="H2424" s="21">
        <v>0.52198148148148149</v>
      </c>
      <c r="I2424" s="20" t="s">
        <v>2853</v>
      </c>
      <c r="J2424" s="20">
        <v>290.60000000000002</v>
      </c>
      <c r="K2424" s="20">
        <v>66.3</v>
      </c>
      <c r="L2424" s="20" t="s">
        <v>2854</v>
      </c>
      <c r="M2424" s="20">
        <v>1653</v>
      </c>
    </row>
    <row r="2425" spans="1:13" x14ac:dyDescent="0.3">
      <c r="A2425" s="19" t="s">
        <v>2851</v>
      </c>
      <c r="B2425" s="20">
        <v>30.84</v>
      </c>
      <c r="C2425" s="20">
        <v>0.04</v>
      </c>
      <c r="D2425" s="20">
        <v>14.7</v>
      </c>
      <c r="E2425" s="20" t="s">
        <v>83</v>
      </c>
      <c r="F2425" s="20" t="s">
        <v>768</v>
      </c>
      <c r="G2425" s="20" t="s">
        <v>770</v>
      </c>
      <c r="H2425" s="21">
        <v>0.52198148148148149</v>
      </c>
      <c r="I2425" s="20" t="s">
        <v>2853</v>
      </c>
      <c r="J2425" s="20">
        <v>290.60000000000002</v>
      </c>
      <c r="K2425" s="20">
        <v>66.3</v>
      </c>
      <c r="L2425" s="20" t="s">
        <v>2854</v>
      </c>
      <c r="M2425" s="20">
        <v>1653</v>
      </c>
    </row>
    <row r="2426" spans="1:13" x14ac:dyDescent="0.3">
      <c r="A2426" s="19" t="s">
        <v>2851</v>
      </c>
      <c r="B2426" s="20">
        <v>30.87</v>
      </c>
      <c r="C2426" s="20">
        <v>0.04</v>
      </c>
      <c r="D2426" s="20">
        <v>14.9</v>
      </c>
      <c r="E2426" s="20" t="s">
        <v>83</v>
      </c>
      <c r="F2426" s="20" t="s">
        <v>768</v>
      </c>
      <c r="G2426" s="20" t="s">
        <v>772</v>
      </c>
      <c r="H2426" s="21">
        <v>0.52198148148148149</v>
      </c>
      <c r="I2426" s="20" t="s">
        <v>2853</v>
      </c>
      <c r="J2426" s="20">
        <v>290.60000000000002</v>
      </c>
      <c r="K2426" s="20">
        <v>66.3</v>
      </c>
      <c r="L2426" s="20" t="s">
        <v>2854</v>
      </c>
      <c r="M2426" s="20">
        <v>1653</v>
      </c>
    </row>
    <row r="2427" spans="1:13" x14ac:dyDescent="0.3">
      <c r="A2427" s="19" t="s">
        <v>2851</v>
      </c>
      <c r="B2427" s="20">
        <v>30.86</v>
      </c>
      <c r="C2427" s="20">
        <v>0.03</v>
      </c>
      <c r="D2427" s="20">
        <v>14.9</v>
      </c>
      <c r="E2427" s="20" t="s">
        <v>83</v>
      </c>
      <c r="F2427" s="20" t="s">
        <v>260</v>
      </c>
      <c r="G2427" s="20" t="s">
        <v>2858</v>
      </c>
      <c r="H2427" s="21">
        <v>0.52198148148148149</v>
      </c>
      <c r="I2427" s="20" t="s">
        <v>2853</v>
      </c>
      <c r="J2427" s="20">
        <v>290.60000000000002</v>
      </c>
      <c r="K2427" s="20">
        <v>66.3</v>
      </c>
      <c r="L2427" s="20" t="s">
        <v>2854</v>
      </c>
      <c r="M2427" s="20">
        <v>1653</v>
      </c>
    </row>
    <row r="2428" spans="1:13" x14ac:dyDescent="0.3">
      <c r="A2428" s="19" t="s">
        <v>2851</v>
      </c>
      <c r="B2428" s="20">
        <v>30.89</v>
      </c>
      <c r="C2428" s="20">
        <v>0.18</v>
      </c>
      <c r="D2428" s="20">
        <v>15.1</v>
      </c>
      <c r="E2428" s="20" t="s">
        <v>83</v>
      </c>
      <c r="F2428" s="20" t="s">
        <v>266</v>
      </c>
      <c r="G2428" s="20" t="s">
        <v>271</v>
      </c>
      <c r="H2428" s="21">
        <v>0.52198148148148149</v>
      </c>
      <c r="I2428" s="20" t="s">
        <v>2853</v>
      </c>
      <c r="J2428" s="20">
        <v>290.60000000000002</v>
      </c>
      <c r="K2428" s="20">
        <v>66.3</v>
      </c>
      <c r="L2428" s="20" t="s">
        <v>2854</v>
      </c>
      <c r="M2428" s="20">
        <v>1653</v>
      </c>
    </row>
    <row r="2429" spans="1:13" x14ac:dyDescent="0.3">
      <c r="A2429" s="19" t="s">
        <v>2851</v>
      </c>
      <c r="B2429" s="20">
        <v>30.93</v>
      </c>
      <c r="C2429" s="20">
        <v>0.04</v>
      </c>
      <c r="D2429" s="20">
        <v>15.3</v>
      </c>
      <c r="E2429" s="20" t="s">
        <v>83</v>
      </c>
      <c r="F2429" s="20" t="s">
        <v>768</v>
      </c>
      <c r="G2429" s="20" t="s">
        <v>774</v>
      </c>
      <c r="H2429" s="21">
        <v>0.52198148148148149</v>
      </c>
      <c r="I2429" s="20" t="s">
        <v>2853</v>
      </c>
      <c r="J2429" s="20">
        <v>290.60000000000002</v>
      </c>
      <c r="K2429" s="20">
        <v>66.3</v>
      </c>
      <c r="L2429" s="20" t="s">
        <v>2854</v>
      </c>
      <c r="M2429" s="20">
        <v>1653</v>
      </c>
    </row>
    <row r="2430" spans="1:13" x14ac:dyDescent="0.3">
      <c r="A2430" s="19" t="s">
        <v>2851</v>
      </c>
      <c r="B2430" s="20">
        <v>30.95</v>
      </c>
      <c r="C2430" s="20">
        <v>0.04</v>
      </c>
      <c r="D2430" s="20">
        <v>15.5</v>
      </c>
      <c r="E2430" s="20" t="s">
        <v>83</v>
      </c>
      <c r="F2430" s="20" t="s">
        <v>997</v>
      </c>
      <c r="G2430" s="20" t="s">
        <v>2859</v>
      </c>
      <c r="H2430" s="21">
        <v>0.52198148148148149</v>
      </c>
      <c r="I2430" s="20" t="s">
        <v>2853</v>
      </c>
      <c r="J2430" s="20">
        <v>290.60000000000002</v>
      </c>
      <c r="K2430" s="20">
        <v>66.3</v>
      </c>
      <c r="L2430" s="20" t="s">
        <v>2854</v>
      </c>
      <c r="M2430" s="20">
        <v>1653</v>
      </c>
    </row>
    <row r="2431" spans="1:13" x14ac:dyDescent="0.3">
      <c r="A2431" s="19" t="s">
        <v>2851</v>
      </c>
      <c r="B2431" s="20">
        <v>30.96</v>
      </c>
      <c r="C2431" s="20">
        <v>0.04</v>
      </c>
      <c r="D2431" s="20">
        <v>15.6</v>
      </c>
      <c r="E2431" s="20" t="s">
        <v>83</v>
      </c>
      <c r="F2431" s="20" t="s">
        <v>768</v>
      </c>
      <c r="G2431" s="20" t="s">
        <v>776</v>
      </c>
      <c r="H2431" s="21">
        <v>0.52198148148148149</v>
      </c>
      <c r="I2431" s="20" t="s">
        <v>2853</v>
      </c>
      <c r="J2431" s="20">
        <v>290.60000000000002</v>
      </c>
      <c r="K2431" s="20">
        <v>66.3</v>
      </c>
      <c r="L2431" s="20" t="s">
        <v>2854</v>
      </c>
      <c r="M2431" s="20">
        <v>1653</v>
      </c>
    </row>
    <row r="2432" spans="1:13" x14ac:dyDescent="0.3">
      <c r="A2432" s="19" t="s">
        <v>2851</v>
      </c>
      <c r="B2432" s="20">
        <v>30.97</v>
      </c>
      <c r="C2432" s="20">
        <v>0.04</v>
      </c>
      <c r="D2432" s="20">
        <v>15.7</v>
      </c>
      <c r="E2432" s="20" t="s">
        <v>83</v>
      </c>
      <c r="F2432" s="20" t="s">
        <v>768</v>
      </c>
      <c r="G2432" s="20" t="s">
        <v>773</v>
      </c>
      <c r="H2432" s="21">
        <v>0.52198148148148149</v>
      </c>
      <c r="I2432" s="20" t="s">
        <v>2853</v>
      </c>
      <c r="J2432" s="20">
        <v>290.60000000000002</v>
      </c>
      <c r="K2432" s="20">
        <v>66.3</v>
      </c>
      <c r="L2432" s="20" t="s">
        <v>2854</v>
      </c>
      <c r="M2432" s="20">
        <v>1653</v>
      </c>
    </row>
    <row r="2433" spans="1:13" x14ac:dyDescent="0.3">
      <c r="A2433" s="19" t="s">
        <v>2851</v>
      </c>
      <c r="B2433" s="20">
        <v>30.98</v>
      </c>
      <c r="C2433" s="20">
        <v>0.1</v>
      </c>
      <c r="D2433" s="20">
        <v>15.7</v>
      </c>
      <c r="E2433" s="20" t="s">
        <v>83</v>
      </c>
      <c r="F2433" s="20" t="s">
        <v>997</v>
      </c>
      <c r="G2433" s="20" t="s">
        <v>2644</v>
      </c>
      <c r="H2433" s="21">
        <v>0.52198148148148149</v>
      </c>
      <c r="I2433" s="20" t="s">
        <v>2853</v>
      </c>
      <c r="J2433" s="20">
        <v>290.60000000000002</v>
      </c>
      <c r="K2433" s="20">
        <v>66.3</v>
      </c>
      <c r="L2433" s="20" t="s">
        <v>2854</v>
      </c>
      <c r="M2433" s="20">
        <v>1653</v>
      </c>
    </row>
    <row r="2434" spans="1:13" x14ac:dyDescent="0.3">
      <c r="A2434" s="19" t="s">
        <v>2851</v>
      </c>
      <c r="B2434" s="20">
        <v>30.99</v>
      </c>
      <c r="C2434" s="20">
        <v>7.0000000000000007E-2</v>
      </c>
      <c r="D2434" s="20">
        <v>15.8</v>
      </c>
      <c r="E2434" s="20" t="s">
        <v>83</v>
      </c>
      <c r="F2434" s="20" t="s">
        <v>2168</v>
      </c>
      <c r="G2434" s="20" t="s">
        <v>2172</v>
      </c>
      <c r="H2434" s="21">
        <v>0.52198148148148149</v>
      </c>
      <c r="I2434" s="20" t="s">
        <v>2853</v>
      </c>
      <c r="J2434" s="20">
        <v>290.60000000000002</v>
      </c>
      <c r="K2434" s="20">
        <v>66.3</v>
      </c>
      <c r="L2434" s="20" t="s">
        <v>2854</v>
      </c>
      <c r="M2434" s="20">
        <v>1653</v>
      </c>
    </row>
    <row r="2435" spans="1:13" x14ac:dyDescent="0.3">
      <c r="A2435" s="19" t="s">
        <v>2851</v>
      </c>
      <c r="B2435" s="20">
        <v>31.02</v>
      </c>
      <c r="C2435" s="20">
        <v>7.0000000000000007E-2</v>
      </c>
      <c r="D2435" s="20">
        <v>16</v>
      </c>
      <c r="E2435" s="20" t="s">
        <v>83</v>
      </c>
      <c r="F2435" s="20" t="s">
        <v>2168</v>
      </c>
      <c r="G2435" s="20" t="s">
        <v>2169</v>
      </c>
      <c r="H2435" s="21">
        <v>0.52198148148148149</v>
      </c>
      <c r="I2435" s="20" t="s">
        <v>2853</v>
      </c>
      <c r="J2435" s="20">
        <v>290.60000000000002</v>
      </c>
      <c r="K2435" s="20">
        <v>66.3</v>
      </c>
      <c r="L2435" s="20" t="s">
        <v>2854</v>
      </c>
      <c r="M2435" s="20">
        <v>1653</v>
      </c>
    </row>
    <row r="2436" spans="1:13" x14ac:dyDescent="0.3">
      <c r="A2436" s="19" t="s">
        <v>2851</v>
      </c>
      <c r="B2436" s="20">
        <v>31.02</v>
      </c>
      <c r="C2436" s="20">
        <v>7.0000000000000007E-2</v>
      </c>
      <c r="D2436" s="20">
        <v>16</v>
      </c>
      <c r="E2436" s="20" t="s">
        <v>83</v>
      </c>
      <c r="F2436" s="20" t="s">
        <v>370</v>
      </c>
      <c r="G2436" s="20" t="s">
        <v>2638</v>
      </c>
      <c r="H2436" s="21">
        <v>0.52198148148148149</v>
      </c>
      <c r="I2436" s="20" t="s">
        <v>2853</v>
      </c>
      <c r="J2436" s="20">
        <v>290.60000000000002</v>
      </c>
      <c r="K2436" s="20">
        <v>66.3</v>
      </c>
      <c r="L2436" s="20" t="s">
        <v>2854</v>
      </c>
      <c r="M2436" s="20">
        <v>1653</v>
      </c>
    </row>
    <row r="2437" spans="1:13" x14ac:dyDescent="0.3">
      <c r="A2437" s="19" t="s">
        <v>2851</v>
      </c>
      <c r="B2437" s="20">
        <v>31.03</v>
      </c>
      <c r="C2437" s="20">
        <v>0.04</v>
      </c>
      <c r="D2437" s="20">
        <v>16.100000000000001</v>
      </c>
      <c r="E2437" s="20" t="s">
        <v>83</v>
      </c>
      <c r="F2437" s="20" t="s">
        <v>266</v>
      </c>
      <c r="G2437" s="20" t="s">
        <v>276</v>
      </c>
      <c r="H2437" s="21">
        <v>0.52198148148148149</v>
      </c>
      <c r="I2437" s="20" t="s">
        <v>2853</v>
      </c>
      <c r="J2437" s="20">
        <v>290.60000000000002</v>
      </c>
      <c r="K2437" s="20">
        <v>66.3</v>
      </c>
      <c r="L2437" s="20" t="s">
        <v>2854</v>
      </c>
      <c r="M2437" s="20">
        <v>1653</v>
      </c>
    </row>
    <row r="2438" spans="1:13" x14ac:dyDescent="0.3">
      <c r="A2438" s="19" t="s">
        <v>2851</v>
      </c>
      <c r="B2438" s="20">
        <v>31.03</v>
      </c>
      <c r="C2438" s="20">
        <v>0.14000000000000001</v>
      </c>
      <c r="D2438" s="20">
        <v>16.100000000000001</v>
      </c>
      <c r="E2438" s="20" t="s">
        <v>83</v>
      </c>
      <c r="F2438" s="20" t="s">
        <v>2860</v>
      </c>
      <c r="G2438" s="20" t="s">
        <v>2861</v>
      </c>
      <c r="H2438" s="21">
        <v>0.52198148148148149</v>
      </c>
      <c r="I2438" s="20" t="s">
        <v>2853</v>
      </c>
      <c r="J2438" s="20">
        <v>290.60000000000002</v>
      </c>
      <c r="K2438" s="20">
        <v>66.3</v>
      </c>
      <c r="L2438" s="20" t="s">
        <v>2854</v>
      </c>
      <c r="M2438" s="20">
        <v>1653</v>
      </c>
    </row>
    <row r="2439" spans="1:13" x14ac:dyDescent="0.3">
      <c r="A2439" s="19" t="s">
        <v>2851</v>
      </c>
      <c r="B2439" s="20">
        <v>31.05</v>
      </c>
      <c r="C2439" s="20">
        <v>0.04</v>
      </c>
      <c r="D2439" s="20">
        <v>16.2</v>
      </c>
      <c r="E2439" s="20" t="s">
        <v>83</v>
      </c>
      <c r="F2439" s="20" t="s">
        <v>768</v>
      </c>
      <c r="G2439" s="20" t="s">
        <v>778</v>
      </c>
      <c r="H2439" s="21">
        <v>0.52198148148148149</v>
      </c>
      <c r="I2439" s="20" t="s">
        <v>2853</v>
      </c>
      <c r="J2439" s="20">
        <v>290.60000000000002</v>
      </c>
      <c r="K2439" s="20">
        <v>66.3</v>
      </c>
      <c r="L2439" s="20" t="s">
        <v>2854</v>
      </c>
      <c r="M2439" s="20">
        <v>1653</v>
      </c>
    </row>
    <row r="2440" spans="1:13" x14ac:dyDescent="0.3">
      <c r="A2440" s="19" t="s">
        <v>2851</v>
      </c>
      <c r="B2440" s="20">
        <v>31.09</v>
      </c>
      <c r="C2440" s="20">
        <v>0.04</v>
      </c>
      <c r="D2440" s="20">
        <v>16.5</v>
      </c>
      <c r="E2440" s="20" t="s">
        <v>83</v>
      </c>
      <c r="F2440" s="20" t="s">
        <v>2860</v>
      </c>
      <c r="G2440" s="20" t="s">
        <v>2862</v>
      </c>
      <c r="H2440" s="21">
        <v>0.52198148148148149</v>
      </c>
      <c r="I2440" s="20" t="s">
        <v>2853</v>
      </c>
      <c r="J2440" s="20">
        <v>290.60000000000002</v>
      </c>
      <c r="K2440" s="20">
        <v>66.3</v>
      </c>
      <c r="L2440" s="20" t="s">
        <v>2854</v>
      </c>
      <c r="M2440" s="20">
        <v>1653</v>
      </c>
    </row>
    <row r="2441" spans="1:13" x14ac:dyDescent="0.3">
      <c r="A2441" s="19" t="s">
        <v>2851</v>
      </c>
      <c r="B2441" s="20">
        <v>31.13</v>
      </c>
      <c r="C2441" s="20">
        <v>7.0000000000000007E-2</v>
      </c>
      <c r="D2441" s="20">
        <v>16.8</v>
      </c>
      <c r="E2441" s="20" t="s">
        <v>83</v>
      </c>
      <c r="F2441" s="20" t="s">
        <v>943</v>
      </c>
      <c r="G2441" s="20" t="s">
        <v>944</v>
      </c>
      <c r="H2441" s="21">
        <v>0.52198148148148149</v>
      </c>
      <c r="I2441" s="20" t="s">
        <v>2853</v>
      </c>
      <c r="J2441" s="20">
        <v>290.60000000000002</v>
      </c>
      <c r="K2441" s="20">
        <v>66.3</v>
      </c>
      <c r="L2441" s="20" t="s">
        <v>2854</v>
      </c>
      <c r="M2441" s="20">
        <v>1653</v>
      </c>
    </row>
    <row r="2442" spans="1:13" x14ac:dyDescent="0.3">
      <c r="A2442" s="19" t="s">
        <v>2851</v>
      </c>
      <c r="B2442" s="20">
        <v>31.13</v>
      </c>
      <c r="C2442" s="20">
        <v>0.04</v>
      </c>
      <c r="D2442" s="20">
        <v>16.8</v>
      </c>
      <c r="E2442" s="20" t="s">
        <v>83</v>
      </c>
      <c r="F2442" s="20" t="s">
        <v>2860</v>
      </c>
      <c r="G2442" s="20" t="s">
        <v>2863</v>
      </c>
      <c r="H2442" s="21">
        <v>0.52198148148148149</v>
      </c>
      <c r="I2442" s="20" t="s">
        <v>2853</v>
      </c>
      <c r="J2442" s="20">
        <v>290.60000000000002</v>
      </c>
      <c r="K2442" s="20">
        <v>66.3</v>
      </c>
      <c r="L2442" s="20" t="s">
        <v>2854</v>
      </c>
      <c r="M2442" s="20">
        <v>1653</v>
      </c>
    </row>
    <row r="2443" spans="1:13" x14ac:dyDescent="0.3">
      <c r="A2443" s="19" t="s">
        <v>2851</v>
      </c>
      <c r="B2443" s="20">
        <v>31.18</v>
      </c>
      <c r="C2443" s="20">
        <v>0.05</v>
      </c>
      <c r="D2443" s="20">
        <v>17.2</v>
      </c>
      <c r="E2443" s="20" t="s">
        <v>83</v>
      </c>
      <c r="F2443" s="20" t="s">
        <v>419</v>
      </c>
      <c r="G2443" s="20"/>
      <c r="H2443" s="21">
        <v>0.52198148148148149</v>
      </c>
      <c r="I2443" s="20" t="s">
        <v>2853</v>
      </c>
      <c r="J2443" s="20">
        <v>290.60000000000002</v>
      </c>
      <c r="K2443" s="20">
        <v>66.3</v>
      </c>
      <c r="L2443" s="20" t="s">
        <v>2854</v>
      </c>
      <c r="M2443" s="20">
        <v>1653</v>
      </c>
    </row>
    <row r="2444" spans="1:13" x14ac:dyDescent="0.3">
      <c r="A2444" s="19" t="s">
        <v>2851</v>
      </c>
      <c r="B2444" s="20">
        <v>30.86</v>
      </c>
      <c r="C2444" s="20">
        <v>0.14000000000000001</v>
      </c>
      <c r="D2444" s="20">
        <v>14.9</v>
      </c>
      <c r="E2444" s="20" t="s">
        <v>113</v>
      </c>
      <c r="F2444" s="20" t="s">
        <v>120</v>
      </c>
      <c r="G2444" s="20" t="s">
        <v>2864</v>
      </c>
      <c r="H2444" s="21">
        <v>0.52198148148148149</v>
      </c>
      <c r="I2444" s="20" t="s">
        <v>2853</v>
      </c>
      <c r="J2444" s="20">
        <v>290.60000000000002</v>
      </c>
      <c r="K2444" s="20">
        <v>66.3</v>
      </c>
      <c r="L2444" s="20" t="s">
        <v>2854</v>
      </c>
      <c r="M2444" s="20">
        <v>1653</v>
      </c>
    </row>
    <row r="2445" spans="1:13" x14ac:dyDescent="0.3">
      <c r="A2445" s="17" t="s">
        <v>2865</v>
      </c>
      <c r="B2445" s="17" t="s">
        <v>2866</v>
      </c>
      <c r="C2445" s="17">
        <v>0.24</v>
      </c>
      <c r="D2445" s="17">
        <v>10.5</v>
      </c>
      <c r="E2445" s="17" t="s">
        <v>113</v>
      </c>
      <c r="F2445" s="17" t="s">
        <v>222</v>
      </c>
      <c r="G2445" s="17" t="s">
        <v>2867</v>
      </c>
      <c r="H2445" s="18">
        <v>0.52221296296296293</v>
      </c>
      <c r="I2445" s="17" t="s">
        <v>2868</v>
      </c>
      <c r="J2445" s="17">
        <v>282.3</v>
      </c>
      <c r="K2445" s="17">
        <v>76.5</v>
      </c>
      <c r="L2445" s="17" t="s">
        <v>518</v>
      </c>
      <c r="M2445" s="17">
        <v>2233</v>
      </c>
    </row>
    <row r="2446" spans="1:13" x14ac:dyDescent="0.3">
      <c r="A2446" s="17" t="s">
        <v>2865</v>
      </c>
      <c r="B2446" s="17">
        <v>30.93</v>
      </c>
      <c r="C2446" s="17">
        <v>0.3</v>
      </c>
      <c r="D2446" s="17">
        <v>15.3</v>
      </c>
      <c r="E2446" s="17" t="s">
        <v>113</v>
      </c>
      <c r="F2446" s="17" t="s">
        <v>120</v>
      </c>
      <c r="G2446" s="17" t="s">
        <v>2869</v>
      </c>
      <c r="H2446" s="18">
        <v>0.52221296296296293</v>
      </c>
      <c r="I2446" s="17" t="s">
        <v>2868</v>
      </c>
      <c r="J2446" s="17">
        <v>282.3</v>
      </c>
      <c r="K2446" s="17">
        <v>76.5</v>
      </c>
      <c r="L2446" s="17" t="s">
        <v>518</v>
      </c>
      <c r="M2446" s="17">
        <v>2233</v>
      </c>
    </row>
    <row r="2447" spans="1:13" x14ac:dyDescent="0.3">
      <c r="A2447" s="17" t="s">
        <v>2865</v>
      </c>
      <c r="B2447" s="17">
        <v>31.5</v>
      </c>
      <c r="C2447" s="17" t="s">
        <v>93</v>
      </c>
      <c r="D2447" s="17">
        <v>20</v>
      </c>
      <c r="E2447" s="17" t="s">
        <v>94</v>
      </c>
      <c r="F2447" s="17" t="s">
        <v>95</v>
      </c>
      <c r="G2447" s="17"/>
      <c r="H2447" s="18">
        <v>0.52221296296296293</v>
      </c>
      <c r="I2447" s="17" t="s">
        <v>2868</v>
      </c>
      <c r="J2447" s="17">
        <v>282.3</v>
      </c>
      <c r="K2447" s="17">
        <v>76.5</v>
      </c>
      <c r="L2447" s="17" t="s">
        <v>518</v>
      </c>
      <c r="M2447" s="17">
        <v>2233</v>
      </c>
    </row>
    <row r="2448" spans="1:13" x14ac:dyDescent="0.3">
      <c r="A2448" s="20" t="s">
        <v>2870</v>
      </c>
      <c r="B2448" s="22">
        <v>30.38</v>
      </c>
      <c r="C2448" s="20" t="s">
        <v>93</v>
      </c>
      <c r="D2448" s="20">
        <v>11.9</v>
      </c>
      <c r="E2448" s="20" t="s">
        <v>2496</v>
      </c>
      <c r="F2448" s="20" t="s">
        <v>2497</v>
      </c>
      <c r="G2448" s="20" t="s">
        <v>2498</v>
      </c>
      <c r="H2448" s="21">
        <v>0.52225347222222218</v>
      </c>
      <c r="I2448" s="20" t="s">
        <v>2871</v>
      </c>
      <c r="J2448" s="20">
        <v>285.39999999999998</v>
      </c>
      <c r="K2448" s="20">
        <v>74.099999999999994</v>
      </c>
      <c r="L2448" s="20" t="s">
        <v>215</v>
      </c>
      <c r="M2448" s="20">
        <v>1189</v>
      </c>
    </row>
    <row r="2449" spans="1:13" x14ac:dyDescent="0.3">
      <c r="A2449" s="16" t="s">
        <v>2872</v>
      </c>
      <c r="B2449" s="17">
        <v>31.64</v>
      </c>
      <c r="C2449" s="17">
        <v>0.18</v>
      </c>
      <c r="D2449" s="17">
        <v>21.3</v>
      </c>
      <c r="E2449" s="17" t="s">
        <v>100</v>
      </c>
      <c r="F2449" s="17" t="s">
        <v>2494</v>
      </c>
      <c r="G2449" s="17" t="s">
        <v>732</v>
      </c>
      <c r="H2449" s="18">
        <v>0.52238657407407407</v>
      </c>
      <c r="I2449" s="17" t="s">
        <v>2873</v>
      </c>
      <c r="J2449" s="17">
        <v>287</v>
      </c>
      <c r="K2449" s="17">
        <v>72.5</v>
      </c>
      <c r="L2449" s="17" t="s">
        <v>694</v>
      </c>
      <c r="M2449" s="17">
        <v>1313</v>
      </c>
    </row>
    <row r="2450" spans="1:13" x14ac:dyDescent="0.3">
      <c r="A2450" s="16" t="s">
        <v>2872</v>
      </c>
      <c r="B2450" s="23">
        <v>30.38</v>
      </c>
      <c r="C2450" s="17" t="s">
        <v>93</v>
      </c>
      <c r="D2450" s="17">
        <v>11.9</v>
      </c>
      <c r="E2450" s="17" t="s">
        <v>2496</v>
      </c>
      <c r="F2450" s="17" t="s">
        <v>2497</v>
      </c>
      <c r="G2450" s="17" t="s">
        <v>2498</v>
      </c>
      <c r="H2450" s="18">
        <v>0.52238657407407407</v>
      </c>
      <c r="I2450" s="17" t="s">
        <v>2873</v>
      </c>
      <c r="J2450" s="17">
        <v>287</v>
      </c>
      <c r="K2450" s="17">
        <v>72.5</v>
      </c>
      <c r="L2450" s="17" t="s">
        <v>694</v>
      </c>
      <c r="M2450" s="17">
        <v>1313</v>
      </c>
    </row>
    <row r="2451" spans="1:13" x14ac:dyDescent="0.3">
      <c r="A2451" s="19" t="s">
        <v>2874</v>
      </c>
      <c r="B2451" s="22">
        <v>30.82</v>
      </c>
      <c r="C2451" s="20" t="s">
        <v>93</v>
      </c>
      <c r="D2451" s="20">
        <v>14.6</v>
      </c>
      <c r="E2451" s="20" t="s">
        <v>2496</v>
      </c>
      <c r="F2451" s="20" t="s">
        <v>2497</v>
      </c>
      <c r="G2451" s="20" t="s">
        <v>2498</v>
      </c>
      <c r="H2451" s="21">
        <v>0.52249305555555559</v>
      </c>
      <c r="I2451" s="20" t="s">
        <v>2875</v>
      </c>
      <c r="J2451" s="20">
        <v>286.3</v>
      </c>
      <c r="K2451" s="20">
        <v>73.5</v>
      </c>
      <c r="L2451" s="20" t="s">
        <v>215</v>
      </c>
      <c r="M2451" s="20">
        <v>1987</v>
      </c>
    </row>
    <row r="2452" spans="1:13" x14ac:dyDescent="0.3">
      <c r="A2452" s="16" t="s">
        <v>2876</v>
      </c>
      <c r="B2452" s="17">
        <v>28.93</v>
      </c>
      <c r="C2452" s="17" t="s">
        <v>93</v>
      </c>
      <c r="D2452" s="17">
        <v>6.1</v>
      </c>
      <c r="E2452" s="17" t="s">
        <v>193</v>
      </c>
      <c r="F2452" s="17" t="s">
        <v>2390</v>
      </c>
      <c r="G2452" s="17"/>
      <c r="H2452" s="18">
        <v>0.52285185185185179</v>
      </c>
      <c r="I2452" s="17" t="s">
        <v>2877</v>
      </c>
      <c r="J2452" s="17">
        <v>164.3</v>
      </c>
      <c r="K2452" s="17">
        <v>84</v>
      </c>
      <c r="L2452" s="17" t="s">
        <v>585</v>
      </c>
      <c r="M2452" s="17">
        <v>345</v>
      </c>
    </row>
    <row r="2453" spans="1:13" x14ac:dyDescent="0.3">
      <c r="A2453" s="19" t="s">
        <v>2878</v>
      </c>
      <c r="B2453" s="22">
        <v>30.7</v>
      </c>
      <c r="C2453" s="20" t="s">
        <v>93</v>
      </c>
      <c r="D2453" s="20">
        <v>13.8</v>
      </c>
      <c r="E2453" s="20" t="s">
        <v>2496</v>
      </c>
      <c r="F2453" s="20" t="s">
        <v>2497</v>
      </c>
      <c r="G2453" s="20" t="s">
        <v>2498</v>
      </c>
      <c r="H2453" s="21">
        <v>0.52297337962962964</v>
      </c>
      <c r="I2453" s="20" t="s">
        <v>2879</v>
      </c>
      <c r="J2453" s="20">
        <v>280.60000000000002</v>
      </c>
      <c r="K2453" s="20">
        <v>78.3</v>
      </c>
      <c r="L2453" s="20" t="s">
        <v>2880</v>
      </c>
      <c r="M2453" s="20">
        <v>901</v>
      </c>
    </row>
    <row r="2454" spans="1:13" x14ac:dyDescent="0.3">
      <c r="A2454" s="16" t="s">
        <v>2881</v>
      </c>
      <c r="B2454" s="23">
        <v>29.03</v>
      </c>
      <c r="C2454" s="17" t="s">
        <v>93</v>
      </c>
      <c r="D2454" s="17">
        <v>6.4</v>
      </c>
      <c r="E2454" s="17" t="s">
        <v>193</v>
      </c>
      <c r="F2454" s="17" t="s">
        <v>2882</v>
      </c>
      <c r="G2454" s="17"/>
      <c r="H2454" s="18">
        <v>0.52347222222222223</v>
      </c>
      <c r="I2454" s="17" t="s">
        <v>2883</v>
      </c>
      <c r="J2454" s="17">
        <v>283.10000000000002</v>
      </c>
      <c r="K2454" s="17">
        <v>77.400000000000006</v>
      </c>
      <c r="L2454" s="17" t="s">
        <v>2040</v>
      </c>
      <c r="M2454" s="17">
        <v>218</v>
      </c>
    </row>
    <row r="2455" spans="1:13" ht="28.8" x14ac:dyDescent="0.3">
      <c r="A2455" s="19" t="s">
        <v>2884</v>
      </c>
      <c r="B2455" s="20" t="s">
        <v>2885</v>
      </c>
      <c r="C2455" s="20">
        <v>4.8000000000000001E-2</v>
      </c>
      <c r="D2455" s="20">
        <v>110</v>
      </c>
      <c r="E2455" s="20" t="s">
        <v>113</v>
      </c>
      <c r="F2455" s="20" t="s">
        <v>114</v>
      </c>
      <c r="G2455" s="20" t="s">
        <v>2886</v>
      </c>
      <c r="H2455" s="21">
        <v>0.52349421296296295</v>
      </c>
      <c r="I2455" s="20" t="s">
        <v>2887</v>
      </c>
      <c r="J2455" s="20">
        <v>295.3</v>
      </c>
      <c r="K2455" s="20">
        <v>55.2</v>
      </c>
      <c r="L2455" s="20" t="s">
        <v>2888</v>
      </c>
      <c r="M2455" s="20">
        <v>7516</v>
      </c>
    </row>
    <row r="2456" spans="1:13" x14ac:dyDescent="0.3">
      <c r="A2456" s="19" t="s">
        <v>2884</v>
      </c>
      <c r="B2456" s="20" t="s">
        <v>2889</v>
      </c>
      <c r="C2456" s="20">
        <v>0.21</v>
      </c>
      <c r="D2456" s="20">
        <v>115</v>
      </c>
      <c r="E2456" s="20" t="s">
        <v>113</v>
      </c>
      <c r="F2456" s="20" t="s">
        <v>119</v>
      </c>
      <c r="G2456" s="20" t="s">
        <v>2886</v>
      </c>
      <c r="H2456" s="21">
        <v>0.52349421296296295</v>
      </c>
      <c r="I2456" s="20" t="s">
        <v>2887</v>
      </c>
      <c r="J2456" s="20">
        <v>295.3</v>
      </c>
      <c r="K2456" s="20">
        <v>55.2</v>
      </c>
      <c r="L2456" s="20" t="s">
        <v>2888</v>
      </c>
      <c r="M2456" s="20">
        <v>7516</v>
      </c>
    </row>
    <row r="2457" spans="1:13" x14ac:dyDescent="0.3">
      <c r="A2457" s="19" t="s">
        <v>2884</v>
      </c>
      <c r="B2457" s="20">
        <v>35.78</v>
      </c>
      <c r="C2457" s="20">
        <v>0.14000000000000001</v>
      </c>
      <c r="D2457" s="20">
        <v>143</v>
      </c>
      <c r="E2457" s="20" t="s">
        <v>113</v>
      </c>
      <c r="F2457" s="20" t="s">
        <v>120</v>
      </c>
      <c r="G2457" s="20" t="s">
        <v>2890</v>
      </c>
      <c r="H2457" s="21">
        <v>0.52349421296296295</v>
      </c>
      <c r="I2457" s="20" t="s">
        <v>2887</v>
      </c>
      <c r="J2457" s="20">
        <v>295.3</v>
      </c>
      <c r="K2457" s="20">
        <v>55.2</v>
      </c>
      <c r="L2457" s="20" t="s">
        <v>2888</v>
      </c>
      <c r="M2457" s="20">
        <v>7516</v>
      </c>
    </row>
    <row r="2458" spans="1:13" x14ac:dyDescent="0.3">
      <c r="A2458" s="16" t="s">
        <v>2891</v>
      </c>
      <c r="B2458" s="23">
        <v>30.64</v>
      </c>
      <c r="C2458" s="17" t="s">
        <v>93</v>
      </c>
      <c r="D2458" s="17">
        <v>13.4</v>
      </c>
      <c r="E2458" s="17" t="s">
        <v>2496</v>
      </c>
      <c r="F2458" s="17" t="s">
        <v>2497</v>
      </c>
      <c r="G2458" s="17" t="s">
        <v>2498</v>
      </c>
      <c r="H2458" s="18">
        <v>0.52351388888888895</v>
      </c>
      <c r="I2458" s="17" t="s">
        <v>2892</v>
      </c>
      <c r="J2458" s="17">
        <v>285.5</v>
      </c>
      <c r="K2458" s="17">
        <v>75.599999999999994</v>
      </c>
      <c r="L2458" s="17" t="s">
        <v>2893</v>
      </c>
      <c r="M2458" s="17">
        <v>1593</v>
      </c>
    </row>
    <row r="2459" spans="1:13" x14ac:dyDescent="0.3">
      <c r="A2459" s="19" t="s">
        <v>2894</v>
      </c>
      <c r="B2459" s="20">
        <v>31.14</v>
      </c>
      <c r="C2459" s="20">
        <v>0.2</v>
      </c>
      <c r="D2459" s="20">
        <v>16.899999999999999</v>
      </c>
      <c r="E2459" s="20" t="s">
        <v>100</v>
      </c>
      <c r="F2459" s="20" t="s">
        <v>520</v>
      </c>
      <c r="G2459" s="20" t="s">
        <v>85</v>
      </c>
      <c r="H2459" s="21">
        <v>0.52364583333333337</v>
      </c>
      <c r="I2459" s="20" t="s">
        <v>2895</v>
      </c>
      <c r="J2459" s="20">
        <v>290.2</v>
      </c>
      <c r="K2459" s="20">
        <v>70.099999999999994</v>
      </c>
      <c r="L2459" s="20" t="s">
        <v>2896</v>
      </c>
      <c r="M2459" s="20">
        <v>530</v>
      </c>
    </row>
    <row r="2460" spans="1:13" x14ac:dyDescent="0.3">
      <c r="A2460" s="19" t="s">
        <v>2894</v>
      </c>
      <c r="B2460" s="20">
        <v>31.14</v>
      </c>
      <c r="C2460" s="20">
        <v>0.2</v>
      </c>
      <c r="D2460" s="20">
        <v>16.899999999999999</v>
      </c>
      <c r="E2460" s="20" t="s">
        <v>100</v>
      </c>
      <c r="F2460" s="20" t="s">
        <v>104</v>
      </c>
      <c r="G2460" s="20" t="s">
        <v>85</v>
      </c>
      <c r="H2460" s="21">
        <v>0.52364583333333337</v>
      </c>
      <c r="I2460" s="20" t="s">
        <v>2895</v>
      </c>
      <c r="J2460" s="20">
        <v>290.2</v>
      </c>
      <c r="K2460" s="20">
        <v>70.099999999999994</v>
      </c>
      <c r="L2460" s="20" t="s">
        <v>2896</v>
      </c>
      <c r="M2460" s="20">
        <v>530</v>
      </c>
    </row>
    <row r="2461" spans="1:13" x14ac:dyDescent="0.3">
      <c r="A2461" s="19" t="s">
        <v>2894</v>
      </c>
      <c r="B2461" s="20" t="s">
        <v>2897</v>
      </c>
      <c r="C2461" s="20">
        <v>0.19</v>
      </c>
      <c r="D2461" s="20">
        <v>16</v>
      </c>
      <c r="E2461" s="20" t="s">
        <v>113</v>
      </c>
      <c r="F2461" s="20" t="s">
        <v>222</v>
      </c>
      <c r="G2461" s="20" t="s">
        <v>2898</v>
      </c>
      <c r="H2461" s="21">
        <v>0.52364583333333337</v>
      </c>
      <c r="I2461" s="20" t="s">
        <v>2895</v>
      </c>
      <c r="J2461" s="20">
        <v>290.2</v>
      </c>
      <c r="K2461" s="20">
        <v>70.099999999999994</v>
      </c>
      <c r="L2461" s="20" t="s">
        <v>2896</v>
      </c>
      <c r="M2461" s="20">
        <v>530</v>
      </c>
    </row>
    <row r="2462" spans="1:13" x14ac:dyDescent="0.3">
      <c r="A2462" s="19" t="s">
        <v>2894</v>
      </c>
      <c r="B2462" s="20">
        <v>31.39</v>
      </c>
      <c r="C2462" s="20">
        <v>0.14000000000000001</v>
      </c>
      <c r="D2462" s="20">
        <v>19</v>
      </c>
      <c r="E2462" s="20" t="s">
        <v>113</v>
      </c>
      <c r="F2462" s="20" t="s">
        <v>120</v>
      </c>
      <c r="G2462" s="20" t="s">
        <v>2899</v>
      </c>
      <c r="H2462" s="21">
        <v>0.52364583333333337</v>
      </c>
      <c r="I2462" s="20" t="s">
        <v>2895</v>
      </c>
      <c r="J2462" s="20">
        <v>290.2</v>
      </c>
      <c r="K2462" s="20">
        <v>70.099999999999994</v>
      </c>
      <c r="L2462" s="20" t="s">
        <v>2896</v>
      </c>
      <c r="M2462" s="20">
        <v>530</v>
      </c>
    </row>
    <row r="2463" spans="1:13" x14ac:dyDescent="0.3">
      <c r="A2463" s="19" t="s">
        <v>2894</v>
      </c>
      <c r="B2463" s="20">
        <v>31.43</v>
      </c>
      <c r="C2463" s="20" t="s">
        <v>93</v>
      </c>
      <c r="D2463" s="20">
        <v>19.3</v>
      </c>
      <c r="E2463" s="20" t="s">
        <v>201</v>
      </c>
      <c r="F2463" s="20" t="s">
        <v>95</v>
      </c>
      <c r="G2463" s="20"/>
      <c r="H2463" s="21">
        <v>0.52364583333333337</v>
      </c>
      <c r="I2463" s="20" t="s">
        <v>2895</v>
      </c>
      <c r="J2463" s="20">
        <v>290.2</v>
      </c>
      <c r="K2463" s="20">
        <v>70.099999999999994</v>
      </c>
      <c r="L2463" s="20" t="s">
        <v>2896</v>
      </c>
      <c r="M2463" s="20">
        <v>530</v>
      </c>
    </row>
    <row r="2464" spans="1:13" x14ac:dyDescent="0.3">
      <c r="A2464" s="16" t="s">
        <v>2900</v>
      </c>
      <c r="B2464" s="23">
        <v>30.44</v>
      </c>
      <c r="C2464" s="17" t="s">
        <v>93</v>
      </c>
      <c r="D2464" s="17">
        <v>12.2</v>
      </c>
      <c r="E2464" s="17" t="s">
        <v>2496</v>
      </c>
      <c r="F2464" s="17" t="s">
        <v>2497</v>
      </c>
      <c r="G2464" s="17" t="s">
        <v>2498</v>
      </c>
      <c r="H2464" s="18">
        <v>0.52368865740740744</v>
      </c>
      <c r="I2464" s="17" t="s">
        <v>2901</v>
      </c>
      <c r="J2464" s="17">
        <v>286.3</v>
      </c>
      <c r="K2464" s="17">
        <v>75.099999999999994</v>
      </c>
      <c r="L2464" s="17" t="s">
        <v>2691</v>
      </c>
      <c r="M2464" s="17">
        <v>1436</v>
      </c>
    </row>
    <row r="2465" spans="1:13" x14ac:dyDescent="0.3">
      <c r="A2465" s="19" t="s">
        <v>2902</v>
      </c>
      <c r="B2465" s="20">
        <v>30.48</v>
      </c>
      <c r="C2465" s="20">
        <v>0.09</v>
      </c>
      <c r="D2465" s="20">
        <v>12.5</v>
      </c>
      <c r="E2465" s="20" t="s">
        <v>83</v>
      </c>
      <c r="F2465" s="20" t="s">
        <v>2162</v>
      </c>
      <c r="G2465" s="20" t="s">
        <v>2903</v>
      </c>
      <c r="H2465" s="21">
        <v>0.5237094907407408</v>
      </c>
      <c r="I2465" s="20" t="s">
        <v>2904</v>
      </c>
      <c r="J2465" s="20">
        <v>292.60000000000002</v>
      </c>
      <c r="K2465" s="20">
        <v>65.2</v>
      </c>
      <c r="L2465" s="20" t="s">
        <v>2572</v>
      </c>
      <c r="M2465" s="20">
        <v>1652</v>
      </c>
    </row>
    <row r="2466" spans="1:13" x14ac:dyDescent="0.3">
      <c r="A2466" s="19" t="s">
        <v>2902</v>
      </c>
      <c r="B2466" s="20">
        <v>30.56</v>
      </c>
      <c r="C2466" s="20">
        <v>0.09</v>
      </c>
      <c r="D2466" s="20">
        <v>13</v>
      </c>
      <c r="E2466" s="20" t="s">
        <v>83</v>
      </c>
      <c r="F2466" s="20" t="s">
        <v>2162</v>
      </c>
      <c r="G2466" s="20" t="s">
        <v>2905</v>
      </c>
      <c r="H2466" s="21">
        <v>0.5237094907407408</v>
      </c>
      <c r="I2466" s="20" t="s">
        <v>2904</v>
      </c>
      <c r="J2466" s="20">
        <v>292.60000000000002</v>
      </c>
      <c r="K2466" s="20">
        <v>65.2</v>
      </c>
      <c r="L2466" s="20" t="s">
        <v>2572</v>
      </c>
      <c r="M2466" s="20">
        <v>1652</v>
      </c>
    </row>
    <row r="2467" spans="1:13" x14ac:dyDescent="0.3">
      <c r="A2467" s="19" t="s">
        <v>2902</v>
      </c>
      <c r="B2467" s="20">
        <v>30.63</v>
      </c>
      <c r="C2467" s="20">
        <v>0.13</v>
      </c>
      <c r="D2467" s="20">
        <v>13.4</v>
      </c>
      <c r="E2467" s="20" t="s">
        <v>83</v>
      </c>
      <c r="F2467" s="20" t="s">
        <v>768</v>
      </c>
      <c r="G2467" s="20" t="s">
        <v>769</v>
      </c>
      <c r="H2467" s="21">
        <v>0.5237094907407408</v>
      </c>
      <c r="I2467" s="20" t="s">
        <v>2904</v>
      </c>
      <c r="J2467" s="20">
        <v>292.60000000000002</v>
      </c>
      <c r="K2467" s="20">
        <v>65.2</v>
      </c>
      <c r="L2467" s="20" t="s">
        <v>2572</v>
      </c>
      <c r="M2467" s="20">
        <v>1652</v>
      </c>
    </row>
    <row r="2468" spans="1:13" x14ac:dyDescent="0.3">
      <c r="A2468" s="19" t="s">
        <v>2902</v>
      </c>
      <c r="B2468" s="20">
        <v>30.64</v>
      </c>
      <c r="C2468" s="20">
        <v>0.13</v>
      </c>
      <c r="D2468" s="20">
        <v>13.4</v>
      </c>
      <c r="E2468" s="20" t="s">
        <v>83</v>
      </c>
      <c r="F2468" s="20" t="s">
        <v>768</v>
      </c>
      <c r="G2468" s="20" t="s">
        <v>770</v>
      </c>
      <c r="H2468" s="21">
        <v>0.5237094907407408</v>
      </c>
      <c r="I2468" s="20" t="s">
        <v>2904</v>
      </c>
      <c r="J2468" s="20">
        <v>292.60000000000002</v>
      </c>
      <c r="K2468" s="20">
        <v>65.2</v>
      </c>
      <c r="L2468" s="20" t="s">
        <v>2572</v>
      </c>
      <c r="M2468" s="20">
        <v>1652</v>
      </c>
    </row>
    <row r="2469" spans="1:13" x14ac:dyDescent="0.3">
      <c r="A2469" s="19" t="s">
        <v>2902</v>
      </c>
      <c r="B2469" s="20">
        <v>30.66</v>
      </c>
      <c r="C2469" s="20">
        <v>0.13</v>
      </c>
      <c r="D2469" s="20">
        <v>13.6</v>
      </c>
      <c r="E2469" s="20" t="s">
        <v>83</v>
      </c>
      <c r="F2469" s="20" t="s">
        <v>768</v>
      </c>
      <c r="G2469" s="20" t="s">
        <v>772</v>
      </c>
      <c r="H2469" s="21">
        <v>0.5237094907407408</v>
      </c>
      <c r="I2469" s="20" t="s">
        <v>2904</v>
      </c>
      <c r="J2469" s="20">
        <v>292.60000000000002</v>
      </c>
      <c r="K2469" s="20">
        <v>65.2</v>
      </c>
      <c r="L2469" s="20" t="s">
        <v>2572</v>
      </c>
      <c r="M2469" s="20">
        <v>1652</v>
      </c>
    </row>
    <row r="2470" spans="1:13" x14ac:dyDescent="0.3">
      <c r="A2470" s="19" t="s">
        <v>2902</v>
      </c>
      <c r="B2470" s="20">
        <v>30.73</v>
      </c>
      <c r="C2470" s="20">
        <v>0.13</v>
      </c>
      <c r="D2470" s="20">
        <v>14</v>
      </c>
      <c r="E2470" s="20" t="s">
        <v>83</v>
      </c>
      <c r="F2470" s="20" t="s">
        <v>768</v>
      </c>
      <c r="G2470" s="20" t="s">
        <v>774</v>
      </c>
      <c r="H2470" s="21">
        <v>0.5237094907407408</v>
      </c>
      <c r="I2470" s="20" t="s">
        <v>2904</v>
      </c>
      <c r="J2470" s="20">
        <v>292.60000000000002</v>
      </c>
      <c r="K2470" s="20">
        <v>65.2</v>
      </c>
      <c r="L2470" s="20" t="s">
        <v>2572</v>
      </c>
      <c r="M2470" s="20">
        <v>1652</v>
      </c>
    </row>
    <row r="2471" spans="1:13" x14ac:dyDescent="0.3">
      <c r="A2471" s="19" t="s">
        <v>2902</v>
      </c>
      <c r="B2471" s="20">
        <v>30.74</v>
      </c>
      <c r="C2471" s="20">
        <v>0.12</v>
      </c>
      <c r="D2471" s="20">
        <v>14.1</v>
      </c>
      <c r="E2471" s="20" t="s">
        <v>83</v>
      </c>
      <c r="F2471" s="20" t="s">
        <v>2906</v>
      </c>
      <c r="G2471" s="20" t="s">
        <v>2907</v>
      </c>
      <c r="H2471" s="21">
        <v>0.5237094907407408</v>
      </c>
      <c r="I2471" s="20" t="s">
        <v>2904</v>
      </c>
      <c r="J2471" s="20">
        <v>292.60000000000002</v>
      </c>
      <c r="K2471" s="20">
        <v>65.2</v>
      </c>
      <c r="L2471" s="20" t="s">
        <v>2572</v>
      </c>
      <c r="M2471" s="20">
        <v>1652</v>
      </c>
    </row>
    <row r="2472" spans="1:13" x14ac:dyDescent="0.3">
      <c r="A2472" s="19" t="s">
        <v>2902</v>
      </c>
      <c r="B2472" s="20">
        <v>30.76</v>
      </c>
      <c r="C2472" s="20">
        <v>0.13</v>
      </c>
      <c r="D2472" s="20">
        <v>14.2</v>
      </c>
      <c r="E2472" s="20" t="s">
        <v>83</v>
      </c>
      <c r="F2472" s="20" t="s">
        <v>768</v>
      </c>
      <c r="G2472" s="20" t="s">
        <v>776</v>
      </c>
      <c r="H2472" s="21">
        <v>0.5237094907407408</v>
      </c>
      <c r="I2472" s="20" t="s">
        <v>2904</v>
      </c>
      <c r="J2472" s="20">
        <v>292.60000000000002</v>
      </c>
      <c r="K2472" s="20">
        <v>65.2</v>
      </c>
      <c r="L2472" s="20" t="s">
        <v>2572</v>
      </c>
      <c r="M2472" s="20">
        <v>1652</v>
      </c>
    </row>
    <row r="2473" spans="1:13" x14ac:dyDescent="0.3">
      <c r="A2473" s="19" t="s">
        <v>2902</v>
      </c>
      <c r="B2473" s="20">
        <v>30.76</v>
      </c>
      <c r="C2473" s="20">
        <v>0.2</v>
      </c>
      <c r="D2473" s="20">
        <v>14.2</v>
      </c>
      <c r="E2473" s="20" t="s">
        <v>83</v>
      </c>
      <c r="F2473" s="20" t="s">
        <v>419</v>
      </c>
      <c r="G2473" s="20"/>
      <c r="H2473" s="21">
        <v>0.5237094907407408</v>
      </c>
      <c r="I2473" s="20" t="s">
        <v>2904</v>
      </c>
      <c r="J2473" s="20">
        <v>292.60000000000002</v>
      </c>
      <c r="K2473" s="20">
        <v>65.2</v>
      </c>
      <c r="L2473" s="20" t="s">
        <v>2572</v>
      </c>
      <c r="M2473" s="20">
        <v>1652</v>
      </c>
    </row>
    <row r="2474" spans="1:13" x14ac:dyDescent="0.3">
      <c r="A2474" s="19" t="s">
        <v>2902</v>
      </c>
      <c r="B2474" s="20">
        <v>30.77</v>
      </c>
      <c r="C2474" s="20">
        <v>0.13</v>
      </c>
      <c r="D2474" s="20">
        <v>14.3</v>
      </c>
      <c r="E2474" s="20" t="s">
        <v>83</v>
      </c>
      <c r="F2474" s="20" t="s">
        <v>768</v>
      </c>
      <c r="G2474" s="20" t="s">
        <v>773</v>
      </c>
      <c r="H2474" s="21">
        <v>0.5237094907407408</v>
      </c>
      <c r="I2474" s="20" t="s">
        <v>2904</v>
      </c>
      <c r="J2474" s="20">
        <v>292.60000000000002</v>
      </c>
      <c r="K2474" s="20">
        <v>65.2</v>
      </c>
      <c r="L2474" s="20" t="s">
        <v>2572</v>
      </c>
      <c r="M2474" s="20">
        <v>1652</v>
      </c>
    </row>
    <row r="2475" spans="1:13" x14ac:dyDescent="0.3">
      <c r="A2475" s="19" t="s">
        <v>2902</v>
      </c>
      <c r="B2475" s="20">
        <v>30.85</v>
      </c>
      <c r="C2475" s="20">
        <v>0.13</v>
      </c>
      <c r="D2475" s="20">
        <v>14.8</v>
      </c>
      <c r="E2475" s="20" t="s">
        <v>83</v>
      </c>
      <c r="F2475" s="20" t="s">
        <v>768</v>
      </c>
      <c r="G2475" s="20" t="s">
        <v>778</v>
      </c>
      <c r="H2475" s="21">
        <v>0.5237094907407408</v>
      </c>
      <c r="I2475" s="20" t="s">
        <v>2904</v>
      </c>
      <c r="J2475" s="20">
        <v>292.60000000000002</v>
      </c>
      <c r="K2475" s="20">
        <v>65.2</v>
      </c>
      <c r="L2475" s="20" t="s">
        <v>2572</v>
      </c>
      <c r="M2475" s="20">
        <v>1652</v>
      </c>
    </row>
    <row r="2476" spans="1:13" x14ac:dyDescent="0.3">
      <c r="A2476" s="19" t="s">
        <v>2902</v>
      </c>
      <c r="B2476" s="20">
        <v>30.63</v>
      </c>
      <c r="C2476" s="20" t="s">
        <v>93</v>
      </c>
      <c r="D2476" s="20">
        <v>13.4</v>
      </c>
      <c r="E2476" s="20" t="s">
        <v>94</v>
      </c>
      <c r="F2476" s="20" t="s">
        <v>292</v>
      </c>
      <c r="G2476" s="20" t="s">
        <v>85</v>
      </c>
      <c r="H2476" s="21">
        <v>0.5237094907407408</v>
      </c>
      <c r="I2476" s="20" t="s">
        <v>2904</v>
      </c>
      <c r="J2476" s="20">
        <v>292.60000000000002</v>
      </c>
      <c r="K2476" s="20">
        <v>65.2</v>
      </c>
      <c r="L2476" s="20" t="s">
        <v>2572</v>
      </c>
      <c r="M2476" s="20">
        <v>1652</v>
      </c>
    </row>
    <row r="2477" spans="1:13" x14ac:dyDescent="0.3">
      <c r="A2477" s="19" t="s">
        <v>2902</v>
      </c>
      <c r="B2477" s="20">
        <v>30.78</v>
      </c>
      <c r="C2477" s="20" t="s">
        <v>93</v>
      </c>
      <c r="D2477" s="20">
        <v>14.3</v>
      </c>
      <c r="E2477" s="20" t="s">
        <v>94</v>
      </c>
      <c r="F2477" s="20" t="s">
        <v>292</v>
      </c>
      <c r="G2477" s="20" t="s">
        <v>293</v>
      </c>
      <c r="H2477" s="21">
        <v>0.5237094907407408</v>
      </c>
      <c r="I2477" s="20" t="s">
        <v>2904</v>
      </c>
      <c r="J2477" s="20">
        <v>292.60000000000002</v>
      </c>
      <c r="K2477" s="20">
        <v>65.2</v>
      </c>
      <c r="L2477" s="20" t="s">
        <v>2572</v>
      </c>
      <c r="M2477" s="20">
        <v>1652</v>
      </c>
    </row>
    <row r="2478" spans="1:13" x14ac:dyDescent="0.3">
      <c r="A2478" s="19" t="s">
        <v>2902</v>
      </c>
      <c r="B2478" s="20">
        <v>31.45</v>
      </c>
      <c r="C2478" s="20" t="s">
        <v>93</v>
      </c>
      <c r="D2478" s="20">
        <v>19.5</v>
      </c>
      <c r="E2478" s="20" t="s">
        <v>94</v>
      </c>
      <c r="F2478" s="20" t="s">
        <v>95</v>
      </c>
      <c r="G2478" s="20"/>
      <c r="H2478" s="21">
        <v>0.5237094907407408</v>
      </c>
      <c r="I2478" s="20" t="s">
        <v>2904</v>
      </c>
      <c r="J2478" s="20">
        <v>292.60000000000002</v>
      </c>
      <c r="K2478" s="20">
        <v>65.2</v>
      </c>
      <c r="L2478" s="20" t="s">
        <v>2572</v>
      </c>
      <c r="M2478" s="20">
        <v>1652</v>
      </c>
    </row>
    <row r="2479" spans="1:13" x14ac:dyDescent="0.3">
      <c r="A2479" s="16" t="s">
        <v>2908</v>
      </c>
      <c r="B2479" s="23">
        <v>30.43</v>
      </c>
      <c r="C2479" s="17" t="s">
        <v>93</v>
      </c>
      <c r="D2479" s="17">
        <v>12.2</v>
      </c>
      <c r="E2479" s="17" t="s">
        <v>2496</v>
      </c>
      <c r="F2479" s="17" t="s">
        <v>2497</v>
      </c>
      <c r="G2479" s="17" t="s">
        <v>2498</v>
      </c>
      <c r="H2479" s="18">
        <v>0.52374421296296292</v>
      </c>
      <c r="I2479" s="17" t="s">
        <v>2909</v>
      </c>
      <c r="J2479" s="17">
        <v>287.10000000000002</v>
      </c>
      <c r="K2479" s="17">
        <v>74.400000000000006</v>
      </c>
      <c r="L2479" s="17" t="s">
        <v>2910</v>
      </c>
      <c r="M2479" s="17">
        <v>1941</v>
      </c>
    </row>
    <row r="2480" spans="1:13" x14ac:dyDescent="0.3">
      <c r="A2480" s="19" t="s">
        <v>2911</v>
      </c>
      <c r="B2480" s="20">
        <v>30.91</v>
      </c>
      <c r="C2480" s="20">
        <v>0.22</v>
      </c>
      <c r="D2480" s="20">
        <v>15.2</v>
      </c>
      <c r="E2480" s="20" t="s">
        <v>100</v>
      </c>
      <c r="F2480" s="20" t="s">
        <v>104</v>
      </c>
      <c r="G2480" s="20" t="s">
        <v>85</v>
      </c>
      <c r="H2480" s="21">
        <v>0.52379513888888896</v>
      </c>
      <c r="I2480" s="20" t="s">
        <v>2912</v>
      </c>
      <c r="J2480" s="20">
        <v>286.10000000000002</v>
      </c>
      <c r="K2480" s="20">
        <v>75.400000000000006</v>
      </c>
      <c r="L2480" s="20" t="s">
        <v>2913</v>
      </c>
      <c r="M2480" s="20">
        <v>140</v>
      </c>
    </row>
    <row r="2481" spans="1:13" x14ac:dyDescent="0.3">
      <c r="A2481" s="16" t="s">
        <v>2914</v>
      </c>
      <c r="B2481" s="17">
        <v>30.85</v>
      </c>
      <c r="C2481" s="17">
        <v>0.05</v>
      </c>
      <c r="D2481" s="17">
        <v>14.8</v>
      </c>
      <c r="E2481" s="17" t="s">
        <v>83</v>
      </c>
      <c r="F2481" s="17" t="s">
        <v>260</v>
      </c>
      <c r="G2481" s="17" t="s">
        <v>993</v>
      </c>
      <c r="H2481" s="18">
        <v>0.52384606481481477</v>
      </c>
      <c r="I2481" s="17" t="s">
        <v>2915</v>
      </c>
      <c r="J2481" s="17">
        <v>290.10000000000002</v>
      </c>
      <c r="K2481" s="17">
        <v>70.599999999999994</v>
      </c>
      <c r="L2481" s="17" t="s">
        <v>320</v>
      </c>
      <c r="M2481" s="17">
        <v>1892</v>
      </c>
    </row>
    <row r="2482" spans="1:13" x14ac:dyDescent="0.3">
      <c r="A2482" s="16" t="s">
        <v>2914</v>
      </c>
      <c r="B2482" s="17">
        <v>30.87</v>
      </c>
      <c r="C2482" s="17">
        <v>7.0000000000000007E-2</v>
      </c>
      <c r="D2482" s="17">
        <v>14.9</v>
      </c>
      <c r="E2482" s="17" t="s">
        <v>83</v>
      </c>
      <c r="F2482" s="17" t="s">
        <v>266</v>
      </c>
      <c r="G2482" s="17" t="s">
        <v>267</v>
      </c>
      <c r="H2482" s="18">
        <v>0.52384606481481477</v>
      </c>
      <c r="I2482" s="17" t="s">
        <v>2915</v>
      </c>
      <c r="J2482" s="17">
        <v>290.10000000000002</v>
      </c>
      <c r="K2482" s="17">
        <v>70.599999999999994</v>
      </c>
      <c r="L2482" s="17" t="s">
        <v>320</v>
      </c>
      <c r="M2482" s="17">
        <v>1892</v>
      </c>
    </row>
    <row r="2483" spans="1:13" x14ac:dyDescent="0.3">
      <c r="A2483" s="16" t="s">
        <v>2914</v>
      </c>
      <c r="B2483" s="17">
        <v>30.87</v>
      </c>
      <c r="C2483" s="17">
        <v>0.05</v>
      </c>
      <c r="D2483" s="17">
        <v>15</v>
      </c>
      <c r="E2483" s="17" t="s">
        <v>83</v>
      </c>
      <c r="F2483" s="17" t="s">
        <v>768</v>
      </c>
      <c r="G2483" s="17" t="s">
        <v>769</v>
      </c>
      <c r="H2483" s="18">
        <v>0.52384606481481477</v>
      </c>
      <c r="I2483" s="17" t="s">
        <v>2915</v>
      </c>
      <c r="J2483" s="17">
        <v>290.10000000000002</v>
      </c>
      <c r="K2483" s="17">
        <v>70.599999999999994</v>
      </c>
      <c r="L2483" s="17" t="s">
        <v>320</v>
      </c>
      <c r="M2483" s="17">
        <v>1892</v>
      </c>
    </row>
    <row r="2484" spans="1:13" x14ac:dyDescent="0.3">
      <c r="A2484" s="16" t="s">
        <v>2914</v>
      </c>
      <c r="B2484" s="17">
        <v>30.88</v>
      </c>
      <c r="C2484" s="17">
        <v>0.05</v>
      </c>
      <c r="D2484" s="17">
        <v>15</v>
      </c>
      <c r="E2484" s="17" t="s">
        <v>83</v>
      </c>
      <c r="F2484" s="17" t="s">
        <v>768</v>
      </c>
      <c r="G2484" s="17" t="s">
        <v>770</v>
      </c>
      <c r="H2484" s="18">
        <v>0.52384606481481477</v>
      </c>
      <c r="I2484" s="17" t="s">
        <v>2915</v>
      </c>
      <c r="J2484" s="17">
        <v>290.10000000000002</v>
      </c>
      <c r="K2484" s="17">
        <v>70.599999999999994</v>
      </c>
      <c r="L2484" s="17" t="s">
        <v>320</v>
      </c>
      <c r="M2484" s="17">
        <v>1892</v>
      </c>
    </row>
    <row r="2485" spans="1:13" x14ac:dyDescent="0.3">
      <c r="A2485" s="16" t="s">
        <v>2914</v>
      </c>
      <c r="B2485" s="17">
        <v>30.88</v>
      </c>
      <c r="C2485" s="17">
        <v>0.06</v>
      </c>
      <c r="D2485" s="17">
        <v>15</v>
      </c>
      <c r="E2485" s="17" t="s">
        <v>83</v>
      </c>
      <c r="F2485" s="17" t="s">
        <v>262</v>
      </c>
      <c r="G2485" s="17" t="s">
        <v>263</v>
      </c>
      <c r="H2485" s="18">
        <v>0.52384606481481477</v>
      </c>
      <c r="I2485" s="17" t="s">
        <v>2915</v>
      </c>
      <c r="J2485" s="17">
        <v>290.10000000000002</v>
      </c>
      <c r="K2485" s="17">
        <v>70.599999999999994</v>
      </c>
      <c r="L2485" s="17" t="s">
        <v>320</v>
      </c>
      <c r="M2485" s="17">
        <v>1892</v>
      </c>
    </row>
    <row r="2486" spans="1:13" x14ac:dyDescent="0.3">
      <c r="A2486" s="16" t="s">
        <v>2914</v>
      </c>
      <c r="B2486" s="17">
        <v>30.91</v>
      </c>
      <c r="C2486" s="17">
        <v>0.05</v>
      </c>
      <c r="D2486" s="17">
        <v>15.2</v>
      </c>
      <c r="E2486" s="17" t="s">
        <v>83</v>
      </c>
      <c r="F2486" s="17" t="s">
        <v>768</v>
      </c>
      <c r="G2486" s="17" t="s">
        <v>772</v>
      </c>
      <c r="H2486" s="18">
        <v>0.52384606481481477</v>
      </c>
      <c r="I2486" s="17" t="s">
        <v>2915</v>
      </c>
      <c r="J2486" s="17">
        <v>290.10000000000002</v>
      </c>
      <c r="K2486" s="17">
        <v>70.599999999999994</v>
      </c>
      <c r="L2486" s="17" t="s">
        <v>320</v>
      </c>
      <c r="M2486" s="17">
        <v>1892</v>
      </c>
    </row>
    <row r="2487" spans="1:13" x14ac:dyDescent="0.3">
      <c r="A2487" s="16" t="s">
        <v>2914</v>
      </c>
      <c r="B2487" s="17">
        <v>30.97</v>
      </c>
      <c r="C2487" s="17">
        <v>0.05</v>
      </c>
      <c r="D2487" s="17">
        <v>15.6</v>
      </c>
      <c r="E2487" s="17" t="s">
        <v>83</v>
      </c>
      <c r="F2487" s="17" t="s">
        <v>768</v>
      </c>
      <c r="G2487" s="17" t="s">
        <v>774</v>
      </c>
      <c r="H2487" s="18">
        <v>0.52384606481481477</v>
      </c>
      <c r="I2487" s="17" t="s">
        <v>2915</v>
      </c>
      <c r="J2487" s="17">
        <v>290.10000000000002</v>
      </c>
      <c r="K2487" s="17">
        <v>70.599999999999994</v>
      </c>
      <c r="L2487" s="17" t="s">
        <v>320</v>
      </c>
      <c r="M2487" s="17">
        <v>1892</v>
      </c>
    </row>
    <row r="2488" spans="1:13" x14ac:dyDescent="0.3">
      <c r="A2488" s="16" t="s">
        <v>2914</v>
      </c>
      <c r="B2488" s="17">
        <v>30.98</v>
      </c>
      <c r="C2488" s="17">
        <v>0.2</v>
      </c>
      <c r="D2488" s="17">
        <v>15.7</v>
      </c>
      <c r="E2488" s="17" t="s">
        <v>83</v>
      </c>
      <c r="F2488" s="17" t="s">
        <v>266</v>
      </c>
      <c r="G2488" s="17" t="s">
        <v>271</v>
      </c>
      <c r="H2488" s="18">
        <v>0.52384606481481477</v>
      </c>
      <c r="I2488" s="17" t="s">
        <v>2915</v>
      </c>
      <c r="J2488" s="17">
        <v>290.10000000000002</v>
      </c>
      <c r="K2488" s="17">
        <v>70.599999999999994</v>
      </c>
      <c r="L2488" s="17" t="s">
        <v>320</v>
      </c>
      <c r="M2488" s="17">
        <v>1892</v>
      </c>
    </row>
    <row r="2489" spans="1:13" x14ac:dyDescent="0.3">
      <c r="A2489" s="16" t="s">
        <v>2914</v>
      </c>
      <c r="B2489" s="17">
        <v>30.99</v>
      </c>
      <c r="C2489" s="17">
        <v>0.05</v>
      </c>
      <c r="D2489" s="17">
        <v>15.8</v>
      </c>
      <c r="E2489" s="17" t="s">
        <v>83</v>
      </c>
      <c r="F2489" s="17" t="s">
        <v>260</v>
      </c>
      <c r="G2489" s="17" t="s">
        <v>996</v>
      </c>
      <c r="H2489" s="18">
        <v>0.52384606481481477</v>
      </c>
      <c r="I2489" s="17" t="s">
        <v>2915</v>
      </c>
      <c r="J2489" s="17">
        <v>290.10000000000002</v>
      </c>
      <c r="K2489" s="17">
        <v>70.599999999999994</v>
      </c>
      <c r="L2489" s="17" t="s">
        <v>320</v>
      </c>
      <c r="M2489" s="17">
        <v>1892</v>
      </c>
    </row>
    <row r="2490" spans="1:13" x14ac:dyDescent="0.3">
      <c r="A2490" s="16" t="s">
        <v>2914</v>
      </c>
      <c r="B2490" s="17">
        <v>31</v>
      </c>
      <c r="C2490" s="17">
        <v>0.05</v>
      </c>
      <c r="D2490" s="17">
        <v>15.8</v>
      </c>
      <c r="E2490" s="17" t="s">
        <v>83</v>
      </c>
      <c r="F2490" s="17" t="s">
        <v>768</v>
      </c>
      <c r="G2490" s="17" t="s">
        <v>776</v>
      </c>
      <c r="H2490" s="18">
        <v>0.52384606481481477</v>
      </c>
      <c r="I2490" s="17" t="s">
        <v>2915</v>
      </c>
      <c r="J2490" s="17">
        <v>290.10000000000002</v>
      </c>
      <c r="K2490" s="17">
        <v>70.599999999999994</v>
      </c>
      <c r="L2490" s="17" t="s">
        <v>320</v>
      </c>
      <c r="M2490" s="17">
        <v>1892</v>
      </c>
    </row>
    <row r="2491" spans="1:13" x14ac:dyDescent="0.3">
      <c r="A2491" s="16" t="s">
        <v>2914</v>
      </c>
      <c r="B2491" s="17">
        <v>31.02</v>
      </c>
      <c r="C2491" s="17">
        <v>0.06</v>
      </c>
      <c r="D2491" s="17">
        <v>16</v>
      </c>
      <c r="E2491" s="17" t="s">
        <v>83</v>
      </c>
      <c r="F2491" s="17" t="s">
        <v>768</v>
      </c>
      <c r="G2491" s="17" t="s">
        <v>773</v>
      </c>
      <c r="H2491" s="18">
        <v>0.52384606481481477</v>
      </c>
      <c r="I2491" s="17" t="s">
        <v>2915</v>
      </c>
      <c r="J2491" s="17">
        <v>290.10000000000002</v>
      </c>
      <c r="K2491" s="17">
        <v>70.599999999999994</v>
      </c>
      <c r="L2491" s="17" t="s">
        <v>320</v>
      </c>
      <c r="M2491" s="17">
        <v>1892</v>
      </c>
    </row>
    <row r="2492" spans="1:13" x14ac:dyDescent="0.3">
      <c r="A2492" s="16" t="s">
        <v>2914</v>
      </c>
      <c r="B2492" s="17">
        <v>31.08</v>
      </c>
      <c r="C2492" s="17">
        <v>7.0000000000000007E-2</v>
      </c>
      <c r="D2492" s="17">
        <v>16.399999999999999</v>
      </c>
      <c r="E2492" s="17" t="s">
        <v>83</v>
      </c>
      <c r="F2492" s="17" t="s">
        <v>266</v>
      </c>
      <c r="G2492" s="17" t="s">
        <v>276</v>
      </c>
      <c r="H2492" s="18">
        <v>0.52384606481481477</v>
      </c>
      <c r="I2492" s="17" t="s">
        <v>2915</v>
      </c>
      <c r="J2492" s="17">
        <v>290.10000000000002</v>
      </c>
      <c r="K2492" s="17">
        <v>70.599999999999994</v>
      </c>
      <c r="L2492" s="17" t="s">
        <v>320</v>
      </c>
      <c r="M2492" s="17">
        <v>1892</v>
      </c>
    </row>
    <row r="2493" spans="1:13" x14ac:dyDescent="0.3">
      <c r="A2493" s="16" t="s">
        <v>2914</v>
      </c>
      <c r="B2493" s="17">
        <v>31.1</v>
      </c>
      <c r="C2493" s="17">
        <v>0.06</v>
      </c>
      <c r="D2493" s="17">
        <v>16.600000000000001</v>
      </c>
      <c r="E2493" s="17" t="s">
        <v>83</v>
      </c>
      <c r="F2493" s="17" t="s">
        <v>768</v>
      </c>
      <c r="G2493" s="17" t="s">
        <v>778</v>
      </c>
      <c r="H2493" s="18">
        <v>0.52384606481481477</v>
      </c>
      <c r="I2493" s="17" t="s">
        <v>2915</v>
      </c>
      <c r="J2493" s="17">
        <v>290.10000000000002</v>
      </c>
      <c r="K2493" s="17">
        <v>70.599999999999994</v>
      </c>
      <c r="L2493" s="17" t="s">
        <v>320</v>
      </c>
      <c r="M2493" s="17">
        <v>1892</v>
      </c>
    </row>
    <row r="2494" spans="1:13" x14ac:dyDescent="0.3">
      <c r="A2494" s="16" t="s">
        <v>2914</v>
      </c>
      <c r="B2494" s="17">
        <v>31.1</v>
      </c>
      <c r="C2494" s="17">
        <v>7.0000000000000007E-2</v>
      </c>
      <c r="D2494" s="17">
        <v>16.600000000000001</v>
      </c>
      <c r="E2494" s="17" t="s">
        <v>83</v>
      </c>
      <c r="F2494" s="17" t="s">
        <v>2916</v>
      </c>
      <c r="G2494" s="17" t="s">
        <v>2917</v>
      </c>
      <c r="H2494" s="18">
        <v>0.52384606481481477</v>
      </c>
      <c r="I2494" s="17" t="s">
        <v>2915</v>
      </c>
      <c r="J2494" s="17">
        <v>290.10000000000002</v>
      </c>
      <c r="K2494" s="17">
        <v>70.599999999999994</v>
      </c>
      <c r="L2494" s="17" t="s">
        <v>320</v>
      </c>
      <c r="M2494" s="17">
        <v>1892</v>
      </c>
    </row>
    <row r="2495" spans="1:13" x14ac:dyDescent="0.3">
      <c r="A2495" s="16" t="s">
        <v>2914</v>
      </c>
      <c r="B2495" s="17">
        <v>31.25</v>
      </c>
      <c r="C2495" s="17">
        <v>0.04</v>
      </c>
      <c r="D2495" s="17">
        <v>17.8</v>
      </c>
      <c r="E2495" s="17" t="s">
        <v>83</v>
      </c>
      <c r="F2495" s="17" t="s">
        <v>419</v>
      </c>
      <c r="G2495" s="17"/>
      <c r="H2495" s="18">
        <v>0.52384606481481477</v>
      </c>
      <c r="I2495" s="17" t="s">
        <v>2915</v>
      </c>
      <c r="J2495" s="17">
        <v>290.10000000000002</v>
      </c>
      <c r="K2495" s="17">
        <v>70.599999999999994</v>
      </c>
      <c r="L2495" s="17" t="s">
        <v>320</v>
      </c>
      <c r="M2495" s="17">
        <v>1892</v>
      </c>
    </row>
    <row r="2496" spans="1:13" x14ac:dyDescent="0.3">
      <c r="A2496" s="16" t="s">
        <v>2914</v>
      </c>
      <c r="B2496" s="17">
        <v>31.27</v>
      </c>
      <c r="C2496" s="17">
        <v>7.0000000000000007E-2</v>
      </c>
      <c r="D2496" s="17">
        <v>17.899999999999999</v>
      </c>
      <c r="E2496" s="17" t="s">
        <v>83</v>
      </c>
      <c r="F2496" s="17" t="s">
        <v>943</v>
      </c>
      <c r="G2496" s="17" t="s">
        <v>944</v>
      </c>
      <c r="H2496" s="18">
        <v>0.52384606481481477</v>
      </c>
      <c r="I2496" s="17" t="s">
        <v>2915</v>
      </c>
      <c r="J2496" s="17">
        <v>290.10000000000002</v>
      </c>
      <c r="K2496" s="17">
        <v>70.599999999999994</v>
      </c>
      <c r="L2496" s="17" t="s">
        <v>320</v>
      </c>
      <c r="M2496" s="17">
        <v>1892</v>
      </c>
    </row>
    <row r="2497" spans="1:13" x14ac:dyDescent="0.3">
      <c r="A2497" s="16" t="s">
        <v>2914</v>
      </c>
      <c r="B2497" s="17">
        <v>30.98</v>
      </c>
      <c r="C2497" s="17">
        <v>0.31</v>
      </c>
      <c r="D2497" s="17">
        <v>15.7</v>
      </c>
      <c r="E2497" s="17" t="s">
        <v>78</v>
      </c>
      <c r="F2497" s="17" t="s">
        <v>79</v>
      </c>
      <c r="G2497" s="17"/>
      <c r="H2497" s="18">
        <v>0.52384606481481477</v>
      </c>
      <c r="I2497" s="17" t="s">
        <v>2915</v>
      </c>
      <c r="J2497" s="17">
        <v>290.10000000000002</v>
      </c>
      <c r="K2497" s="17">
        <v>70.599999999999994</v>
      </c>
      <c r="L2497" s="17" t="s">
        <v>320</v>
      </c>
      <c r="M2497" s="17">
        <v>1892</v>
      </c>
    </row>
    <row r="2498" spans="1:13" x14ac:dyDescent="0.3">
      <c r="A2498" s="16" t="s">
        <v>2914</v>
      </c>
      <c r="B2498" s="17">
        <v>30.95</v>
      </c>
      <c r="C2498" s="17" t="s">
        <v>93</v>
      </c>
      <c r="D2498" s="17">
        <v>15.5</v>
      </c>
      <c r="E2498" s="17" t="s">
        <v>94</v>
      </c>
      <c r="F2498" s="17" t="s">
        <v>292</v>
      </c>
      <c r="G2498" s="17" t="s">
        <v>85</v>
      </c>
      <c r="H2498" s="18">
        <v>0.52384606481481477</v>
      </c>
      <c r="I2498" s="17" t="s">
        <v>2915</v>
      </c>
      <c r="J2498" s="17">
        <v>290.10000000000002</v>
      </c>
      <c r="K2498" s="17">
        <v>70.599999999999994</v>
      </c>
      <c r="L2498" s="17" t="s">
        <v>320</v>
      </c>
      <c r="M2498" s="17">
        <v>1892</v>
      </c>
    </row>
    <row r="2499" spans="1:13" x14ac:dyDescent="0.3">
      <c r="A2499" s="16" t="s">
        <v>2914</v>
      </c>
      <c r="B2499" s="17">
        <v>31.13</v>
      </c>
      <c r="C2499" s="17" t="s">
        <v>93</v>
      </c>
      <c r="D2499" s="17">
        <v>16.8</v>
      </c>
      <c r="E2499" s="17" t="s">
        <v>94</v>
      </c>
      <c r="F2499" s="17" t="s">
        <v>292</v>
      </c>
      <c r="G2499" s="17" t="s">
        <v>293</v>
      </c>
      <c r="H2499" s="18">
        <v>0.52384606481481477</v>
      </c>
      <c r="I2499" s="17" t="s">
        <v>2915</v>
      </c>
      <c r="J2499" s="17">
        <v>290.10000000000002</v>
      </c>
      <c r="K2499" s="17">
        <v>70.599999999999994</v>
      </c>
      <c r="L2499" s="17" t="s">
        <v>320</v>
      </c>
      <c r="M2499" s="17">
        <v>1892</v>
      </c>
    </row>
    <row r="2500" spans="1:13" x14ac:dyDescent="0.3">
      <c r="A2500" s="16" t="s">
        <v>2914</v>
      </c>
      <c r="B2500" s="17">
        <v>31.23</v>
      </c>
      <c r="C2500" s="17" t="s">
        <v>93</v>
      </c>
      <c r="D2500" s="17">
        <v>17.600000000000001</v>
      </c>
      <c r="E2500" s="17" t="s">
        <v>94</v>
      </c>
      <c r="F2500" s="17" t="s">
        <v>95</v>
      </c>
      <c r="G2500" s="17"/>
      <c r="H2500" s="18">
        <v>0.52384606481481477</v>
      </c>
      <c r="I2500" s="17" t="s">
        <v>2915</v>
      </c>
      <c r="J2500" s="17">
        <v>290.10000000000002</v>
      </c>
      <c r="K2500" s="17">
        <v>70.599999999999994</v>
      </c>
      <c r="L2500" s="17" t="s">
        <v>320</v>
      </c>
      <c r="M2500" s="17">
        <v>1892</v>
      </c>
    </row>
    <row r="2501" spans="1:13" x14ac:dyDescent="0.3">
      <c r="A2501" s="19" t="s">
        <v>2918</v>
      </c>
      <c r="B2501" s="20">
        <v>30.61</v>
      </c>
      <c r="C2501" s="20">
        <v>0.12</v>
      </c>
      <c r="D2501" s="20">
        <v>13.2</v>
      </c>
      <c r="E2501" s="20" t="s">
        <v>83</v>
      </c>
      <c r="F2501" s="20" t="s">
        <v>256</v>
      </c>
      <c r="G2501" s="20" t="s">
        <v>2919</v>
      </c>
      <c r="H2501" s="21">
        <v>0.52392476851851855</v>
      </c>
      <c r="I2501" s="20" t="s">
        <v>2920</v>
      </c>
      <c r="J2501" s="20">
        <v>293</v>
      </c>
      <c r="K2501" s="20">
        <v>64.7</v>
      </c>
      <c r="L2501" s="20" t="s">
        <v>210</v>
      </c>
      <c r="M2501" s="20">
        <v>1721</v>
      </c>
    </row>
    <row r="2502" spans="1:13" x14ac:dyDescent="0.3">
      <c r="A2502" s="19" t="s">
        <v>2918</v>
      </c>
      <c r="B2502" s="20">
        <v>30.69</v>
      </c>
      <c r="C2502" s="20">
        <v>7.0000000000000007E-2</v>
      </c>
      <c r="D2502" s="20">
        <v>13.8</v>
      </c>
      <c r="E2502" s="20" t="s">
        <v>83</v>
      </c>
      <c r="F2502" s="20" t="s">
        <v>2162</v>
      </c>
      <c r="G2502" s="20" t="s">
        <v>1617</v>
      </c>
      <c r="H2502" s="21">
        <v>0.52392476851851855</v>
      </c>
      <c r="I2502" s="20" t="s">
        <v>2920</v>
      </c>
      <c r="J2502" s="20">
        <v>293</v>
      </c>
      <c r="K2502" s="20">
        <v>64.7</v>
      </c>
      <c r="L2502" s="20" t="s">
        <v>210</v>
      </c>
      <c r="M2502" s="20">
        <v>1721</v>
      </c>
    </row>
    <row r="2503" spans="1:13" x14ac:dyDescent="0.3">
      <c r="A2503" s="19" t="s">
        <v>2918</v>
      </c>
      <c r="B2503" s="20">
        <v>30.72</v>
      </c>
      <c r="C2503" s="20">
        <v>0.09</v>
      </c>
      <c r="D2503" s="20">
        <v>13.9</v>
      </c>
      <c r="E2503" s="20" t="s">
        <v>83</v>
      </c>
      <c r="F2503" s="20" t="s">
        <v>256</v>
      </c>
      <c r="G2503" s="20" t="s">
        <v>2428</v>
      </c>
      <c r="H2503" s="21">
        <v>0.52392476851851855</v>
      </c>
      <c r="I2503" s="20" t="s">
        <v>2920</v>
      </c>
      <c r="J2503" s="20">
        <v>293</v>
      </c>
      <c r="K2503" s="20">
        <v>64.7</v>
      </c>
      <c r="L2503" s="20" t="s">
        <v>210</v>
      </c>
      <c r="M2503" s="20">
        <v>1721</v>
      </c>
    </row>
    <row r="2504" spans="1:13" x14ac:dyDescent="0.3">
      <c r="A2504" s="19" t="s">
        <v>2918</v>
      </c>
      <c r="B2504" s="20">
        <v>30.76</v>
      </c>
      <c r="C2504" s="20">
        <v>0.12</v>
      </c>
      <c r="D2504" s="20">
        <v>14.2</v>
      </c>
      <c r="E2504" s="20" t="s">
        <v>83</v>
      </c>
      <c r="F2504" s="20" t="s">
        <v>2168</v>
      </c>
      <c r="G2504" s="20" t="s">
        <v>2172</v>
      </c>
      <c r="H2504" s="21">
        <v>0.52392476851851855</v>
      </c>
      <c r="I2504" s="20" t="s">
        <v>2920</v>
      </c>
      <c r="J2504" s="20">
        <v>293</v>
      </c>
      <c r="K2504" s="20">
        <v>64.7</v>
      </c>
      <c r="L2504" s="20" t="s">
        <v>210</v>
      </c>
      <c r="M2504" s="20">
        <v>1721</v>
      </c>
    </row>
    <row r="2505" spans="1:13" x14ac:dyDescent="0.3">
      <c r="A2505" s="19" t="s">
        <v>2918</v>
      </c>
      <c r="B2505" s="20">
        <v>30.76</v>
      </c>
      <c r="C2505" s="20">
        <v>7.0000000000000007E-2</v>
      </c>
      <c r="D2505" s="20">
        <v>14.2</v>
      </c>
      <c r="E2505" s="20" t="s">
        <v>83</v>
      </c>
      <c r="F2505" s="20" t="s">
        <v>2162</v>
      </c>
      <c r="G2505" s="20" t="s">
        <v>2921</v>
      </c>
      <c r="H2505" s="21">
        <v>0.52392476851851855</v>
      </c>
      <c r="I2505" s="20" t="s">
        <v>2920</v>
      </c>
      <c r="J2505" s="20">
        <v>293</v>
      </c>
      <c r="K2505" s="20">
        <v>64.7</v>
      </c>
      <c r="L2505" s="20" t="s">
        <v>210</v>
      </c>
      <c r="M2505" s="20">
        <v>1721</v>
      </c>
    </row>
    <row r="2506" spans="1:13" x14ac:dyDescent="0.3">
      <c r="A2506" s="19" t="s">
        <v>2918</v>
      </c>
      <c r="B2506" s="20">
        <v>30.77</v>
      </c>
      <c r="C2506" s="20">
        <v>0.04</v>
      </c>
      <c r="D2506" s="20">
        <v>14.3</v>
      </c>
      <c r="E2506" s="20" t="s">
        <v>83</v>
      </c>
      <c r="F2506" s="20" t="s">
        <v>2177</v>
      </c>
      <c r="G2506" s="20" t="s">
        <v>2178</v>
      </c>
      <c r="H2506" s="21">
        <v>0.52392476851851855</v>
      </c>
      <c r="I2506" s="20" t="s">
        <v>2920</v>
      </c>
      <c r="J2506" s="20">
        <v>293</v>
      </c>
      <c r="K2506" s="20">
        <v>64.7</v>
      </c>
      <c r="L2506" s="20" t="s">
        <v>210</v>
      </c>
      <c r="M2506" s="20">
        <v>1721</v>
      </c>
    </row>
    <row r="2507" spans="1:13" x14ac:dyDescent="0.3">
      <c r="A2507" s="19" t="s">
        <v>2918</v>
      </c>
      <c r="B2507" s="20">
        <v>30.77</v>
      </c>
      <c r="C2507" s="20">
        <v>7.0000000000000007E-2</v>
      </c>
      <c r="D2507" s="20">
        <v>14.3</v>
      </c>
      <c r="E2507" s="20" t="s">
        <v>83</v>
      </c>
      <c r="F2507" s="20" t="s">
        <v>262</v>
      </c>
      <c r="G2507" s="20" t="s">
        <v>263</v>
      </c>
      <c r="H2507" s="21">
        <v>0.52392476851851855</v>
      </c>
      <c r="I2507" s="20" t="s">
        <v>2920</v>
      </c>
      <c r="J2507" s="20">
        <v>293</v>
      </c>
      <c r="K2507" s="20">
        <v>64.7</v>
      </c>
      <c r="L2507" s="20" t="s">
        <v>210</v>
      </c>
      <c r="M2507" s="20">
        <v>1721</v>
      </c>
    </row>
    <row r="2508" spans="1:13" x14ac:dyDescent="0.3">
      <c r="A2508" s="19" t="s">
        <v>2918</v>
      </c>
      <c r="B2508" s="20">
        <v>30.78</v>
      </c>
      <c r="C2508" s="20">
        <v>7.0000000000000007E-2</v>
      </c>
      <c r="D2508" s="20">
        <v>14.3</v>
      </c>
      <c r="E2508" s="20" t="s">
        <v>83</v>
      </c>
      <c r="F2508" s="20" t="s">
        <v>2186</v>
      </c>
      <c r="G2508" s="20">
        <v>35</v>
      </c>
      <c r="H2508" s="21">
        <v>0.52392476851851855</v>
      </c>
      <c r="I2508" s="20" t="s">
        <v>2920</v>
      </c>
      <c r="J2508" s="20">
        <v>293</v>
      </c>
      <c r="K2508" s="20">
        <v>64.7</v>
      </c>
      <c r="L2508" s="20" t="s">
        <v>210</v>
      </c>
      <c r="M2508" s="20">
        <v>1721</v>
      </c>
    </row>
    <row r="2509" spans="1:13" x14ac:dyDescent="0.3">
      <c r="A2509" s="19" t="s">
        <v>2918</v>
      </c>
      <c r="B2509" s="20">
        <v>30.78</v>
      </c>
      <c r="C2509" s="20">
        <v>0.04</v>
      </c>
      <c r="D2509" s="20">
        <v>14.4</v>
      </c>
      <c r="E2509" s="20" t="s">
        <v>83</v>
      </c>
      <c r="F2509" s="20" t="s">
        <v>2177</v>
      </c>
      <c r="G2509" s="20" t="s">
        <v>2180</v>
      </c>
      <c r="H2509" s="21">
        <v>0.52392476851851855</v>
      </c>
      <c r="I2509" s="20" t="s">
        <v>2920</v>
      </c>
      <c r="J2509" s="20">
        <v>293</v>
      </c>
      <c r="K2509" s="20">
        <v>64.7</v>
      </c>
      <c r="L2509" s="20" t="s">
        <v>210</v>
      </c>
      <c r="M2509" s="20">
        <v>1721</v>
      </c>
    </row>
    <row r="2510" spans="1:13" x14ac:dyDescent="0.3">
      <c r="A2510" s="19" t="s">
        <v>2918</v>
      </c>
      <c r="B2510" s="20">
        <v>30.79</v>
      </c>
      <c r="C2510" s="20">
        <v>7.0000000000000007E-2</v>
      </c>
      <c r="D2510" s="20">
        <v>14.4</v>
      </c>
      <c r="E2510" s="20" t="s">
        <v>83</v>
      </c>
      <c r="F2510" s="20" t="s">
        <v>266</v>
      </c>
      <c r="G2510" s="20" t="s">
        <v>267</v>
      </c>
      <c r="H2510" s="21">
        <v>0.52392476851851855</v>
      </c>
      <c r="I2510" s="20" t="s">
        <v>2920</v>
      </c>
      <c r="J2510" s="20">
        <v>293</v>
      </c>
      <c r="K2510" s="20">
        <v>64.7</v>
      </c>
      <c r="L2510" s="20" t="s">
        <v>210</v>
      </c>
      <c r="M2510" s="20">
        <v>1721</v>
      </c>
    </row>
    <row r="2511" spans="1:13" x14ac:dyDescent="0.3">
      <c r="A2511" s="19" t="s">
        <v>2918</v>
      </c>
      <c r="B2511" s="20">
        <v>30.79</v>
      </c>
      <c r="C2511" s="20">
        <v>0.04</v>
      </c>
      <c r="D2511" s="20">
        <v>14.4</v>
      </c>
      <c r="E2511" s="20" t="s">
        <v>83</v>
      </c>
      <c r="F2511" s="20" t="s">
        <v>2177</v>
      </c>
      <c r="G2511" s="20" t="s">
        <v>2181</v>
      </c>
      <c r="H2511" s="21">
        <v>0.52392476851851855</v>
      </c>
      <c r="I2511" s="20" t="s">
        <v>2920</v>
      </c>
      <c r="J2511" s="20">
        <v>293</v>
      </c>
      <c r="K2511" s="20">
        <v>64.7</v>
      </c>
      <c r="L2511" s="20" t="s">
        <v>210</v>
      </c>
      <c r="M2511" s="20">
        <v>1721</v>
      </c>
    </row>
    <row r="2512" spans="1:13" x14ac:dyDescent="0.3">
      <c r="A2512" s="19" t="s">
        <v>2918</v>
      </c>
      <c r="B2512" s="20">
        <v>30.8</v>
      </c>
      <c r="C2512" s="20">
        <v>0.04</v>
      </c>
      <c r="D2512" s="20">
        <v>14.5</v>
      </c>
      <c r="E2512" s="20" t="s">
        <v>83</v>
      </c>
      <c r="F2512" s="20" t="s">
        <v>260</v>
      </c>
      <c r="G2512" s="20" t="s">
        <v>2922</v>
      </c>
      <c r="H2512" s="21">
        <v>0.52392476851851855</v>
      </c>
      <c r="I2512" s="20" t="s">
        <v>2920</v>
      </c>
      <c r="J2512" s="20">
        <v>293</v>
      </c>
      <c r="K2512" s="20">
        <v>64.7</v>
      </c>
      <c r="L2512" s="20" t="s">
        <v>210</v>
      </c>
      <c r="M2512" s="20">
        <v>1721</v>
      </c>
    </row>
    <row r="2513" spans="1:13" x14ac:dyDescent="0.3">
      <c r="A2513" s="19" t="s">
        <v>2918</v>
      </c>
      <c r="B2513" s="20">
        <v>30.8</v>
      </c>
      <c r="C2513" s="20">
        <v>0.04</v>
      </c>
      <c r="D2513" s="20">
        <v>14.5</v>
      </c>
      <c r="E2513" s="20" t="s">
        <v>83</v>
      </c>
      <c r="F2513" s="20" t="s">
        <v>2177</v>
      </c>
      <c r="G2513" s="20" t="s">
        <v>2182</v>
      </c>
      <c r="H2513" s="21">
        <v>0.52392476851851855</v>
      </c>
      <c r="I2513" s="20" t="s">
        <v>2920</v>
      </c>
      <c r="J2513" s="20">
        <v>293</v>
      </c>
      <c r="K2513" s="20">
        <v>64.7</v>
      </c>
      <c r="L2513" s="20" t="s">
        <v>210</v>
      </c>
      <c r="M2513" s="20">
        <v>1721</v>
      </c>
    </row>
    <row r="2514" spans="1:13" x14ac:dyDescent="0.3">
      <c r="A2514" s="19" t="s">
        <v>2918</v>
      </c>
      <c r="B2514" s="20">
        <v>30.81</v>
      </c>
      <c r="C2514" s="20">
        <v>0.04</v>
      </c>
      <c r="D2514" s="20">
        <v>14.5</v>
      </c>
      <c r="E2514" s="20" t="s">
        <v>83</v>
      </c>
      <c r="F2514" s="20" t="s">
        <v>2177</v>
      </c>
      <c r="G2514" s="20" t="s">
        <v>2184</v>
      </c>
      <c r="H2514" s="21">
        <v>0.52392476851851855</v>
      </c>
      <c r="I2514" s="20" t="s">
        <v>2920</v>
      </c>
      <c r="J2514" s="20">
        <v>293</v>
      </c>
      <c r="K2514" s="20">
        <v>64.7</v>
      </c>
      <c r="L2514" s="20" t="s">
        <v>210</v>
      </c>
      <c r="M2514" s="20">
        <v>1721</v>
      </c>
    </row>
    <row r="2515" spans="1:13" x14ac:dyDescent="0.3">
      <c r="A2515" s="19" t="s">
        <v>2918</v>
      </c>
      <c r="B2515" s="20">
        <v>30.81</v>
      </c>
      <c r="C2515" s="20">
        <v>0.04</v>
      </c>
      <c r="D2515" s="20">
        <v>14.5</v>
      </c>
      <c r="E2515" s="20" t="s">
        <v>83</v>
      </c>
      <c r="F2515" s="20" t="s">
        <v>2177</v>
      </c>
      <c r="G2515" s="20" t="s">
        <v>2183</v>
      </c>
      <c r="H2515" s="21">
        <v>0.52392476851851855</v>
      </c>
      <c r="I2515" s="20" t="s">
        <v>2920</v>
      </c>
      <c r="J2515" s="20">
        <v>293</v>
      </c>
      <c r="K2515" s="20">
        <v>64.7</v>
      </c>
      <c r="L2515" s="20" t="s">
        <v>210</v>
      </c>
      <c r="M2515" s="20">
        <v>1721</v>
      </c>
    </row>
    <row r="2516" spans="1:13" x14ac:dyDescent="0.3">
      <c r="A2516" s="19" t="s">
        <v>2918</v>
      </c>
      <c r="B2516" s="20">
        <v>30.82</v>
      </c>
      <c r="C2516" s="20">
        <v>0.04</v>
      </c>
      <c r="D2516" s="20">
        <v>14.6</v>
      </c>
      <c r="E2516" s="20" t="s">
        <v>83</v>
      </c>
      <c r="F2516" s="20" t="s">
        <v>2177</v>
      </c>
      <c r="G2516" s="20" t="s">
        <v>2185</v>
      </c>
      <c r="H2516" s="21">
        <v>0.52392476851851855</v>
      </c>
      <c r="I2516" s="20" t="s">
        <v>2920</v>
      </c>
      <c r="J2516" s="20">
        <v>293</v>
      </c>
      <c r="K2516" s="20">
        <v>64.7</v>
      </c>
      <c r="L2516" s="20" t="s">
        <v>210</v>
      </c>
      <c r="M2516" s="20">
        <v>1721</v>
      </c>
    </row>
    <row r="2517" spans="1:13" x14ac:dyDescent="0.3">
      <c r="A2517" s="19" t="s">
        <v>2918</v>
      </c>
      <c r="B2517" s="20">
        <v>30.83</v>
      </c>
      <c r="C2517" s="20">
        <v>0.1</v>
      </c>
      <c r="D2517" s="20">
        <v>14.6</v>
      </c>
      <c r="E2517" s="20" t="s">
        <v>83</v>
      </c>
      <c r="F2517" s="20" t="s">
        <v>768</v>
      </c>
      <c r="G2517" s="20" t="s">
        <v>769</v>
      </c>
      <c r="H2517" s="21">
        <v>0.52392476851851855</v>
      </c>
      <c r="I2517" s="20" t="s">
        <v>2920</v>
      </c>
      <c r="J2517" s="20">
        <v>293</v>
      </c>
      <c r="K2517" s="20">
        <v>64.7</v>
      </c>
      <c r="L2517" s="20" t="s">
        <v>210</v>
      </c>
      <c r="M2517" s="20">
        <v>1721</v>
      </c>
    </row>
    <row r="2518" spans="1:13" x14ac:dyDescent="0.3">
      <c r="A2518" s="19" t="s">
        <v>2918</v>
      </c>
      <c r="B2518" s="20">
        <v>30.83</v>
      </c>
      <c r="C2518" s="20">
        <v>0.1</v>
      </c>
      <c r="D2518" s="20">
        <v>14.7</v>
      </c>
      <c r="E2518" s="20" t="s">
        <v>83</v>
      </c>
      <c r="F2518" s="20" t="s">
        <v>768</v>
      </c>
      <c r="G2518" s="20" t="s">
        <v>770</v>
      </c>
      <c r="H2518" s="21">
        <v>0.52392476851851855</v>
      </c>
      <c r="I2518" s="20" t="s">
        <v>2920</v>
      </c>
      <c r="J2518" s="20">
        <v>293</v>
      </c>
      <c r="K2518" s="20">
        <v>64.7</v>
      </c>
      <c r="L2518" s="20" t="s">
        <v>210</v>
      </c>
      <c r="M2518" s="20">
        <v>1721</v>
      </c>
    </row>
    <row r="2519" spans="1:13" x14ac:dyDescent="0.3">
      <c r="A2519" s="19" t="s">
        <v>2918</v>
      </c>
      <c r="B2519" s="20">
        <v>30.83</v>
      </c>
      <c r="C2519" s="20">
        <v>0.04</v>
      </c>
      <c r="D2519" s="20">
        <v>14.7</v>
      </c>
      <c r="E2519" s="20" t="s">
        <v>83</v>
      </c>
      <c r="F2519" s="20" t="s">
        <v>2177</v>
      </c>
      <c r="G2519" s="20" t="s">
        <v>2188</v>
      </c>
      <c r="H2519" s="21">
        <v>0.52392476851851855</v>
      </c>
      <c r="I2519" s="20" t="s">
        <v>2920</v>
      </c>
      <c r="J2519" s="20">
        <v>293</v>
      </c>
      <c r="K2519" s="20">
        <v>64.7</v>
      </c>
      <c r="L2519" s="20" t="s">
        <v>210</v>
      </c>
      <c r="M2519" s="20">
        <v>1721</v>
      </c>
    </row>
    <row r="2520" spans="1:13" x14ac:dyDescent="0.3">
      <c r="A2520" s="19" t="s">
        <v>2918</v>
      </c>
      <c r="B2520" s="20">
        <v>30.85</v>
      </c>
      <c r="C2520" s="20">
        <v>0.1</v>
      </c>
      <c r="D2520" s="20">
        <v>14.8</v>
      </c>
      <c r="E2520" s="20" t="s">
        <v>83</v>
      </c>
      <c r="F2520" s="20" t="s">
        <v>997</v>
      </c>
      <c r="G2520" s="20" t="s">
        <v>2644</v>
      </c>
      <c r="H2520" s="21">
        <v>0.52392476851851855</v>
      </c>
      <c r="I2520" s="20" t="s">
        <v>2920</v>
      </c>
      <c r="J2520" s="20">
        <v>293</v>
      </c>
      <c r="K2520" s="20">
        <v>64.7</v>
      </c>
      <c r="L2520" s="20" t="s">
        <v>210</v>
      </c>
      <c r="M2520" s="20">
        <v>1721</v>
      </c>
    </row>
    <row r="2521" spans="1:13" x14ac:dyDescent="0.3">
      <c r="A2521" s="19" t="s">
        <v>2918</v>
      </c>
      <c r="B2521" s="20">
        <v>30.86</v>
      </c>
      <c r="C2521" s="20">
        <v>0.1</v>
      </c>
      <c r="D2521" s="20">
        <v>14.9</v>
      </c>
      <c r="E2521" s="20" t="s">
        <v>83</v>
      </c>
      <c r="F2521" s="20" t="s">
        <v>768</v>
      </c>
      <c r="G2521" s="20" t="s">
        <v>772</v>
      </c>
      <c r="H2521" s="21">
        <v>0.52392476851851855</v>
      </c>
      <c r="I2521" s="20" t="s">
        <v>2920</v>
      </c>
      <c r="J2521" s="20">
        <v>293</v>
      </c>
      <c r="K2521" s="20">
        <v>64.7</v>
      </c>
      <c r="L2521" s="20" t="s">
        <v>210</v>
      </c>
      <c r="M2521" s="20">
        <v>1721</v>
      </c>
    </row>
    <row r="2522" spans="1:13" x14ac:dyDescent="0.3">
      <c r="A2522" s="19" t="s">
        <v>2918</v>
      </c>
      <c r="B2522" s="20">
        <v>30.87</v>
      </c>
      <c r="C2522" s="20">
        <v>0.04</v>
      </c>
      <c r="D2522" s="20">
        <v>14.9</v>
      </c>
      <c r="E2522" s="20" t="s">
        <v>83</v>
      </c>
      <c r="F2522" s="20" t="s">
        <v>260</v>
      </c>
      <c r="G2522" s="20" t="s">
        <v>2923</v>
      </c>
      <c r="H2522" s="21">
        <v>0.52392476851851855</v>
      </c>
      <c r="I2522" s="20" t="s">
        <v>2920</v>
      </c>
      <c r="J2522" s="20">
        <v>293</v>
      </c>
      <c r="K2522" s="20">
        <v>64.7</v>
      </c>
      <c r="L2522" s="20" t="s">
        <v>210</v>
      </c>
      <c r="M2522" s="20">
        <v>1721</v>
      </c>
    </row>
    <row r="2523" spans="1:13" x14ac:dyDescent="0.3">
      <c r="A2523" s="19" t="s">
        <v>2918</v>
      </c>
      <c r="B2523" s="20">
        <v>30.89</v>
      </c>
      <c r="C2523" s="20">
        <v>0.05</v>
      </c>
      <c r="D2523" s="20">
        <v>15</v>
      </c>
      <c r="E2523" s="20" t="s">
        <v>83</v>
      </c>
      <c r="F2523" s="20" t="s">
        <v>997</v>
      </c>
      <c r="G2523" s="20" t="s">
        <v>2924</v>
      </c>
      <c r="H2523" s="21">
        <v>0.52392476851851855</v>
      </c>
      <c r="I2523" s="20" t="s">
        <v>2920</v>
      </c>
      <c r="J2523" s="20">
        <v>293</v>
      </c>
      <c r="K2523" s="20">
        <v>64.7</v>
      </c>
      <c r="L2523" s="20" t="s">
        <v>210</v>
      </c>
      <c r="M2523" s="20">
        <v>1721</v>
      </c>
    </row>
    <row r="2524" spans="1:13" x14ac:dyDescent="0.3">
      <c r="A2524" s="19" t="s">
        <v>2918</v>
      </c>
      <c r="B2524" s="20">
        <v>30.9</v>
      </c>
      <c r="C2524" s="20">
        <v>0.04</v>
      </c>
      <c r="D2524" s="20">
        <v>15.2</v>
      </c>
      <c r="E2524" s="20" t="s">
        <v>83</v>
      </c>
      <c r="F2524" s="20" t="s">
        <v>2177</v>
      </c>
      <c r="G2524" s="20" t="s">
        <v>2189</v>
      </c>
      <c r="H2524" s="21">
        <v>0.52392476851851855</v>
      </c>
      <c r="I2524" s="20" t="s">
        <v>2920</v>
      </c>
      <c r="J2524" s="20">
        <v>293</v>
      </c>
      <c r="K2524" s="20">
        <v>64.7</v>
      </c>
      <c r="L2524" s="20" t="s">
        <v>210</v>
      </c>
      <c r="M2524" s="20">
        <v>1721</v>
      </c>
    </row>
    <row r="2525" spans="1:13" x14ac:dyDescent="0.3">
      <c r="A2525" s="19" t="s">
        <v>2918</v>
      </c>
      <c r="B2525" s="20">
        <v>30.93</v>
      </c>
      <c r="C2525" s="20">
        <v>0.1</v>
      </c>
      <c r="D2525" s="20">
        <v>15.3</v>
      </c>
      <c r="E2525" s="20" t="s">
        <v>83</v>
      </c>
      <c r="F2525" s="20" t="s">
        <v>768</v>
      </c>
      <c r="G2525" s="20" t="s">
        <v>774</v>
      </c>
      <c r="H2525" s="21">
        <v>0.52392476851851855</v>
      </c>
      <c r="I2525" s="20" t="s">
        <v>2920</v>
      </c>
      <c r="J2525" s="20">
        <v>293</v>
      </c>
      <c r="K2525" s="20">
        <v>64.7</v>
      </c>
      <c r="L2525" s="20" t="s">
        <v>210</v>
      </c>
      <c r="M2525" s="20">
        <v>1721</v>
      </c>
    </row>
    <row r="2526" spans="1:13" x14ac:dyDescent="0.3">
      <c r="A2526" s="19" t="s">
        <v>2918</v>
      </c>
      <c r="B2526" s="20">
        <v>30.93</v>
      </c>
      <c r="C2526" s="20">
        <v>0.19</v>
      </c>
      <c r="D2526" s="20">
        <v>15.3</v>
      </c>
      <c r="E2526" s="20" t="s">
        <v>83</v>
      </c>
      <c r="F2526" s="20" t="s">
        <v>266</v>
      </c>
      <c r="G2526" s="20" t="s">
        <v>271</v>
      </c>
      <c r="H2526" s="21">
        <v>0.52392476851851855</v>
      </c>
      <c r="I2526" s="20" t="s">
        <v>2920</v>
      </c>
      <c r="J2526" s="20">
        <v>293</v>
      </c>
      <c r="K2526" s="20">
        <v>64.7</v>
      </c>
      <c r="L2526" s="20" t="s">
        <v>210</v>
      </c>
      <c r="M2526" s="20">
        <v>1721</v>
      </c>
    </row>
    <row r="2527" spans="1:13" x14ac:dyDescent="0.3">
      <c r="A2527" s="19" t="s">
        <v>2918</v>
      </c>
      <c r="B2527" s="20">
        <v>30.94</v>
      </c>
      <c r="C2527" s="20">
        <v>0.04</v>
      </c>
      <c r="D2527" s="20">
        <v>15.4</v>
      </c>
      <c r="E2527" s="20" t="s">
        <v>83</v>
      </c>
      <c r="F2527" s="20" t="s">
        <v>2177</v>
      </c>
      <c r="G2527" s="20" t="s">
        <v>2190</v>
      </c>
      <c r="H2527" s="21">
        <v>0.52392476851851855</v>
      </c>
      <c r="I2527" s="20" t="s">
        <v>2920</v>
      </c>
      <c r="J2527" s="20">
        <v>293</v>
      </c>
      <c r="K2527" s="20">
        <v>64.7</v>
      </c>
      <c r="L2527" s="20" t="s">
        <v>210</v>
      </c>
      <c r="M2527" s="20">
        <v>1721</v>
      </c>
    </row>
    <row r="2528" spans="1:13" x14ac:dyDescent="0.3">
      <c r="A2528" s="19" t="s">
        <v>2918</v>
      </c>
      <c r="B2528" s="20">
        <v>30.95</v>
      </c>
      <c r="C2528" s="20">
        <v>7.0000000000000007E-2</v>
      </c>
      <c r="D2528" s="20">
        <v>15.5</v>
      </c>
      <c r="E2528" s="20" t="s">
        <v>83</v>
      </c>
      <c r="F2528" s="20" t="s">
        <v>2168</v>
      </c>
      <c r="G2528" s="20" t="s">
        <v>2169</v>
      </c>
      <c r="H2528" s="21">
        <v>0.52392476851851855</v>
      </c>
      <c r="I2528" s="20" t="s">
        <v>2920</v>
      </c>
      <c r="J2528" s="20">
        <v>293</v>
      </c>
      <c r="K2528" s="20">
        <v>64.7</v>
      </c>
      <c r="L2528" s="20" t="s">
        <v>210</v>
      </c>
      <c r="M2528" s="20">
        <v>1721</v>
      </c>
    </row>
    <row r="2529" spans="1:13" x14ac:dyDescent="0.3">
      <c r="A2529" s="19" t="s">
        <v>2918</v>
      </c>
      <c r="B2529" s="20">
        <v>30.96</v>
      </c>
      <c r="C2529" s="20">
        <v>0.1</v>
      </c>
      <c r="D2529" s="20">
        <v>15.6</v>
      </c>
      <c r="E2529" s="20" t="s">
        <v>83</v>
      </c>
      <c r="F2529" s="20" t="s">
        <v>768</v>
      </c>
      <c r="G2529" s="20" t="s">
        <v>776</v>
      </c>
      <c r="H2529" s="21">
        <v>0.52392476851851855</v>
      </c>
      <c r="I2529" s="20" t="s">
        <v>2920</v>
      </c>
      <c r="J2529" s="20">
        <v>293</v>
      </c>
      <c r="K2529" s="20">
        <v>64.7</v>
      </c>
      <c r="L2529" s="20" t="s">
        <v>210</v>
      </c>
      <c r="M2529" s="20">
        <v>1721</v>
      </c>
    </row>
    <row r="2530" spans="1:13" x14ac:dyDescent="0.3">
      <c r="A2530" s="19" t="s">
        <v>2918</v>
      </c>
      <c r="B2530" s="20">
        <v>30.99</v>
      </c>
      <c r="C2530" s="20">
        <v>0.1</v>
      </c>
      <c r="D2530" s="20">
        <v>15.8</v>
      </c>
      <c r="E2530" s="20" t="s">
        <v>83</v>
      </c>
      <c r="F2530" s="20" t="s">
        <v>768</v>
      </c>
      <c r="G2530" s="20" t="s">
        <v>773</v>
      </c>
      <c r="H2530" s="21">
        <v>0.52392476851851855</v>
      </c>
      <c r="I2530" s="20" t="s">
        <v>2920</v>
      </c>
      <c r="J2530" s="20">
        <v>293</v>
      </c>
      <c r="K2530" s="20">
        <v>64.7</v>
      </c>
      <c r="L2530" s="20" t="s">
        <v>210</v>
      </c>
      <c r="M2530" s="20">
        <v>1721</v>
      </c>
    </row>
    <row r="2531" spans="1:13" x14ac:dyDescent="0.3">
      <c r="A2531" s="19" t="s">
        <v>2918</v>
      </c>
      <c r="B2531" s="20">
        <v>31.03</v>
      </c>
      <c r="C2531" s="20">
        <v>7.0000000000000007E-2</v>
      </c>
      <c r="D2531" s="20">
        <v>16.100000000000001</v>
      </c>
      <c r="E2531" s="20" t="s">
        <v>83</v>
      </c>
      <c r="F2531" s="20" t="s">
        <v>943</v>
      </c>
      <c r="G2531" s="20" t="s">
        <v>944</v>
      </c>
      <c r="H2531" s="21">
        <v>0.52392476851851855</v>
      </c>
      <c r="I2531" s="20" t="s">
        <v>2920</v>
      </c>
      <c r="J2531" s="20">
        <v>293</v>
      </c>
      <c r="K2531" s="20">
        <v>64.7</v>
      </c>
      <c r="L2531" s="20" t="s">
        <v>210</v>
      </c>
      <c r="M2531" s="20">
        <v>1721</v>
      </c>
    </row>
    <row r="2532" spans="1:13" x14ac:dyDescent="0.3">
      <c r="A2532" s="19" t="s">
        <v>2918</v>
      </c>
      <c r="B2532" s="20">
        <v>31.04</v>
      </c>
      <c r="C2532" s="20">
        <v>0.06</v>
      </c>
      <c r="D2532" s="20">
        <v>16.100000000000001</v>
      </c>
      <c r="E2532" s="20" t="s">
        <v>83</v>
      </c>
      <c r="F2532" s="20" t="s">
        <v>266</v>
      </c>
      <c r="G2532" s="20" t="s">
        <v>276</v>
      </c>
      <c r="H2532" s="21">
        <v>0.52392476851851855</v>
      </c>
      <c r="I2532" s="20" t="s">
        <v>2920</v>
      </c>
      <c r="J2532" s="20">
        <v>293</v>
      </c>
      <c r="K2532" s="20">
        <v>64.7</v>
      </c>
      <c r="L2532" s="20" t="s">
        <v>210</v>
      </c>
      <c r="M2532" s="20">
        <v>1721</v>
      </c>
    </row>
    <row r="2533" spans="1:13" x14ac:dyDescent="0.3">
      <c r="A2533" s="19" t="s">
        <v>2918</v>
      </c>
      <c r="B2533" s="20">
        <v>31.07</v>
      </c>
      <c r="C2533" s="20">
        <v>0.1</v>
      </c>
      <c r="D2533" s="20">
        <v>16.399999999999999</v>
      </c>
      <c r="E2533" s="20" t="s">
        <v>83</v>
      </c>
      <c r="F2533" s="20" t="s">
        <v>768</v>
      </c>
      <c r="G2533" s="20" t="s">
        <v>778</v>
      </c>
      <c r="H2533" s="21">
        <v>0.52392476851851855</v>
      </c>
      <c r="I2533" s="20" t="s">
        <v>2920</v>
      </c>
      <c r="J2533" s="20">
        <v>293</v>
      </c>
      <c r="K2533" s="20">
        <v>64.7</v>
      </c>
      <c r="L2533" s="20" t="s">
        <v>210</v>
      </c>
      <c r="M2533" s="20">
        <v>1721</v>
      </c>
    </row>
    <row r="2534" spans="1:13" x14ac:dyDescent="0.3">
      <c r="A2534" s="19" t="s">
        <v>2918</v>
      </c>
      <c r="B2534" s="20">
        <v>31.1</v>
      </c>
      <c r="C2534" s="20">
        <v>0.13</v>
      </c>
      <c r="D2534" s="20">
        <v>16.600000000000001</v>
      </c>
      <c r="E2534" s="20" t="s">
        <v>83</v>
      </c>
      <c r="F2534" s="20" t="s">
        <v>2925</v>
      </c>
      <c r="G2534" s="20" t="s">
        <v>766</v>
      </c>
      <c r="H2534" s="21">
        <v>0.52392476851851855</v>
      </c>
      <c r="I2534" s="20" t="s">
        <v>2920</v>
      </c>
      <c r="J2534" s="20">
        <v>293</v>
      </c>
      <c r="K2534" s="20">
        <v>64.7</v>
      </c>
      <c r="L2534" s="20" t="s">
        <v>210</v>
      </c>
      <c r="M2534" s="20">
        <v>1721</v>
      </c>
    </row>
    <row r="2535" spans="1:13" x14ac:dyDescent="0.3">
      <c r="A2535" s="19" t="s">
        <v>2918</v>
      </c>
      <c r="B2535" s="20">
        <v>31.18</v>
      </c>
      <c r="C2535" s="20">
        <v>0.03</v>
      </c>
      <c r="D2535" s="20">
        <v>17.2</v>
      </c>
      <c r="E2535" s="20" t="s">
        <v>83</v>
      </c>
      <c r="F2535" s="20" t="s">
        <v>283</v>
      </c>
      <c r="G2535" s="20" t="s">
        <v>265</v>
      </c>
      <c r="H2535" s="21">
        <v>0.52392476851851855</v>
      </c>
      <c r="I2535" s="20" t="s">
        <v>2920</v>
      </c>
      <c r="J2535" s="20">
        <v>293</v>
      </c>
      <c r="K2535" s="20">
        <v>64.7</v>
      </c>
      <c r="L2535" s="20" t="s">
        <v>210</v>
      </c>
      <c r="M2535" s="20">
        <v>1721</v>
      </c>
    </row>
    <row r="2536" spans="1:13" x14ac:dyDescent="0.3">
      <c r="A2536" s="19" t="s">
        <v>2918</v>
      </c>
      <c r="B2536" s="20">
        <v>31.24</v>
      </c>
      <c r="C2536" s="20">
        <v>0.09</v>
      </c>
      <c r="D2536" s="20">
        <v>17.7</v>
      </c>
      <c r="E2536" s="20" t="s">
        <v>83</v>
      </c>
      <c r="F2536" s="20" t="s">
        <v>419</v>
      </c>
      <c r="G2536" s="20"/>
      <c r="H2536" s="21">
        <v>0.52392476851851855</v>
      </c>
      <c r="I2536" s="20" t="s">
        <v>2920</v>
      </c>
      <c r="J2536" s="20">
        <v>293</v>
      </c>
      <c r="K2536" s="20">
        <v>64.7</v>
      </c>
      <c r="L2536" s="20" t="s">
        <v>210</v>
      </c>
      <c r="M2536" s="20">
        <v>1721</v>
      </c>
    </row>
    <row r="2537" spans="1:13" x14ac:dyDescent="0.3">
      <c r="A2537" s="19" t="s">
        <v>2918</v>
      </c>
      <c r="B2537" s="20">
        <v>31.4</v>
      </c>
      <c r="C2537" s="20">
        <v>0.03</v>
      </c>
      <c r="D2537" s="20">
        <v>19.100000000000001</v>
      </c>
      <c r="E2537" s="20" t="s">
        <v>83</v>
      </c>
      <c r="F2537" s="20" t="s">
        <v>283</v>
      </c>
      <c r="G2537" s="20" t="s">
        <v>284</v>
      </c>
      <c r="H2537" s="21">
        <v>0.52392476851851855</v>
      </c>
      <c r="I2537" s="20" t="s">
        <v>2920</v>
      </c>
      <c r="J2537" s="20">
        <v>293</v>
      </c>
      <c r="K2537" s="20">
        <v>64.7</v>
      </c>
      <c r="L2537" s="20" t="s">
        <v>210</v>
      </c>
      <c r="M2537" s="20">
        <v>1721</v>
      </c>
    </row>
    <row r="2538" spans="1:13" x14ac:dyDescent="0.3">
      <c r="A2538" s="19" t="s">
        <v>2918</v>
      </c>
      <c r="B2538" s="20">
        <v>31.37</v>
      </c>
      <c r="C2538" s="20">
        <v>0.14000000000000001</v>
      </c>
      <c r="D2538" s="20">
        <v>18.8</v>
      </c>
      <c r="E2538" s="20" t="s">
        <v>113</v>
      </c>
      <c r="F2538" s="20" t="s">
        <v>120</v>
      </c>
      <c r="G2538" s="20" t="s">
        <v>2926</v>
      </c>
      <c r="H2538" s="21">
        <v>0.52392476851851855</v>
      </c>
      <c r="I2538" s="20" t="s">
        <v>2920</v>
      </c>
      <c r="J2538" s="20">
        <v>293</v>
      </c>
      <c r="K2538" s="20">
        <v>64.7</v>
      </c>
      <c r="L2538" s="20" t="s">
        <v>210</v>
      </c>
      <c r="M2538" s="20">
        <v>1721</v>
      </c>
    </row>
    <row r="2539" spans="1:13" x14ac:dyDescent="0.3">
      <c r="A2539" s="19" t="s">
        <v>2918</v>
      </c>
      <c r="B2539" s="20">
        <v>30.93</v>
      </c>
      <c r="C2539" s="20">
        <v>0.11</v>
      </c>
      <c r="D2539" s="20">
        <v>15.3</v>
      </c>
      <c r="E2539" s="20" t="s">
        <v>78</v>
      </c>
      <c r="F2539" s="20" t="s">
        <v>79</v>
      </c>
      <c r="G2539" s="20"/>
      <c r="H2539" s="21">
        <v>0.52392476851851855</v>
      </c>
      <c r="I2539" s="20" t="s">
        <v>2920</v>
      </c>
      <c r="J2539" s="20">
        <v>293</v>
      </c>
      <c r="K2539" s="20">
        <v>64.7</v>
      </c>
      <c r="L2539" s="20" t="s">
        <v>210</v>
      </c>
      <c r="M2539" s="20">
        <v>1721</v>
      </c>
    </row>
    <row r="2540" spans="1:13" x14ac:dyDescent="0.3">
      <c r="A2540" s="19" t="s">
        <v>2918</v>
      </c>
      <c r="B2540" s="20">
        <v>30.92</v>
      </c>
      <c r="C2540" s="20" t="s">
        <v>93</v>
      </c>
      <c r="D2540" s="20">
        <v>15.3</v>
      </c>
      <c r="E2540" s="20" t="s">
        <v>94</v>
      </c>
      <c r="F2540" s="20" t="s">
        <v>292</v>
      </c>
      <c r="G2540" s="20" t="s">
        <v>85</v>
      </c>
      <c r="H2540" s="21">
        <v>0.52392476851851855</v>
      </c>
      <c r="I2540" s="20" t="s">
        <v>2920</v>
      </c>
      <c r="J2540" s="20">
        <v>293</v>
      </c>
      <c r="K2540" s="20">
        <v>64.7</v>
      </c>
      <c r="L2540" s="20" t="s">
        <v>210</v>
      </c>
      <c r="M2540" s="20">
        <v>1721</v>
      </c>
    </row>
    <row r="2541" spans="1:13" x14ac:dyDescent="0.3">
      <c r="A2541" s="19" t="s">
        <v>2918</v>
      </c>
      <c r="B2541" s="20">
        <v>31.02</v>
      </c>
      <c r="C2541" s="20" t="s">
        <v>93</v>
      </c>
      <c r="D2541" s="20">
        <v>16</v>
      </c>
      <c r="E2541" s="20" t="s">
        <v>94</v>
      </c>
      <c r="F2541" s="20" t="s">
        <v>292</v>
      </c>
      <c r="G2541" s="20" t="s">
        <v>293</v>
      </c>
      <c r="H2541" s="21">
        <v>0.52392476851851855</v>
      </c>
      <c r="I2541" s="20" t="s">
        <v>2920</v>
      </c>
      <c r="J2541" s="20">
        <v>293</v>
      </c>
      <c r="K2541" s="20">
        <v>64.7</v>
      </c>
      <c r="L2541" s="20" t="s">
        <v>210</v>
      </c>
      <c r="M2541" s="20">
        <v>1721</v>
      </c>
    </row>
    <row r="2542" spans="1:13" x14ac:dyDescent="0.3">
      <c r="A2542" s="19" t="s">
        <v>2918</v>
      </c>
      <c r="B2542" s="20">
        <v>31.08</v>
      </c>
      <c r="C2542" s="20" t="s">
        <v>93</v>
      </c>
      <c r="D2542" s="25">
        <v>16.399999999999999</v>
      </c>
      <c r="E2542" s="20" t="s">
        <v>94</v>
      </c>
      <c r="F2542" s="20" t="s">
        <v>95</v>
      </c>
      <c r="G2542" s="20"/>
      <c r="H2542" s="21">
        <v>0.52392476851851855</v>
      </c>
      <c r="I2542" s="20" t="s">
        <v>2920</v>
      </c>
      <c r="J2542" s="20">
        <v>293</v>
      </c>
      <c r="K2542" s="20">
        <v>64.7</v>
      </c>
      <c r="L2542" s="20" t="s">
        <v>210</v>
      </c>
      <c r="M2542" s="20">
        <v>1721</v>
      </c>
    </row>
    <row r="2543" spans="1:13" x14ac:dyDescent="0.3">
      <c r="A2543" s="17" t="s">
        <v>2927</v>
      </c>
      <c r="B2543" s="17">
        <v>30.77</v>
      </c>
      <c r="C2543" s="17">
        <v>0.08</v>
      </c>
      <c r="D2543" s="17">
        <v>14.3</v>
      </c>
      <c r="E2543" s="17" t="s">
        <v>83</v>
      </c>
      <c r="F2543" s="17" t="s">
        <v>768</v>
      </c>
      <c r="G2543" s="17" t="s">
        <v>769</v>
      </c>
      <c r="H2543" s="18">
        <v>0.52461111111111114</v>
      </c>
      <c r="I2543" s="17" t="s">
        <v>2928</v>
      </c>
      <c r="J2543" s="17">
        <v>285.7</v>
      </c>
      <c r="K2543" s="17">
        <v>76.8</v>
      </c>
      <c r="L2543" s="17" t="s">
        <v>1256</v>
      </c>
      <c r="M2543" s="17">
        <v>442</v>
      </c>
    </row>
    <row r="2544" spans="1:13" x14ac:dyDescent="0.3">
      <c r="A2544" s="17" t="s">
        <v>2927</v>
      </c>
      <c r="B2544" s="17">
        <v>30.78</v>
      </c>
      <c r="C2544" s="17">
        <v>0.08</v>
      </c>
      <c r="D2544" s="17">
        <v>14.3</v>
      </c>
      <c r="E2544" s="17" t="s">
        <v>83</v>
      </c>
      <c r="F2544" s="17" t="s">
        <v>768</v>
      </c>
      <c r="G2544" s="17" t="s">
        <v>770</v>
      </c>
      <c r="H2544" s="18">
        <v>0.52461111111111114</v>
      </c>
      <c r="I2544" s="17" t="s">
        <v>2928</v>
      </c>
      <c r="J2544" s="17">
        <v>285.7</v>
      </c>
      <c r="K2544" s="17">
        <v>76.8</v>
      </c>
      <c r="L2544" s="17" t="s">
        <v>1256</v>
      </c>
      <c r="M2544" s="17">
        <v>442</v>
      </c>
    </row>
    <row r="2545" spans="1:13" x14ac:dyDescent="0.3">
      <c r="A2545" s="17" t="s">
        <v>2927</v>
      </c>
      <c r="B2545" s="17">
        <v>30.8</v>
      </c>
      <c r="C2545" s="17">
        <v>0.08</v>
      </c>
      <c r="D2545" s="17">
        <v>14.5</v>
      </c>
      <c r="E2545" s="17" t="s">
        <v>83</v>
      </c>
      <c r="F2545" s="17" t="s">
        <v>768</v>
      </c>
      <c r="G2545" s="17" t="s">
        <v>772</v>
      </c>
      <c r="H2545" s="18">
        <v>0.52461111111111114</v>
      </c>
      <c r="I2545" s="17" t="s">
        <v>2928</v>
      </c>
      <c r="J2545" s="17">
        <v>285.7</v>
      </c>
      <c r="K2545" s="17">
        <v>76.8</v>
      </c>
      <c r="L2545" s="17" t="s">
        <v>1256</v>
      </c>
      <c r="M2545" s="17">
        <v>442</v>
      </c>
    </row>
    <row r="2546" spans="1:13" x14ac:dyDescent="0.3">
      <c r="A2546" s="17" t="s">
        <v>2927</v>
      </c>
      <c r="B2546" s="17">
        <v>30.83</v>
      </c>
      <c r="C2546" s="17">
        <v>0.08</v>
      </c>
      <c r="D2546" s="17">
        <v>14.7</v>
      </c>
      <c r="E2546" s="17" t="s">
        <v>83</v>
      </c>
      <c r="F2546" s="17" t="s">
        <v>768</v>
      </c>
      <c r="G2546" s="17" t="s">
        <v>774</v>
      </c>
      <c r="H2546" s="18">
        <v>0.52461111111111114</v>
      </c>
      <c r="I2546" s="17" t="s">
        <v>2928</v>
      </c>
      <c r="J2546" s="17">
        <v>285.7</v>
      </c>
      <c r="K2546" s="17">
        <v>76.8</v>
      </c>
      <c r="L2546" s="17" t="s">
        <v>1256</v>
      </c>
      <c r="M2546" s="17">
        <v>442</v>
      </c>
    </row>
    <row r="2547" spans="1:13" x14ac:dyDescent="0.3">
      <c r="A2547" s="17" t="s">
        <v>2927</v>
      </c>
      <c r="B2547" s="17">
        <v>30.85</v>
      </c>
      <c r="C2547" s="17">
        <v>0.08</v>
      </c>
      <c r="D2547" s="17">
        <v>14.8</v>
      </c>
      <c r="E2547" s="17" t="s">
        <v>83</v>
      </c>
      <c r="F2547" s="17" t="s">
        <v>768</v>
      </c>
      <c r="G2547" s="17" t="s">
        <v>773</v>
      </c>
      <c r="H2547" s="18">
        <v>0.52461111111111114</v>
      </c>
      <c r="I2547" s="17" t="s">
        <v>2928</v>
      </c>
      <c r="J2547" s="17">
        <v>285.7</v>
      </c>
      <c r="K2547" s="17">
        <v>76.8</v>
      </c>
      <c r="L2547" s="17" t="s">
        <v>1256</v>
      </c>
      <c r="M2547" s="17">
        <v>442</v>
      </c>
    </row>
    <row r="2548" spans="1:13" x14ac:dyDescent="0.3">
      <c r="A2548" s="17" t="s">
        <v>2927</v>
      </c>
      <c r="B2548" s="17">
        <v>30.88</v>
      </c>
      <c r="C2548" s="17">
        <v>0.05</v>
      </c>
      <c r="D2548" s="17">
        <v>15</v>
      </c>
      <c r="E2548" s="17" t="s">
        <v>83</v>
      </c>
      <c r="F2548" s="17" t="s">
        <v>260</v>
      </c>
      <c r="G2548" s="17" t="s">
        <v>2929</v>
      </c>
      <c r="H2548" s="18">
        <v>0.52461111111111114</v>
      </c>
      <c r="I2548" s="17" t="s">
        <v>2928</v>
      </c>
      <c r="J2548" s="17">
        <v>285.7</v>
      </c>
      <c r="K2548" s="17">
        <v>76.8</v>
      </c>
      <c r="L2548" s="17" t="s">
        <v>1256</v>
      </c>
      <c r="M2548" s="17">
        <v>442</v>
      </c>
    </row>
    <row r="2549" spans="1:13" x14ac:dyDescent="0.3">
      <c r="A2549" s="17" t="s">
        <v>2927</v>
      </c>
      <c r="B2549" s="17">
        <v>30.87</v>
      </c>
      <c r="C2549" s="17">
        <v>0.08</v>
      </c>
      <c r="D2549" s="17">
        <v>14.9</v>
      </c>
      <c r="E2549" s="17" t="s">
        <v>83</v>
      </c>
      <c r="F2549" s="17" t="s">
        <v>768</v>
      </c>
      <c r="G2549" s="17" t="s">
        <v>776</v>
      </c>
      <c r="H2549" s="18">
        <v>0.52461111111111114</v>
      </c>
      <c r="I2549" s="17" t="s">
        <v>2928</v>
      </c>
      <c r="J2549" s="17">
        <v>285.7</v>
      </c>
      <c r="K2549" s="17">
        <v>76.8</v>
      </c>
      <c r="L2549" s="17" t="s">
        <v>1256</v>
      </c>
      <c r="M2549" s="17">
        <v>442</v>
      </c>
    </row>
    <row r="2550" spans="1:13" x14ac:dyDescent="0.3">
      <c r="A2550" s="17" t="s">
        <v>2927</v>
      </c>
      <c r="B2550" s="17">
        <v>30.91</v>
      </c>
      <c r="C2550" s="17">
        <v>0.05</v>
      </c>
      <c r="D2550" s="17">
        <v>15.2</v>
      </c>
      <c r="E2550" s="17" t="s">
        <v>83</v>
      </c>
      <c r="F2550" s="17" t="s">
        <v>266</v>
      </c>
      <c r="G2550" s="17" t="s">
        <v>267</v>
      </c>
      <c r="H2550" s="18">
        <v>0.52461111111111114</v>
      </c>
      <c r="I2550" s="17" t="s">
        <v>2928</v>
      </c>
      <c r="J2550" s="17">
        <v>285.7</v>
      </c>
      <c r="K2550" s="17">
        <v>76.8</v>
      </c>
      <c r="L2550" s="17" t="s">
        <v>1256</v>
      </c>
      <c r="M2550" s="17">
        <v>442</v>
      </c>
    </row>
    <row r="2551" spans="1:13" x14ac:dyDescent="0.3">
      <c r="A2551" s="17" t="s">
        <v>2927</v>
      </c>
      <c r="B2551" s="17">
        <v>30.92</v>
      </c>
      <c r="C2551" s="17">
        <v>0.08</v>
      </c>
      <c r="D2551" s="17">
        <v>15.3</v>
      </c>
      <c r="E2551" s="17" t="s">
        <v>83</v>
      </c>
      <c r="F2551" s="17" t="s">
        <v>768</v>
      </c>
      <c r="G2551" s="17" t="s">
        <v>778</v>
      </c>
      <c r="H2551" s="18">
        <v>0.52461111111111114</v>
      </c>
      <c r="I2551" s="17" t="s">
        <v>2928</v>
      </c>
      <c r="J2551" s="17">
        <v>285.7</v>
      </c>
      <c r="K2551" s="17">
        <v>76.8</v>
      </c>
      <c r="L2551" s="17" t="s">
        <v>1256</v>
      </c>
      <c r="M2551" s="17">
        <v>442</v>
      </c>
    </row>
    <row r="2552" spans="1:13" x14ac:dyDescent="0.3">
      <c r="A2552" s="17" t="s">
        <v>2927</v>
      </c>
      <c r="B2552" s="17">
        <v>30.94</v>
      </c>
      <c r="C2552" s="17">
        <v>0.17</v>
      </c>
      <c r="D2552" s="17">
        <v>15.4</v>
      </c>
      <c r="E2552" s="17" t="s">
        <v>83</v>
      </c>
      <c r="F2552" s="17" t="s">
        <v>266</v>
      </c>
      <c r="G2552" s="17" t="s">
        <v>271</v>
      </c>
      <c r="H2552" s="18">
        <v>0.52461111111111114</v>
      </c>
      <c r="I2552" s="17" t="s">
        <v>2928</v>
      </c>
      <c r="J2552" s="17">
        <v>285.7</v>
      </c>
      <c r="K2552" s="17">
        <v>76.8</v>
      </c>
      <c r="L2552" s="17" t="s">
        <v>1256</v>
      </c>
      <c r="M2552" s="17">
        <v>442</v>
      </c>
    </row>
    <row r="2553" spans="1:13" x14ac:dyDescent="0.3">
      <c r="A2553" s="17" t="s">
        <v>2927</v>
      </c>
      <c r="B2553" s="17">
        <v>30.94</v>
      </c>
      <c r="C2553" s="17">
        <v>0.09</v>
      </c>
      <c r="D2553" s="17">
        <v>15.4</v>
      </c>
      <c r="E2553" s="17" t="s">
        <v>83</v>
      </c>
      <c r="F2553" s="17" t="s">
        <v>262</v>
      </c>
      <c r="G2553" s="17" t="s">
        <v>263</v>
      </c>
      <c r="H2553" s="18">
        <v>0.52461111111111114</v>
      </c>
      <c r="I2553" s="17" t="s">
        <v>2928</v>
      </c>
      <c r="J2553" s="17">
        <v>285.7</v>
      </c>
      <c r="K2553" s="17">
        <v>76.8</v>
      </c>
      <c r="L2553" s="17" t="s">
        <v>1256</v>
      </c>
      <c r="M2553" s="17">
        <v>442</v>
      </c>
    </row>
    <row r="2554" spans="1:13" x14ac:dyDescent="0.3">
      <c r="A2554" s="17" t="s">
        <v>2927</v>
      </c>
      <c r="B2554" s="17">
        <v>30.99</v>
      </c>
      <c r="C2554" s="17">
        <v>0.04</v>
      </c>
      <c r="D2554" s="17">
        <v>15.8</v>
      </c>
      <c r="E2554" s="17" t="s">
        <v>83</v>
      </c>
      <c r="F2554" s="17" t="s">
        <v>419</v>
      </c>
      <c r="G2554" s="17"/>
      <c r="H2554" s="18">
        <v>0.52461111111111114</v>
      </c>
      <c r="I2554" s="17" t="s">
        <v>2928</v>
      </c>
      <c r="J2554" s="17">
        <v>285.7</v>
      </c>
      <c r="K2554" s="17">
        <v>76.8</v>
      </c>
      <c r="L2554" s="17" t="s">
        <v>1256</v>
      </c>
      <c r="M2554" s="17">
        <v>442</v>
      </c>
    </row>
    <row r="2555" spans="1:13" x14ac:dyDescent="0.3">
      <c r="A2555" s="17" t="s">
        <v>2927</v>
      </c>
      <c r="B2555" s="17">
        <v>30.99</v>
      </c>
      <c r="C2555" s="17">
        <v>0.03</v>
      </c>
      <c r="D2555" s="17">
        <v>15.8</v>
      </c>
      <c r="E2555" s="17" t="s">
        <v>83</v>
      </c>
      <c r="F2555" s="17" t="s">
        <v>997</v>
      </c>
      <c r="G2555" s="17" t="s">
        <v>2930</v>
      </c>
      <c r="H2555" s="18">
        <v>0.52461111111111114</v>
      </c>
      <c r="I2555" s="17" t="s">
        <v>2928</v>
      </c>
      <c r="J2555" s="17">
        <v>285.7</v>
      </c>
      <c r="K2555" s="17">
        <v>76.8</v>
      </c>
      <c r="L2555" s="17" t="s">
        <v>1256</v>
      </c>
      <c r="M2555" s="17">
        <v>442</v>
      </c>
    </row>
    <row r="2556" spans="1:13" x14ac:dyDescent="0.3">
      <c r="A2556" s="17" t="s">
        <v>2927</v>
      </c>
      <c r="B2556" s="17">
        <v>31.01</v>
      </c>
      <c r="C2556" s="17">
        <v>7.0000000000000007E-2</v>
      </c>
      <c r="D2556" s="17">
        <v>15.9</v>
      </c>
      <c r="E2556" s="17" t="s">
        <v>83</v>
      </c>
      <c r="F2556" s="17" t="s">
        <v>997</v>
      </c>
      <c r="G2556" s="17" t="s">
        <v>2931</v>
      </c>
      <c r="H2556" s="18">
        <v>0.52461111111111114</v>
      </c>
      <c r="I2556" s="17" t="s">
        <v>2928</v>
      </c>
      <c r="J2556" s="17">
        <v>285.7</v>
      </c>
      <c r="K2556" s="17">
        <v>76.8</v>
      </c>
      <c r="L2556" s="17" t="s">
        <v>1256</v>
      </c>
      <c r="M2556" s="17">
        <v>442</v>
      </c>
    </row>
    <row r="2557" spans="1:13" x14ac:dyDescent="0.3">
      <c r="A2557" s="17" t="s">
        <v>2927</v>
      </c>
      <c r="B2557" s="17">
        <v>31.03</v>
      </c>
      <c r="C2557" s="17">
        <v>0.08</v>
      </c>
      <c r="D2557" s="17">
        <v>16.100000000000001</v>
      </c>
      <c r="E2557" s="17" t="s">
        <v>83</v>
      </c>
      <c r="F2557" s="17" t="s">
        <v>266</v>
      </c>
      <c r="G2557" s="17" t="s">
        <v>276</v>
      </c>
      <c r="H2557" s="18">
        <v>0.52461111111111114</v>
      </c>
      <c r="I2557" s="17" t="s">
        <v>2928</v>
      </c>
      <c r="J2557" s="17">
        <v>285.7</v>
      </c>
      <c r="K2557" s="17">
        <v>76.8</v>
      </c>
      <c r="L2557" s="17" t="s">
        <v>1256</v>
      </c>
      <c r="M2557" s="17">
        <v>442</v>
      </c>
    </row>
    <row r="2558" spans="1:13" x14ac:dyDescent="0.3">
      <c r="A2558" s="17" t="s">
        <v>2927</v>
      </c>
      <c r="B2558" s="17">
        <v>31.04</v>
      </c>
      <c r="C2558" s="17">
        <v>0.08</v>
      </c>
      <c r="D2558" s="17">
        <v>16.100000000000001</v>
      </c>
      <c r="E2558" s="17" t="s">
        <v>83</v>
      </c>
      <c r="F2558" s="17" t="s">
        <v>2932</v>
      </c>
      <c r="G2558" s="17" t="s">
        <v>1003</v>
      </c>
      <c r="H2558" s="18">
        <v>0.52461111111111114</v>
      </c>
      <c r="I2558" s="17" t="s">
        <v>2928</v>
      </c>
      <c r="J2558" s="17">
        <v>285.7</v>
      </c>
      <c r="K2558" s="17">
        <v>76.8</v>
      </c>
      <c r="L2558" s="17" t="s">
        <v>1256</v>
      </c>
      <c r="M2558" s="17">
        <v>442</v>
      </c>
    </row>
    <row r="2559" spans="1:13" x14ac:dyDescent="0.3">
      <c r="A2559" s="17" t="s">
        <v>2927</v>
      </c>
      <c r="B2559" s="17">
        <v>31.05</v>
      </c>
      <c r="C2559" s="17">
        <v>0.05</v>
      </c>
      <c r="D2559" s="17">
        <v>16.2</v>
      </c>
      <c r="E2559" s="17" t="s">
        <v>83</v>
      </c>
      <c r="F2559" s="17" t="s">
        <v>260</v>
      </c>
      <c r="G2559" s="17" t="s">
        <v>2933</v>
      </c>
      <c r="H2559" s="18">
        <v>0.52461111111111114</v>
      </c>
      <c r="I2559" s="17" t="s">
        <v>2928</v>
      </c>
      <c r="J2559" s="17">
        <v>285.7</v>
      </c>
      <c r="K2559" s="17">
        <v>76.8</v>
      </c>
      <c r="L2559" s="17" t="s">
        <v>1256</v>
      </c>
      <c r="M2559" s="17">
        <v>442</v>
      </c>
    </row>
    <row r="2560" spans="1:13" x14ac:dyDescent="0.3">
      <c r="A2560" s="17" t="s">
        <v>2927</v>
      </c>
      <c r="B2560" s="17">
        <v>31.24</v>
      </c>
      <c r="C2560" s="17">
        <v>0.08</v>
      </c>
      <c r="D2560" s="17">
        <v>17.7</v>
      </c>
      <c r="E2560" s="17" t="s">
        <v>83</v>
      </c>
      <c r="F2560" s="17" t="s">
        <v>943</v>
      </c>
      <c r="G2560" s="17" t="s">
        <v>944</v>
      </c>
      <c r="H2560" s="18">
        <v>0.52461111111111114</v>
      </c>
      <c r="I2560" s="17" t="s">
        <v>2928</v>
      </c>
      <c r="J2560" s="17">
        <v>285.7</v>
      </c>
      <c r="K2560" s="17">
        <v>76.8</v>
      </c>
      <c r="L2560" s="17" t="s">
        <v>1256</v>
      </c>
      <c r="M2560" s="17">
        <v>442</v>
      </c>
    </row>
    <row r="2561" spans="1:13" x14ac:dyDescent="0.3">
      <c r="A2561" s="17" t="s">
        <v>2927</v>
      </c>
      <c r="B2561" s="17">
        <v>31.42</v>
      </c>
      <c r="C2561" s="17">
        <v>0.54</v>
      </c>
      <c r="D2561" s="17">
        <v>19.2</v>
      </c>
      <c r="E2561" s="17" t="s">
        <v>100</v>
      </c>
      <c r="F2561" s="17" t="s">
        <v>104</v>
      </c>
      <c r="G2561" s="17" t="s">
        <v>85</v>
      </c>
      <c r="H2561" s="18">
        <v>0.52461111111111114</v>
      </c>
      <c r="I2561" s="17" t="s">
        <v>2928</v>
      </c>
      <c r="J2561" s="17">
        <v>285.7</v>
      </c>
      <c r="K2561" s="17">
        <v>76.8</v>
      </c>
      <c r="L2561" s="17" t="s">
        <v>1256</v>
      </c>
      <c r="M2561" s="17">
        <v>442</v>
      </c>
    </row>
    <row r="2562" spans="1:13" x14ac:dyDescent="0.3">
      <c r="A2562" s="17" t="s">
        <v>2927</v>
      </c>
      <c r="B2562" s="17">
        <v>30.94</v>
      </c>
      <c r="C2562" s="17">
        <v>0.37</v>
      </c>
      <c r="D2562" s="17">
        <v>15.4</v>
      </c>
      <c r="E2562" s="17" t="s">
        <v>78</v>
      </c>
      <c r="F2562" s="17" t="s">
        <v>79</v>
      </c>
      <c r="G2562" s="17"/>
      <c r="H2562" s="18">
        <v>0.52461111111111114</v>
      </c>
      <c r="I2562" s="17" t="s">
        <v>2928</v>
      </c>
      <c r="J2562" s="17">
        <v>285.7</v>
      </c>
      <c r="K2562" s="17">
        <v>76.8</v>
      </c>
      <c r="L2562" s="17" t="s">
        <v>1256</v>
      </c>
      <c r="M2562" s="17">
        <v>442</v>
      </c>
    </row>
    <row r="2563" spans="1:13" x14ac:dyDescent="0.3">
      <c r="A2563" s="17" t="s">
        <v>2927</v>
      </c>
      <c r="B2563" s="17">
        <v>30.74</v>
      </c>
      <c r="C2563" s="17" t="s">
        <v>93</v>
      </c>
      <c r="D2563" s="17">
        <v>14.1</v>
      </c>
      <c r="E2563" s="17" t="s">
        <v>94</v>
      </c>
      <c r="F2563" s="17" t="s">
        <v>292</v>
      </c>
      <c r="G2563" s="17" t="s">
        <v>85</v>
      </c>
      <c r="H2563" s="18">
        <v>0.52461111111111114</v>
      </c>
      <c r="I2563" s="17" t="s">
        <v>2928</v>
      </c>
      <c r="J2563" s="17">
        <v>285.7</v>
      </c>
      <c r="K2563" s="17">
        <v>76.8</v>
      </c>
      <c r="L2563" s="17" t="s">
        <v>1256</v>
      </c>
      <c r="M2563" s="17">
        <v>442</v>
      </c>
    </row>
    <row r="2564" spans="1:13" x14ac:dyDescent="0.3">
      <c r="A2564" s="17" t="s">
        <v>2927</v>
      </c>
      <c r="B2564" s="17">
        <v>30.92</v>
      </c>
      <c r="C2564" s="17" t="s">
        <v>93</v>
      </c>
      <c r="D2564" s="17">
        <v>15.3</v>
      </c>
      <c r="E2564" s="17" t="s">
        <v>94</v>
      </c>
      <c r="F2564" s="17" t="s">
        <v>292</v>
      </c>
      <c r="G2564" s="17" t="s">
        <v>293</v>
      </c>
      <c r="H2564" s="18">
        <v>0.52461111111111114</v>
      </c>
      <c r="I2564" s="17" t="s">
        <v>2928</v>
      </c>
      <c r="J2564" s="17">
        <v>285.7</v>
      </c>
      <c r="K2564" s="17">
        <v>76.8</v>
      </c>
      <c r="L2564" s="17" t="s">
        <v>1256</v>
      </c>
      <c r="M2564" s="17">
        <v>442</v>
      </c>
    </row>
    <row r="2565" spans="1:13" x14ac:dyDescent="0.3">
      <c r="A2565" s="17" t="s">
        <v>2927</v>
      </c>
      <c r="B2565" s="17">
        <v>31.74</v>
      </c>
      <c r="C2565" s="17" t="s">
        <v>93</v>
      </c>
      <c r="D2565" s="17">
        <v>22.3</v>
      </c>
      <c r="E2565" s="17" t="s">
        <v>94</v>
      </c>
      <c r="F2565" s="17" t="s">
        <v>95</v>
      </c>
      <c r="G2565" s="17"/>
      <c r="H2565" s="18">
        <v>0.52461111111111114</v>
      </c>
      <c r="I2565" s="17" t="s">
        <v>2928</v>
      </c>
      <c r="J2565" s="17">
        <v>285.7</v>
      </c>
      <c r="K2565" s="17">
        <v>76.8</v>
      </c>
      <c r="L2565" s="17" t="s">
        <v>1256</v>
      </c>
      <c r="M2565" s="17">
        <v>442</v>
      </c>
    </row>
    <row r="2566" spans="1:13" x14ac:dyDescent="0.3">
      <c r="A2566" s="19" t="s">
        <v>2934</v>
      </c>
      <c r="B2566" s="20">
        <v>30.74</v>
      </c>
      <c r="C2566" s="20">
        <v>0.2</v>
      </c>
      <c r="D2566" s="20">
        <v>14.1</v>
      </c>
      <c r="E2566" s="20" t="s">
        <v>100</v>
      </c>
      <c r="F2566" s="20" t="s">
        <v>104</v>
      </c>
      <c r="G2566" s="20" t="s">
        <v>85</v>
      </c>
      <c r="H2566" s="21">
        <v>0.52464699074074073</v>
      </c>
      <c r="I2566" s="20" t="s">
        <v>2935</v>
      </c>
      <c r="J2566" s="20">
        <v>295.2</v>
      </c>
      <c r="K2566" s="20">
        <v>58.8</v>
      </c>
      <c r="L2566" s="20" t="s">
        <v>2209</v>
      </c>
      <c r="M2566" s="20">
        <v>948</v>
      </c>
    </row>
    <row r="2567" spans="1:13" x14ac:dyDescent="0.3">
      <c r="A2567" s="19" t="s">
        <v>2934</v>
      </c>
      <c r="B2567" s="20">
        <v>32.090000000000003</v>
      </c>
      <c r="C2567" s="20" t="s">
        <v>93</v>
      </c>
      <c r="D2567" s="20">
        <v>26.2</v>
      </c>
      <c r="E2567" s="20" t="s">
        <v>201</v>
      </c>
      <c r="F2567" s="20" t="s">
        <v>95</v>
      </c>
      <c r="G2567" s="20"/>
      <c r="H2567" s="21">
        <v>0.52464699074074073</v>
      </c>
      <c r="I2567" s="20" t="s">
        <v>2935</v>
      </c>
      <c r="J2567" s="20">
        <v>295.2</v>
      </c>
      <c r="K2567" s="20">
        <v>58.8</v>
      </c>
      <c r="L2567" s="20" t="s">
        <v>2209</v>
      </c>
      <c r="M2567" s="20">
        <v>948</v>
      </c>
    </row>
    <row r="2568" spans="1:13" x14ac:dyDescent="0.3">
      <c r="A2568" s="16" t="s">
        <v>2936</v>
      </c>
      <c r="B2568" s="17">
        <v>31.56</v>
      </c>
      <c r="C2568" s="17">
        <v>0.14000000000000001</v>
      </c>
      <c r="D2568" s="17">
        <v>20.5</v>
      </c>
      <c r="E2568" s="17" t="s">
        <v>289</v>
      </c>
      <c r="F2568" s="17" t="s">
        <v>1175</v>
      </c>
      <c r="G2568" s="17"/>
      <c r="H2568" s="18">
        <v>0.52465972222222224</v>
      </c>
      <c r="I2568" s="17" t="s">
        <v>2937</v>
      </c>
      <c r="J2568" s="17">
        <v>288.10000000000002</v>
      </c>
      <c r="K2568" s="17">
        <v>74.599999999999994</v>
      </c>
      <c r="L2568" s="17" t="s">
        <v>2938</v>
      </c>
      <c r="M2568" s="17">
        <v>336</v>
      </c>
    </row>
    <row r="2569" spans="1:13" x14ac:dyDescent="0.3">
      <c r="A2569" s="16" t="s">
        <v>2936</v>
      </c>
      <c r="B2569" s="17">
        <v>31</v>
      </c>
      <c r="C2569" s="17">
        <v>0.2</v>
      </c>
      <c r="D2569" s="17">
        <v>15.8</v>
      </c>
      <c r="E2569" s="17" t="s">
        <v>100</v>
      </c>
      <c r="F2569" s="17" t="s">
        <v>104</v>
      </c>
      <c r="G2569" s="17" t="s">
        <v>85</v>
      </c>
      <c r="H2569" s="18">
        <v>0.52465972222222224</v>
      </c>
      <c r="I2569" s="17" t="s">
        <v>2937</v>
      </c>
      <c r="J2569" s="17">
        <v>288.10000000000002</v>
      </c>
      <c r="K2569" s="17">
        <v>74.599999999999994</v>
      </c>
      <c r="L2569" s="17" t="s">
        <v>2938</v>
      </c>
      <c r="M2569" s="17">
        <v>336</v>
      </c>
    </row>
    <row r="2570" spans="1:13" x14ac:dyDescent="0.3">
      <c r="A2570" s="16" t="s">
        <v>2936</v>
      </c>
      <c r="B2570" s="23">
        <v>30.76</v>
      </c>
      <c r="C2570" s="17" t="s">
        <v>93</v>
      </c>
      <c r="D2570" s="17">
        <v>14.2</v>
      </c>
      <c r="E2570" s="17" t="s">
        <v>2496</v>
      </c>
      <c r="F2570" s="17" t="s">
        <v>2497</v>
      </c>
      <c r="G2570" s="17" t="s">
        <v>2498</v>
      </c>
      <c r="H2570" s="18">
        <v>0.52465972222222224</v>
      </c>
      <c r="I2570" s="17" t="s">
        <v>2937</v>
      </c>
      <c r="J2570" s="17">
        <v>288.10000000000002</v>
      </c>
      <c r="K2570" s="17">
        <v>74.599999999999994</v>
      </c>
      <c r="L2570" s="17" t="s">
        <v>2938</v>
      </c>
      <c r="M2570" s="17">
        <v>336</v>
      </c>
    </row>
    <row r="2571" spans="1:13" x14ac:dyDescent="0.3">
      <c r="A2571" s="19" t="s">
        <v>2939</v>
      </c>
      <c r="B2571" s="20">
        <v>32.22</v>
      </c>
      <c r="C2571" s="20">
        <v>0.97</v>
      </c>
      <c r="D2571" s="20">
        <v>27.8</v>
      </c>
      <c r="E2571" s="20" t="s">
        <v>100</v>
      </c>
      <c r="F2571" s="20" t="s">
        <v>104</v>
      </c>
      <c r="G2571" s="20" t="s">
        <v>85</v>
      </c>
      <c r="H2571" s="21">
        <v>0.52468171296296295</v>
      </c>
      <c r="I2571" s="20" t="s">
        <v>2940</v>
      </c>
      <c r="J2571" s="20">
        <v>124.5</v>
      </c>
      <c r="K2571" s="20">
        <v>43.4</v>
      </c>
      <c r="L2571" s="20" t="s">
        <v>694</v>
      </c>
      <c r="M2571" s="20">
        <v>1422</v>
      </c>
    </row>
    <row r="2572" spans="1:13" x14ac:dyDescent="0.3">
      <c r="A2572" s="16" t="s">
        <v>2941</v>
      </c>
      <c r="B2572" s="17">
        <v>31.19</v>
      </c>
      <c r="C2572" s="17">
        <v>0.17</v>
      </c>
      <c r="D2572" s="17">
        <v>17.3</v>
      </c>
      <c r="E2572" s="17" t="s">
        <v>100</v>
      </c>
      <c r="F2572" s="17" t="s">
        <v>104</v>
      </c>
      <c r="G2572" s="17" t="s">
        <v>85</v>
      </c>
      <c r="H2572" s="18">
        <v>0.52474421296296303</v>
      </c>
      <c r="I2572" s="17" t="s">
        <v>2942</v>
      </c>
      <c r="J2572" s="17">
        <v>288.2</v>
      </c>
      <c r="K2572" s="17">
        <v>74.7</v>
      </c>
      <c r="L2572" s="17" t="s">
        <v>486</v>
      </c>
      <c r="M2572" s="17">
        <v>1368</v>
      </c>
    </row>
    <row r="2573" spans="1:13" x14ac:dyDescent="0.3">
      <c r="A2573" s="16" t="s">
        <v>2941</v>
      </c>
      <c r="B2573" s="17">
        <v>31.23</v>
      </c>
      <c r="C2573" s="17">
        <v>0.17</v>
      </c>
      <c r="D2573" s="17">
        <v>17.600000000000001</v>
      </c>
      <c r="E2573" s="17" t="s">
        <v>100</v>
      </c>
      <c r="F2573" s="17" t="s">
        <v>573</v>
      </c>
      <c r="G2573" s="17"/>
      <c r="H2573" s="18">
        <v>0.52474421296296303</v>
      </c>
      <c r="I2573" s="17" t="s">
        <v>2942</v>
      </c>
      <c r="J2573" s="17">
        <v>288.2</v>
      </c>
      <c r="K2573" s="17">
        <v>74.7</v>
      </c>
      <c r="L2573" s="17" t="s">
        <v>486</v>
      </c>
      <c r="M2573" s="17">
        <v>1368</v>
      </c>
    </row>
    <row r="2574" spans="1:13" x14ac:dyDescent="0.3">
      <c r="A2574" s="16" t="s">
        <v>2941</v>
      </c>
      <c r="B2574" s="23">
        <v>31.06</v>
      </c>
      <c r="C2574" s="17" t="s">
        <v>93</v>
      </c>
      <c r="D2574" s="17">
        <v>16.3</v>
      </c>
      <c r="E2574" s="17" t="s">
        <v>201</v>
      </c>
      <c r="F2574" s="17" t="s">
        <v>943</v>
      </c>
      <c r="G2574" s="17"/>
      <c r="H2574" s="18">
        <v>0.52474421296296303</v>
      </c>
      <c r="I2574" s="17" t="s">
        <v>2942</v>
      </c>
      <c r="J2574" s="17">
        <v>288.2</v>
      </c>
      <c r="K2574" s="17">
        <v>74.7</v>
      </c>
      <c r="L2574" s="17" t="s">
        <v>486</v>
      </c>
      <c r="M2574" s="17">
        <v>1368</v>
      </c>
    </row>
    <row r="2575" spans="1:13" x14ac:dyDescent="0.3">
      <c r="A2575" s="16" t="s">
        <v>2941</v>
      </c>
      <c r="B2575" s="17">
        <v>31.22</v>
      </c>
      <c r="C2575" s="17">
        <v>0.41</v>
      </c>
      <c r="D2575" s="17">
        <v>17.5</v>
      </c>
      <c r="E2575" s="17" t="s">
        <v>201</v>
      </c>
      <c r="F2575" s="17" t="s">
        <v>573</v>
      </c>
      <c r="G2575" s="17"/>
      <c r="H2575" s="18">
        <v>0.52474421296296303</v>
      </c>
      <c r="I2575" s="17" t="s">
        <v>2942</v>
      </c>
      <c r="J2575" s="17">
        <v>288.2</v>
      </c>
      <c r="K2575" s="17">
        <v>74.7</v>
      </c>
      <c r="L2575" s="17" t="s">
        <v>486</v>
      </c>
      <c r="M2575" s="17">
        <v>1368</v>
      </c>
    </row>
    <row r="2576" spans="1:13" x14ac:dyDescent="0.3">
      <c r="A2576" s="16" t="s">
        <v>2941</v>
      </c>
      <c r="B2576" s="23">
        <v>31.36</v>
      </c>
      <c r="C2576" s="17" t="s">
        <v>93</v>
      </c>
      <c r="D2576" s="17">
        <v>18.7</v>
      </c>
      <c r="E2576" s="17" t="s">
        <v>2496</v>
      </c>
      <c r="F2576" s="17" t="s">
        <v>2497</v>
      </c>
      <c r="G2576" s="17" t="s">
        <v>2498</v>
      </c>
      <c r="H2576" s="18">
        <v>0.52474421296296303</v>
      </c>
      <c r="I2576" s="17" t="s">
        <v>2942</v>
      </c>
      <c r="J2576" s="17">
        <v>288.2</v>
      </c>
      <c r="K2576" s="17">
        <v>74.7</v>
      </c>
      <c r="L2576" s="17" t="s">
        <v>486</v>
      </c>
      <c r="M2576" s="17">
        <v>1368</v>
      </c>
    </row>
    <row r="2577" spans="1:13" x14ac:dyDescent="0.3">
      <c r="A2577" s="20" t="s">
        <v>2943</v>
      </c>
      <c r="B2577" s="20">
        <v>30.66</v>
      </c>
      <c r="C2577" s="20">
        <v>0.3</v>
      </c>
      <c r="D2577" s="20">
        <v>13.6</v>
      </c>
      <c r="E2577" s="20" t="s">
        <v>289</v>
      </c>
      <c r="F2577" s="20" t="s">
        <v>2672</v>
      </c>
      <c r="G2577" s="20" t="s">
        <v>732</v>
      </c>
      <c r="H2577" s="21">
        <v>0.52476620370370364</v>
      </c>
      <c r="I2577" s="20" t="s">
        <v>2944</v>
      </c>
      <c r="J2577" s="20">
        <v>287.89999999999998</v>
      </c>
      <c r="K2577" s="20">
        <v>75</v>
      </c>
      <c r="L2577" s="20" t="s">
        <v>1242</v>
      </c>
      <c r="M2577" s="20">
        <v>261</v>
      </c>
    </row>
    <row r="2578" spans="1:13" x14ac:dyDescent="0.3">
      <c r="A2578" s="20" t="s">
        <v>2943</v>
      </c>
      <c r="B2578" s="20">
        <v>30.84</v>
      </c>
      <c r="C2578" s="20">
        <v>0.09</v>
      </c>
      <c r="D2578" s="20">
        <v>14.7</v>
      </c>
      <c r="E2578" s="20" t="s">
        <v>289</v>
      </c>
      <c r="F2578" s="20" t="s">
        <v>1175</v>
      </c>
      <c r="G2578" s="20"/>
      <c r="H2578" s="21">
        <v>0.52476620370370364</v>
      </c>
      <c r="I2578" s="20" t="s">
        <v>2944</v>
      </c>
      <c r="J2578" s="20">
        <v>287.89999999999998</v>
      </c>
      <c r="K2578" s="20">
        <v>75</v>
      </c>
      <c r="L2578" s="20" t="s">
        <v>1242</v>
      </c>
      <c r="M2578" s="20">
        <v>261</v>
      </c>
    </row>
    <row r="2579" spans="1:13" x14ac:dyDescent="0.3">
      <c r="A2579" s="20" t="s">
        <v>2943</v>
      </c>
      <c r="B2579" s="20">
        <v>30.72</v>
      </c>
      <c r="C2579" s="20">
        <v>0.1</v>
      </c>
      <c r="D2579" s="20">
        <v>13.9</v>
      </c>
      <c r="E2579" s="20" t="s">
        <v>100</v>
      </c>
      <c r="F2579" s="20" t="s">
        <v>253</v>
      </c>
      <c r="G2579" s="20" t="s">
        <v>252</v>
      </c>
      <c r="H2579" s="21">
        <v>0.52476620370370364</v>
      </c>
      <c r="I2579" s="20" t="s">
        <v>2944</v>
      </c>
      <c r="J2579" s="20">
        <v>287.89999999999998</v>
      </c>
      <c r="K2579" s="20">
        <v>75</v>
      </c>
      <c r="L2579" s="20" t="s">
        <v>1242</v>
      </c>
      <c r="M2579" s="20">
        <v>261</v>
      </c>
    </row>
    <row r="2580" spans="1:13" x14ac:dyDescent="0.3">
      <c r="A2580" s="20" t="s">
        <v>2943</v>
      </c>
      <c r="B2580" s="20">
        <v>30.86</v>
      </c>
      <c r="C2580" s="20">
        <v>0.08</v>
      </c>
      <c r="D2580" s="20">
        <v>14.9</v>
      </c>
      <c r="E2580" s="20" t="s">
        <v>100</v>
      </c>
      <c r="F2580" s="20" t="s">
        <v>251</v>
      </c>
      <c r="G2580" s="20" t="s">
        <v>85</v>
      </c>
      <c r="H2580" s="21">
        <v>0.52476620370370364</v>
      </c>
      <c r="I2580" s="20" t="s">
        <v>2944</v>
      </c>
      <c r="J2580" s="20">
        <v>287.89999999999998</v>
      </c>
      <c r="K2580" s="20">
        <v>75</v>
      </c>
      <c r="L2580" s="20" t="s">
        <v>1242</v>
      </c>
      <c r="M2580" s="20">
        <v>261</v>
      </c>
    </row>
    <row r="2581" spans="1:13" x14ac:dyDescent="0.3">
      <c r="A2581" s="20" t="s">
        <v>2943</v>
      </c>
      <c r="B2581" s="20">
        <v>30.86</v>
      </c>
      <c r="C2581" s="20">
        <v>0.11</v>
      </c>
      <c r="D2581" s="20">
        <v>14.9</v>
      </c>
      <c r="E2581" s="20" t="s">
        <v>100</v>
      </c>
      <c r="F2581" s="20" t="s">
        <v>254</v>
      </c>
      <c r="G2581" s="20" t="s">
        <v>85</v>
      </c>
      <c r="H2581" s="21">
        <v>0.52476620370370364</v>
      </c>
      <c r="I2581" s="20" t="s">
        <v>2944</v>
      </c>
      <c r="J2581" s="20">
        <v>287.89999999999998</v>
      </c>
      <c r="K2581" s="20">
        <v>75</v>
      </c>
      <c r="L2581" s="20" t="s">
        <v>1242</v>
      </c>
      <c r="M2581" s="20">
        <v>261</v>
      </c>
    </row>
    <row r="2582" spans="1:13" x14ac:dyDescent="0.3">
      <c r="A2582" s="20" t="s">
        <v>2943</v>
      </c>
      <c r="B2582" s="20">
        <v>30.93</v>
      </c>
      <c r="C2582" s="20">
        <v>0.14000000000000001</v>
      </c>
      <c r="D2582" s="20">
        <v>15.3</v>
      </c>
      <c r="E2582" s="20" t="s">
        <v>100</v>
      </c>
      <c r="F2582" s="20" t="s">
        <v>104</v>
      </c>
      <c r="G2582" s="20" t="s">
        <v>85</v>
      </c>
      <c r="H2582" s="21">
        <v>0.52476620370370364</v>
      </c>
      <c r="I2582" s="20" t="s">
        <v>2944</v>
      </c>
      <c r="J2582" s="20">
        <v>287.89999999999998</v>
      </c>
      <c r="K2582" s="20">
        <v>75</v>
      </c>
      <c r="L2582" s="20" t="s">
        <v>1242</v>
      </c>
      <c r="M2582" s="20">
        <v>261</v>
      </c>
    </row>
    <row r="2583" spans="1:13" x14ac:dyDescent="0.3">
      <c r="A2583" s="20" t="s">
        <v>2943</v>
      </c>
      <c r="B2583" s="20">
        <v>30.96</v>
      </c>
      <c r="C2583" s="20">
        <v>0.14000000000000001</v>
      </c>
      <c r="D2583" s="20">
        <v>15.6</v>
      </c>
      <c r="E2583" s="20" t="s">
        <v>100</v>
      </c>
      <c r="F2583" s="20" t="s">
        <v>573</v>
      </c>
      <c r="G2583" s="20"/>
      <c r="H2583" s="21">
        <v>0.52476620370370364</v>
      </c>
      <c r="I2583" s="20" t="s">
        <v>2944</v>
      </c>
      <c r="J2583" s="20">
        <v>287.89999999999998</v>
      </c>
      <c r="K2583" s="20">
        <v>75</v>
      </c>
      <c r="L2583" s="20" t="s">
        <v>1242</v>
      </c>
      <c r="M2583" s="20">
        <v>261</v>
      </c>
    </row>
    <row r="2584" spans="1:13" x14ac:dyDescent="0.3">
      <c r="A2584" s="20" t="s">
        <v>2943</v>
      </c>
      <c r="B2584" s="20">
        <v>31.05</v>
      </c>
      <c r="C2584" s="20">
        <v>0.11</v>
      </c>
      <c r="D2584" s="20">
        <v>16.2</v>
      </c>
      <c r="E2584" s="20" t="s">
        <v>100</v>
      </c>
      <c r="F2584" s="20" t="s">
        <v>251</v>
      </c>
      <c r="G2584" s="20" t="s">
        <v>252</v>
      </c>
      <c r="H2584" s="21">
        <v>0.52476620370370364</v>
      </c>
      <c r="I2584" s="20" t="s">
        <v>2944</v>
      </c>
      <c r="J2584" s="20">
        <v>287.89999999999998</v>
      </c>
      <c r="K2584" s="20">
        <v>75</v>
      </c>
      <c r="L2584" s="20" t="s">
        <v>1242</v>
      </c>
      <c r="M2584" s="20">
        <v>261</v>
      </c>
    </row>
    <row r="2585" spans="1:13" x14ac:dyDescent="0.3">
      <c r="A2585" s="20" t="s">
        <v>2943</v>
      </c>
      <c r="B2585" s="22">
        <v>31.09</v>
      </c>
      <c r="C2585" s="20" t="s">
        <v>93</v>
      </c>
      <c r="D2585" s="20">
        <v>16.5</v>
      </c>
      <c r="E2585" s="20" t="s">
        <v>201</v>
      </c>
      <c r="F2585" s="20" t="s">
        <v>943</v>
      </c>
      <c r="G2585" s="20"/>
      <c r="H2585" s="21">
        <v>0.52476620370370364</v>
      </c>
      <c r="I2585" s="20" t="s">
        <v>2944</v>
      </c>
      <c r="J2585" s="20">
        <v>287.89999999999998</v>
      </c>
      <c r="K2585" s="20">
        <v>75</v>
      </c>
      <c r="L2585" s="20" t="s">
        <v>1242</v>
      </c>
      <c r="M2585" s="20">
        <v>261</v>
      </c>
    </row>
    <row r="2586" spans="1:13" x14ac:dyDescent="0.3">
      <c r="A2586" s="20" t="s">
        <v>2943</v>
      </c>
      <c r="B2586" s="20">
        <v>31.29</v>
      </c>
      <c r="C2586" s="20" t="s">
        <v>93</v>
      </c>
      <c r="D2586" s="20">
        <v>18.100000000000001</v>
      </c>
      <c r="E2586" s="20" t="s">
        <v>201</v>
      </c>
      <c r="F2586" s="20" t="s">
        <v>95</v>
      </c>
      <c r="G2586" s="20"/>
      <c r="H2586" s="21">
        <v>0.52476620370370364</v>
      </c>
      <c r="I2586" s="20" t="s">
        <v>2944</v>
      </c>
      <c r="J2586" s="20">
        <v>287.89999999999998</v>
      </c>
      <c r="K2586" s="20">
        <v>75</v>
      </c>
      <c r="L2586" s="20" t="s">
        <v>1242</v>
      </c>
      <c r="M2586" s="20">
        <v>261</v>
      </c>
    </row>
    <row r="2587" spans="1:13" x14ac:dyDescent="0.3">
      <c r="A2587" s="20" t="s">
        <v>2943</v>
      </c>
      <c r="B2587" s="20">
        <v>31.34</v>
      </c>
      <c r="C2587" s="20">
        <v>0.41</v>
      </c>
      <c r="D2587" s="20">
        <v>18.5</v>
      </c>
      <c r="E2587" s="20" t="s">
        <v>201</v>
      </c>
      <c r="F2587" s="20" t="s">
        <v>573</v>
      </c>
      <c r="G2587" s="20"/>
      <c r="H2587" s="21">
        <v>0.52476620370370364</v>
      </c>
      <c r="I2587" s="20" t="s">
        <v>2944</v>
      </c>
      <c r="J2587" s="20">
        <v>287.89999999999998</v>
      </c>
      <c r="K2587" s="20">
        <v>75</v>
      </c>
      <c r="L2587" s="20" t="s">
        <v>1242</v>
      </c>
      <c r="M2587" s="20">
        <v>261</v>
      </c>
    </row>
    <row r="2588" spans="1:13" x14ac:dyDescent="0.3">
      <c r="A2588" s="20" t="s">
        <v>2943</v>
      </c>
      <c r="B2588" s="22">
        <v>31.14</v>
      </c>
      <c r="C2588" s="20" t="s">
        <v>93</v>
      </c>
      <c r="D2588" s="20">
        <v>16.899999999999999</v>
      </c>
      <c r="E2588" s="20" t="s">
        <v>2496</v>
      </c>
      <c r="F2588" s="20" t="s">
        <v>2497</v>
      </c>
      <c r="G2588" s="20" t="s">
        <v>2498</v>
      </c>
      <c r="H2588" s="21">
        <v>0.52476620370370364</v>
      </c>
      <c r="I2588" s="20" t="s">
        <v>2944</v>
      </c>
      <c r="J2588" s="20">
        <v>287.89999999999998</v>
      </c>
      <c r="K2588" s="20">
        <v>75</v>
      </c>
      <c r="L2588" s="20" t="s">
        <v>1242</v>
      </c>
      <c r="M2588" s="20">
        <v>261</v>
      </c>
    </row>
    <row r="2589" spans="1:13" x14ac:dyDescent="0.3">
      <c r="A2589" s="16" t="s">
        <v>2945</v>
      </c>
      <c r="B2589" s="17">
        <v>30.08</v>
      </c>
      <c r="C2589" s="17">
        <v>0.15</v>
      </c>
      <c r="D2589" s="17">
        <v>10.4</v>
      </c>
      <c r="E2589" s="17" t="s">
        <v>235</v>
      </c>
      <c r="F2589" s="17" t="s">
        <v>288</v>
      </c>
      <c r="G2589" s="17"/>
      <c r="H2589" s="18">
        <v>0.52524074074074079</v>
      </c>
      <c r="I2589" s="17" t="s">
        <v>2946</v>
      </c>
      <c r="J2589" s="17">
        <v>230.8</v>
      </c>
      <c r="K2589" s="17">
        <v>86.4</v>
      </c>
      <c r="L2589" s="17" t="s">
        <v>753</v>
      </c>
      <c r="M2589" s="17">
        <v>1221</v>
      </c>
    </row>
    <row r="2590" spans="1:13" x14ac:dyDescent="0.3">
      <c r="A2590" s="16" t="s">
        <v>2945</v>
      </c>
      <c r="B2590" s="17">
        <v>30.12</v>
      </c>
      <c r="C2590" s="17">
        <v>0.13</v>
      </c>
      <c r="D2590" s="17">
        <v>10.5</v>
      </c>
      <c r="E2590" s="17" t="s">
        <v>235</v>
      </c>
      <c r="F2590" s="17" t="s">
        <v>2600</v>
      </c>
      <c r="G2590" s="17" t="s">
        <v>2947</v>
      </c>
      <c r="H2590" s="18">
        <v>0.52524074074074079</v>
      </c>
      <c r="I2590" s="17" t="s">
        <v>2946</v>
      </c>
      <c r="J2590" s="17">
        <v>230.8</v>
      </c>
      <c r="K2590" s="17">
        <v>86.4</v>
      </c>
      <c r="L2590" s="17" t="s">
        <v>753</v>
      </c>
      <c r="M2590" s="17">
        <v>1221</v>
      </c>
    </row>
    <row r="2591" spans="1:13" x14ac:dyDescent="0.3">
      <c r="A2591" s="16" t="s">
        <v>2945</v>
      </c>
      <c r="B2591" s="17">
        <v>30</v>
      </c>
      <c r="C2591" s="17">
        <v>0.3</v>
      </c>
      <c r="D2591" s="17">
        <v>10</v>
      </c>
      <c r="E2591" s="17" t="s">
        <v>289</v>
      </c>
      <c r="F2591" s="17" t="s">
        <v>2850</v>
      </c>
      <c r="G2591" s="17"/>
      <c r="H2591" s="18">
        <v>0.52524074074074079</v>
      </c>
      <c r="I2591" s="17" t="s">
        <v>2946</v>
      </c>
      <c r="J2591" s="17">
        <v>230.8</v>
      </c>
      <c r="K2591" s="17">
        <v>86.4</v>
      </c>
      <c r="L2591" s="17" t="s">
        <v>753</v>
      </c>
      <c r="M2591" s="17">
        <v>1221</v>
      </c>
    </row>
    <row r="2592" spans="1:13" x14ac:dyDescent="0.3">
      <c r="A2592" s="16" t="s">
        <v>2945</v>
      </c>
      <c r="B2592" s="17">
        <v>30.23</v>
      </c>
      <c r="C2592" s="17">
        <v>0.2</v>
      </c>
      <c r="D2592" s="17">
        <v>11.1</v>
      </c>
      <c r="E2592" s="17" t="s">
        <v>289</v>
      </c>
      <c r="F2592" s="17" t="s">
        <v>370</v>
      </c>
      <c r="G2592" s="17"/>
      <c r="H2592" s="18">
        <v>0.52524074074074079</v>
      </c>
      <c r="I2592" s="17" t="s">
        <v>2946</v>
      </c>
      <c r="J2592" s="17">
        <v>230.8</v>
      </c>
      <c r="K2592" s="17">
        <v>86.4</v>
      </c>
      <c r="L2592" s="17" t="s">
        <v>753</v>
      </c>
      <c r="M2592" s="17">
        <v>1221</v>
      </c>
    </row>
    <row r="2593" spans="1:13" x14ac:dyDescent="0.3">
      <c r="A2593" s="16" t="s">
        <v>2945</v>
      </c>
      <c r="B2593" s="17">
        <v>31.05</v>
      </c>
      <c r="C2593" s="17">
        <v>0.17</v>
      </c>
      <c r="D2593" s="17">
        <v>16.2</v>
      </c>
      <c r="E2593" s="17" t="s">
        <v>100</v>
      </c>
      <c r="F2593" s="17" t="s">
        <v>101</v>
      </c>
      <c r="G2593" s="17" t="s">
        <v>85</v>
      </c>
      <c r="H2593" s="18">
        <v>0.52524074074074079</v>
      </c>
      <c r="I2593" s="17" t="s">
        <v>2946</v>
      </c>
      <c r="J2593" s="17">
        <v>230.8</v>
      </c>
      <c r="K2593" s="17">
        <v>86.4</v>
      </c>
      <c r="L2593" s="17" t="s">
        <v>753</v>
      </c>
      <c r="M2593" s="17">
        <v>1221</v>
      </c>
    </row>
    <row r="2594" spans="1:13" x14ac:dyDescent="0.3">
      <c r="A2594" s="16" t="s">
        <v>2945</v>
      </c>
      <c r="B2594" s="17">
        <v>31.21</v>
      </c>
      <c r="C2594" s="17">
        <v>0.17</v>
      </c>
      <c r="D2594" s="17">
        <v>17.5</v>
      </c>
      <c r="E2594" s="17" t="s">
        <v>100</v>
      </c>
      <c r="F2594" s="17" t="s">
        <v>104</v>
      </c>
      <c r="G2594" s="17" t="s">
        <v>85</v>
      </c>
      <c r="H2594" s="18">
        <v>0.52524074074074079</v>
      </c>
      <c r="I2594" s="17" t="s">
        <v>2946</v>
      </c>
      <c r="J2594" s="17">
        <v>230.8</v>
      </c>
      <c r="K2594" s="17">
        <v>86.4</v>
      </c>
      <c r="L2594" s="17" t="s">
        <v>753</v>
      </c>
      <c r="M2594" s="17">
        <v>1221</v>
      </c>
    </row>
    <row r="2595" spans="1:13" x14ac:dyDescent="0.3">
      <c r="A2595" s="16" t="s">
        <v>2945</v>
      </c>
      <c r="B2595" s="17">
        <v>31.2</v>
      </c>
      <c r="C2595" s="17" t="s">
        <v>93</v>
      </c>
      <c r="D2595" s="17">
        <v>17.399999999999999</v>
      </c>
      <c r="E2595" s="17" t="s">
        <v>94</v>
      </c>
      <c r="F2595" s="17" t="s">
        <v>95</v>
      </c>
      <c r="G2595" s="17"/>
      <c r="H2595" s="18">
        <v>0.52524074074074079</v>
      </c>
      <c r="I2595" s="17" t="s">
        <v>2946</v>
      </c>
      <c r="J2595" s="17">
        <v>230.8</v>
      </c>
      <c r="K2595" s="17">
        <v>86.4</v>
      </c>
      <c r="L2595" s="17" t="s">
        <v>753</v>
      </c>
      <c r="M2595" s="17">
        <v>1221</v>
      </c>
    </row>
    <row r="2596" spans="1:13" x14ac:dyDescent="0.3">
      <c r="A2596" s="19" t="s">
        <v>2948</v>
      </c>
      <c r="B2596" s="20">
        <v>30.88</v>
      </c>
      <c r="C2596" s="20">
        <v>0.17</v>
      </c>
      <c r="D2596" s="20">
        <v>15</v>
      </c>
      <c r="E2596" s="20" t="s">
        <v>100</v>
      </c>
      <c r="F2596" s="20" t="s">
        <v>104</v>
      </c>
      <c r="G2596" s="20" t="s">
        <v>85</v>
      </c>
      <c r="H2596" s="21">
        <v>0.5253113425925926</v>
      </c>
      <c r="I2596" s="20" t="s">
        <v>2949</v>
      </c>
      <c r="J2596" s="20">
        <v>289.60000000000002</v>
      </c>
      <c r="K2596" s="20">
        <v>73.900000000000006</v>
      </c>
      <c r="L2596" s="20" t="s">
        <v>694</v>
      </c>
      <c r="M2596" s="20">
        <v>1066</v>
      </c>
    </row>
    <row r="2597" spans="1:13" x14ac:dyDescent="0.3">
      <c r="A2597" s="19" t="s">
        <v>2948</v>
      </c>
      <c r="B2597" s="20">
        <v>30.93</v>
      </c>
      <c r="C2597" s="20">
        <v>0.17</v>
      </c>
      <c r="D2597" s="20">
        <v>15.3</v>
      </c>
      <c r="E2597" s="20" t="s">
        <v>100</v>
      </c>
      <c r="F2597" s="20" t="s">
        <v>573</v>
      </c>
      <c r="G2597" s="20"/>
      <c r="H2597" s="21">
        <v>0.5253113425925926</v>
      </c>
      <c r="I2597" s="20" t="s">
        <v>2949</v>
      </c>
      <c r="J2597" s="20">
        <v>289.60000000000002</v>
      </c>
      <c r="K2597" s="20">
        <v>73.900000000000006</v>
      </c>
      <c r="L2597" s="20" t="s">
        <v>694</v>
      </c>
      <c r="M2597" s="20">
        <v>1066</v>
      </c>
    </row>
    <row r="2598" spans="1:13" x14ac:dyDescent="0.3">
      <c r="A2598" s="19" t="s">
        <v>2948</v>
      </c>
      <c r="B2598" s="22">
        <v>30.95</v>
      </c>
      <c r="C2598" s="20" t="s">
        <v>93</v>
      </c>
      <c r="D2598" s="20">
        <v>15.5</v>
      </c>
      <c r="E2598" s="20" t="s">
        <v>201</v>
      </c>
      <c r="F2598" s="20" t="s">
        <v>943</v>
      </c>
      <c r="G2598" s="20"/>
      <c r="H2598" s="21">
        <v>0.5253113425925926</v>
      </c>
      <c r="I2598" s="20" t="s">
        <v>2949</v>
      </c>
      <c r="J2598" s="20">
        <v>289.60000000000002</v>
      </c>
      <c r="K2598" s="20">
        <v>73.900000000000006</v>
      </c>
      <c r="L2598" s="20" t="s">
        <v>694</v>
      </c>
      <c r="M2598" s="20">
        <v>1066</v>
      </c>
    </row>
    <row r="2599" spans="1:13" x14ac:dyDescent="0.3">
      <c r="A2599" s="19" t="s">
        <v>2948</v>
      </c>
      <c r="B2599" s="20">
        <v>31.31</v>
      </c>
      <c r="C2599" s="20">
        <v>0.41</v>
      </c>
      <c r="D2599" s="20">
        <v>18.2</v>
      </c>
      <c r="E2599" s="20" t="s">
        <v>201</v>
      </c>
      <c r="F2599" s="20" t="s">
        <v>573</v>
      </c>
      <c r="G2599" s="20"/>
      <c r="H2599" s="21">
        <v>0.5253113425925926</v>
      </c>
      <c r="I2599" s="20" t="s">
        <v>2949</v>
      </c>
      <c r="J2599" s="20">
        <v>289.60000000000002</v>
      </c>
      <c r="K2599" s="20">
        <v>73.900000000000006</v>
      </c>
      <c r="L2599" s="20" t="s">
        <v>694</v>
      </c>
      <c r="M2599" s="20">
        <v>1066</v>
      </c>
    </row>
    <row r="2600" spans="1:13" x14ac:dyDescent="0.3">
      <c r="A2600" s="19" t="s">
        <v>2948</v>
      </c>
      <c r="B2600" s="22">
        <v>30.82</v>
      </c>
      <c r="C2600" s="20" t="s">
        <v>93</v>
      </c>
      <c r="D2600" s="20">
        <v>14.6</v>
      </c>
      <c r="E2600" s="20" t="s">
        <v>2496</v>
      </c>
      <c r="F2600" s="20" t="s">
        <v>2497</v>
      </c>
      <c r="G2600" s="20" t="s">
        <v>2498</v>
      </c>
      <c r="H2600" s="21">
        <v>0.5253113425925926</v>
      </c>
      <c r="I2600" s="20" t="s">
        <v>2949</v>
      </c>
      <c r="J2600" s="20">
        <v>289.60000000000002</v>
      </c>
      <c r="K2600" s="20">
        <v>73.900000000000006</v>
      </c>
      <c r="L2600" s="20" t="s">
        <v>694</v>
      </c>
      <c r="M2600" s="20">
        <v>1066</v>
      </c>
    </row>
    <row r="2601" spans="1:13" x14ac:dyDescent="0.3">
      <c r="A2601" s="16" t="s">
        <v>2950</v>
      </c>
      <c r="B2601" s="17">
        <v>31.47</v>
      </c>
      <c r="C2601" s="17">
        <v>0.11</v>
      </c>
      <c r="D2601" s="17">
        <v>19.7</v>
      </c>
      <c r="E2601" s="17" t="s">
        <v>78</v>
      </c>
      <c r="F2601" s="17" t="s">
        <v>79</v>
      </c>
      <c r="G2601" s="17"/>
      <c r="H2601" s="18">
        <v>0.52539699074074075</v>
      </c>
      <c r="I2601" s="17" t="s">
        <v>2951</v>
      </c>
      <c r="J2601" s="17">
        <v>289.8</v>
      </c>
      <c r="K2601" s="17">
        <v>73.7</v>
      </c>
      <c r="L2601" s="17" t="s">
        <v>1995</v>
      </c>
      <c r="M2601" s="17">
        <v>2202</v>
      </c>
    </row>
    <row r="2602" spans="1:13" x14ac:dyDescent="0.3">
      <c r="A2602" s="16" t="s">
        <v>2950</v>
      </c>
      <c r="B2602" s="17">
        <v>31.84</v>
      </c>
      <c r="C2602" s="17" t="s">
        <v>93</v>
      </c>
      <c r="D2602" s="17">
        <v>23.3</v>
      </c>
      <c r="E2602" s="17" t="s">
        <v>94</v>
      </c>
      <c r="F2602" s="17" t="s">
        <v>95</v>
      </c>
      <c r="G2602" s="17"/>
      <c r="H2602" s="18">
        <v>0.52539699074074075</v>
      </c>
      <c r="I2602" s="17" t="s">
        <v>2951</v>
      </c>
      <c r="J2602" s="17">
        <v>289.8</v>
      </c>
      <c r="K2602" s="17">
        <v>73.7</v>
      </c>
      <c r="L2602" s="17" t="s">
        <v>1995</v>
      </c>
      <c r="M2602" s="17">
        <v>2202</v>
      </c>
    </row>
    <row r="2603" spans="1:13" x14ac:dyDescent="0.3">
      <c r="A2603" s="19" t="s">
        <v>2952</v>
      </c>
      <c r="B2603" s="22">
        <v>30.7</v>
      </c>
      <c r="C2603" s="20" t="s">
        <v>93</v>
      </c>
      <c r="D2603" s="20">
        <v>13.8</v>
      </c>
      <c r="E2603" s="20" t="s">
        <v>2496</v>
      </c>
      <c r="F2603" s="20" t="s">
        <v>2497</v>
      </c>
      <c r="G2603" s="20" t="s">
        <v>2498</v>
      </c>
      <c r="H2603" s="21">
        <v>0.52561805555555552</v>
      </c>
      <c r="I2603" s="20" t="s">
        <v>2953</v>
      </c>
      <c r="J2603" s="20">
        <v>292.39999999999998</v>
      </c>
      <c r="K2603" s="20">
        <v>69.8</v>
      </c>
      <c r="L2603" s="20" t="s">
        <v>2228</v>
      </c>
      <c r="M2603" s="20">
        <v>1664</v>
      </c>
    </row>
    <row r="2604" spans="1:13" x14ac:dyDescent="0.3">
      <c r="A2604" s="16" t="s">
        <v>2954</v>
      </c>
      <c r="B2604" s="17">
        <v>30.9</v>
      </c>
      <c r="C2604" s="17"/>
      <c r="D2604" s="17">
        <v>15.1</v>
      </c>
      <c r="E2604" s="17" t="s">
        <v>83</v>
      </c>
      <c r="F2604" s="17" t="s">
        <v>2955</v>
      </c>
      <c r="G2604" s="17" t="s">
        <v>1870</v>
      </c>
      <c r="H2604" s="18">
        <v>0.52565277777777775</v>
      </c>
      <c r="I2604" s="17" t="s">
        <v>2956</v>
      </c>
      <c r="J2604" s="17">
        <v>287.5</v>
      </c>
      <c r="K2604" s="17">
        <v>76.7</v>
      </c>
      <c r="L2604" s="17" t="s">
        <v>2957</v>
      </c>
      <c r="M2604" s="17">
        <v>298</v>
      </c>
    </row>
    <row r="2605" spans="1:13" x14ac:dyDescent="0.3">
      <c r="A2605" s="20" t="s">
        <v>2958</v>
      </c>
      <c r="B2605" s="20">
        <v>29.1</v>
      </c>
      <c r="C2605" s="20">
        <v>0.12</v>
      </c>
      <c r="D2605" s="20">
        <v>6.7</v>
      </c>
      <c r="E2605" s="20" t="s">
        <v>90</v>
      </c>
      <c r="F2605" s="20" t="s">
        <v>2959</v>
      </c>
      <c r="G2605" s="20"/>
      <c r="H2605" s="21">
        <v>0.52594675925925927</v>
      </c>
      <c r="I2605" s="20" t="s">
        <v>2960</v>
      </c>
      <c r="J2605" s="20">
        <v>136.30000000000001</v>
      </c>
      <c r="K2605" s="20">
        <v>78</v>
      </c>
      <c r="L2605" s="20" t="s">
        <v>1387</v>
      </c>
      <c r="M2605" s="20">
        <v>494</v>
      </c>
    </row>
    <row r="2606" spans="1:13" x14ac:dyDescent="0.3">
      <c r="A2606" s="20" t="s">
        <v>2958</v>
      </c>
      <c r="B2606" s="20">
        <v>27.2</v>
      </c>
      <c r="C2606" s="20" t="s">
        <v>93</v>
      </c>
      <c r="D2606" s="20">
        <v>2.8</v>
      </c>
      <c r="E2606" s="20" t="s">
        <v>193</v>
      </c>
      <c r="F2606" s="20" t="s">
        <v>2390</v>
      </c>
      <c r="G2606" s="20"/>
      <c r="H2606" s="21">
        <v>0.52594675925925927</v>
      </c>
      <c r="I2606" s="20" t="s">
        <v>2960</v>
      </c>
      <c r="J2606" s="20">
        <v>136.30000000000001</v>
      </c>
      <c r="K2606" s="20">
        <v>78</v>
      </c>
      <c r="L2606" s="20" t="s">
        <v>1387</v>
      </c>
      <c r="M2606" s="20">
        <v>494</v>
      </c>
    </row>
    <row r="2607" spans="1:13" x14ac:dyDescent="0.3">
      <c r="A2607" s="20" t="s">
        <v>2958</v>
      </c>
      <c r="B2607" s="20">
        <v>27.58</v>
      </c>
      <c r="C2607" s="20">
        <v>0.39</v>
      </c>
      <c r="D2607" s="20">
        <v>3.28</v>
      </c>
      <c r="E2607" s="20" t="s">
        <v>193</v>
      </c>
      <c r="F2607" s="20" t="s">
        <v>194</v>
      </c>
      <c r="G2607" s="20"/>
      <c r="H2607" s="21">
        <v>0.52594675925925927</v>
      </c>
      <c r="I2607" s="20" t="s">
        <v>2960</v>
      </c>
      <c r="J2607" s="20">
        <v>136.30000000000001</v>
      </c>
      <c r="K2607" s="20">
        <v>78</v>
      </c>
      <c r="L2607" s="20" t="s">
        <v>1387</v>
      </c>
      <c r="M2607" s="20">
        <v>494</v>
      </c>
    </row>
    <row r="2608" spans="1:13" x14ac:dyDescent="0.3">
      <c r="A2608" s="16" t="s">
        <v>2961</v>
      </c>
      <c r="B2608" s="17">
        <v>31.55</v>
      </c>
      <c r="C2608" s="17">
        <v>0.22</v>
      </c>
      <c r="D2608" s="17">
        <v>20.399999999999999</v>
      </c>
      <c r="E2608" s="17" t="s">
        <v>100</v>
      </c>
      <c r="F2608" s="17" t="s">
        <v>101</v>
      </c>
      <c r="G2608" s="17" t="s">
        <v>85</v>
      </c>
      <c r="H2608" s="18">
        <v>0.52598379629629632</v>
      </c>
      <c r="I2608" s="17" t="s">
        <v>2962</v>
      </c>
      <c r="J2608" s="17">
        <v>124.2</v>
      </c>
      <c r="K2608" s="17">
        <v>42.9</v>
      </c>
      <c r="L2608" s="17" t="s">
        <v>1116</v>
      </c>
      <c r="M2608" s="17">
        <v>2121</v>
      </c>
    </row>
    <row r="2609" spans="1:13" x14ac:dyDescent="0.3">
      <c r="A2609" s="16" t="s">
        <v>2961</v>
      </c>
      <c r="B2609" s="17">
        <v>31.71</v>
      </c>
      <c r="C2609" s="17">
        <v>0.22</v>
      </c>
      <c r="D2609" s="17">
        <v>22</v>
      </c>
      <c r="E2609" s="17" t="s">
        <v>100</v>
      </c>
      <c r="F2609" s="17" t="s">
        <v>104</v>
      </c>
      <c r="G2609" s="17" t="s">
        <v>85</v>
      </c>
      <c r="H2609" s="18">
        <v>0.52598379629629632</v>
      </c>
      <c r="I2609" s="17" t="s">
        <v>2962</v>
      </c>
      <c r="J2609" s="17">
        <v>124.2</v>
      </c>
      <c r="K2609" s="17">
        <v>42.9</v>
      </c>
      <c r="L2609" s="17" t="s">
        <v>1116</v>
      </c>
      <c r="M2609" s="17">
        <v>2121</v>
      </c>
    </row>
    <row r="2610" spans="1:13" x14ac:dyDescent="0.3">
      <c r="A2610" s="19" t="s">
        <v>2963</v>
      </c>
      <c r="B2610" s="20">
        <v>31.15</v>
      </c>
      <c r="C2610" s="20">
        <v>0.3</v>
      </c>
      <c r="D2610" s="20">
        <v>17</v>
      </c>
      <c r="E2610" s="20" t="s">
        <v>100</v>
      </c>
      <c r="F2610" s="20" t="s">
        <v>251</v>
      </c>
      <c r="G2610" s="20" t="s">
        <v>252</v>
      </c>
      <c r="H2610" s="21">
        <v>0.52604861111111112</v>
      </c>
      <c r="I2610" s="20" t="s">
        <v>2964</v>
      </c>
      <c r="J2610" s="20">
        <v>291.7</v>
      </c>
      <c r="K2610" s="20">
        <v>72.099999999999994</v>
      </c>
      <c r="L2610" s="20" t="s">
        <v>891</v>
      </c>
      <c r="M2610" s="20">
        <v>2229</v>
      </c>
    </row>
    <row r="2611" spans="1:13" x14ac:dyDescent="0.3">
      <c r="A2611" s="19" t="s">
        <v>2963</v>
      </c>
      <c r="B2611" s="20">
        <v>31.25</v>
      </c>
      <c r="C2611" s="20">
        <v>0.08</v>
      </c>
      <c r="D2611" s="20">
        <v>17.8</v>
      </c>
      <c r="E2611" s="20" t="s">
        <v>100</v>
      </c>
      <c r="F2611" s="20" t="s">
        <v>251</v>
      </c>
      <c r="G2611" s="20" t="s">
        <v>85</v>
      </c>
      <c r="H2611" s="21">
        <v>0.52604861111111112</v>
      </c>
      <c r="I2611" s="20" t="s">
        <v>2964</v>
      </c>
      <c r="J2611" s="20">
        <v>291.7</v>
      </c>
      <c r="K2611" s="20">
        <v>72.099999999999994</v>
      </c>
      <c r="L2611" s="20" t="s">
        <v>891</v>
      </c>
      <c r="M2611" s="20">
        <v>2229</v>
      </c>
    </row>
    <row r="2612" spans="1:13" x14ac:dyDescent="0.3">
      <c r="A2612" s="19" t="s">
        <v>2963</v>
      </c>
      <c r="B2612" s="20">
        <v>31.34</v>
      </c>
      <c r="C2612" s="20">
        <v>0.13</v>
      </c>
      <c r="D2612" s="20">
        <v>18.5</v>
      </c>
      <c r="E2612" s="20" t="s">
        <v>100</v>
      </c>
      <c r="F2612" s="20" t="s">
        <v>104</v>
      </c>
      <c r="G2612" s="20" t="s">
        <v>85</v>
      </c>
      <c r="H2612" s="21">
        <v>0.52604861111111112</v>
      </c>
      <c r="I2612" s="20" t="s">
        <v>2964</v>
      </c>
      <c r="J2612" s="20">
        <v>291.7</v>
      </c>
      <c r="K2612" s="20">
        <v>72.099999999999994</v>
      </c>
      <c r="L2612" s="20" t="s">
        <v>891</v>
      </c>
      <c r="M2612" s="20">
        <v>2229</v>
      </c>
    </row>
    <row r="2613" spans="1:13" x14ac:dyDescent="0.3">
      <c r="A2613" s="17" t="s">
        <v>2965</v>
      </c>
      <c r="B2613" s="17">
        <v>31.77</v>
      </c>
      <c r="C2613" s="17" t="s">
        <v>93</v>
      </c>
      <c r="D2613" s="17">
        <v>22.6</v>
      </c>
      <c r="E2613" s="17" t="s">
        <v>94</v>
      </c>
      <c r="F2613" s="17" t="s">
        <v>95</v>
      </c>
      <c r="G2613" s="17"/>
      <c r="H2613" s="18">
        <v>0.52619791666666671</v>
      </c>
      <c r="I2613" s="17" t="s">
        <v>2966</v>
      </c>
      <c r="J2613" s="17">
        <v>290.39999999999998</v>
      </c>
      <c r="K2613" s="17">
        <v>74.400000000000006</v>
      </c>
      <c r="L2613" s="17" t="s">
        <v>1384</v>
      </c>
      <c r="M2613" s="17">
        <v>1470</v>
      </c>
    </row>
    <row r="2614" spans="1:13" x14ac:dyDescent="0.3">
      <c r="A2614" s="17" t="s">
        <v>2965</v>
      </c>
      <c r="B2614" s="23">
        <v>31.51</v>
      </c>
      <c r="C2614" s="17" t="s">
        <v>93</v>
      </c>
      <c r="D2614" s="17">
        <v>20</v>
      </c>
      <c r="E2614" s="17" t="s">
        <v>170</v>
      </c>
      <c r="F2614" s="17" t="s">
        <v>171</v>
      </c>
      <c r="G2614" s="17" t="s">
        <v>2967</v>
      </c>
      <c r="H2614" s="18">
        <v>0.52619791666666671</v>
      </c>
      <c r="I2614" s="17" t="s">
        <v>2966</v>
      </c>
      <c r="J2614" s="17">
        <v>290.39999999999998</v>
      </c>
      <c r="K2614" s="17">
        <v>74.400000000000006</v>
      </c>
      <c r="L2614" s="17" t="s">
        <v>1384</v>
      </c>
      <c r="M2614" s="17">
        <v>1470</v>
      </c>
    </row>
    <row r="2615" spans="1:13" x14ac:dyDescent="0.3">
      <c r="A2615" s="19" t="s">
        <v>2968</v>
      </c>
      <c r="B2615" s="20">
        <v>32.479999999999997</v>
      </c>
      <c r="C2615" s="20">
        <v>0.34</v>
      </c>
      <c r="D2615" s="20">
        <v>31.3</v>
      </c>
      <c r="E2615" s="20" t="s">
        <v>100</v>
      </c>
      <c r="F2615" s="20" t="s">
        <v>104</v>
      </c>
      <c r="G2615" s="20" t="s">
        <v>85</v>
      </c>
      <c r="H2615" s="21">
        <v>0.52660185185185182</v>
      </c>
      <c r="I2615" s="20" t="s">
        <v>2969</v>
      </c>
      <c r="J2615" s="20">
        <v>300.3</v>
      </c>
      <c r="K2615" s="20">
        <v>21.3</v>
      </c>
      <c r="L2615" s="20" t="s">
        <v>1202</v>
      </c>
      <c r="M2615" s="20">
        <v>2930</v>
      </c>
    </row>
    <row r="2616" spans="1:13" x14ac:dyDescent="0.3">
      <c r="A2616" s="19" t="s">
        <v>2968</v>
      </c>
      <c r="B2616" s="20">
        <v>32.770000000000003</v>
      </c>
      <c r="C2616" s="20">
        <v>0.34</v>
      </c>
      <c r="D2616" s="20">
        <v>35.9</v>
      </c>
      <c r="E2616" s="20" t="s">
        <v>100</v>
      </c>
      <c r="F2616" s="20" t="s">
        <v>573</v>
      </c>
      <c r="G2616" s="20"/>
      <c r="H2616" s="21">
        <v>0.52660185185185182</v>
      </c>
      <c r="I2616" s="20" t="s">
        <v>2969</v>
      </c>
      <c r="J2616" s="20">
        <v>300.3</v>
      </c>
      <c r="K2616" s="20">
        <v>21.3</v>
      </c>
      <c r="L2616" s="20" t="s">
        <v>1202</v>
      </c>
      <c r="M2616" s="20">
        <v>2930</v>
      </c>
    </row>
    <row r="2617" spans="1:13" x14ac:dyDescent="0.3">
      <c r="A2617" s="19" t="s">
        <v>2968</v>
      </c>
      <c r="B2617" s="20">
        <v>34.14</v>
      </c>
      <c r="C2617" s="20">
        <v>0.41</v>
      </c>
      <c r="D2617" s="20">
        <v>67.2</v>
      </c>
      <c r="E2617" s="20" t="s">
        <v>201</v>
      </c>
      <c r="F2617" s="20" t="s">
        <v>573</v>
      </c>
      <c r="G2617" s="20"/>
      <c r="H2617" s="21">
        <v>0.52660185185185182</v>
      </c>
      <c r="I2617" s="20" t="s">
        <v>2969</v>
      </c>
      <c r="J2617" s="20">
        <v>300.3</v>
      </c>
      <c r="K2617" s="20">
        <v>21.3</v>
      </c>
      <c r="L2617" s="20" t="s">
        <v>1202</v>
      </c>
      <c r="M2617" s="20">
        <v>2930</v>
      </c>
    </row>
    <row r="2618" spans="1:13" x14ac:dyDescent="0.3">
      <c r="A2618" s="16" t="s">
        <v>2970</v>
      </c>
      <c r="B2618" s="17">
        <v>27.44</v>
      </c>
      <c r="C2618" s="17" t="s">
        <v>93</v>
      </c>
      <c r="D2618" s="17">
        <v>3.1</v>
      </c>
      <c r="E2618" s="17" t="s">
        <v>193</v>
      </c>
      <c r="F2618" s="17" t="s">
        <v>2390</v>
      </c>
      <c r="G2618" s="17"/>
      <c r="H2618" s="18">
        <v>0.52685300925925926</v>
      </c>
      <c r="I2618" s="17" t="s">
        <v>2971</v>
      </c>
      <c r="J2618" s="17">
        <v>148.30000000000001</v>
      </c>
      <c r="K2618" s="17">
        <v>83.7</v>
      </c>
      <c r="L2618" s="17" t="s">
        <v>928</v>
      </c>
      <c r="M2618" s="17">
        <v>327</v>
      </c>
    </row>
    <row r="2619" spans="1:13" x14ac:dyDescent="0.3">
      <c r="A2619" s="19" t="s">
        <v>2972</v>
      </c>
      <c r="B2619" s="20">
        <v>33.43</v>
      </c>
      <c r="C2619" s="20">
        <v>0.5</v>
      </c>
      <c r="D2619" s="20">
        <v>48.5</v>
      </c>
      <c r="E2619" s="20" t="s">
        <v>78</v>
      </c>
      <c r="F2619" s="20" t="s">
        <v>79</v>
      </c>
      <c r="G2619" s="20"/>
      <c r="H2619" s="21">
        <v>0.52753935185185186</v>
      </c>
      <c r="I2619" s="20" t="s">
        <v>2973</v>
      </c>
      <c r="J2619" s="20">
        <v>297.5</v>
      </c>
      <c r="K2619" s="20">
        <v>57.4</v>
      </c>
      <c r="L2619" s="20" t="s">
        <v>2974</v>
      </c>
      <c r="M2619" s="20">
        <v>2393</v>
      </c>
    </row>
    <row r="2620" spans="1:13" x14ac:dyDescent="0.3">
      <c r="A2620" s="16" t="s">
        <v>2975</v>
      </c>
      <c r="B2620" s="17">
        <v>28.69</v>
      </c>
      <c r="C2620" s="17" t="s">
        <v>93</v>
      </c>
      <c r="D2620" s="17">
        <v>5.47</v>
      </c>
      <c r="E2620" s="17" t="s">
        <v>90</v>
      </c>
      <c r="F2620" s="17" t="s">
        <v>106</v>
      </c>
      <c r="G2620" s="17"/>
      <c r="H2620" s="18">
        <v>0.5277708333333333</v>
      </c>
      <c r="I2620" s="17" t="s">
        <v>2976</v>
      </c>
      <c r="J2620" s="17">
        <v>125.3</v>
      </c>
      <c r="K2620" s="17">
        <v>55.5</v>
      </c>
      <c r="L2620" s="17" t="s">
        <v>1326</v>
      </c>
      <c r="M2620" s="17">
        <v>254</v>
      </c>
    </row>
    <row r="2621" spans="1:13" x14ac:dyDescent="0.3">
      <c r="A2621" s="16" t="s">
        <v>2975</v>
      </c>
      <c r="B2621" s="23">
        <v>28.58</v>
      </c>
      <c r="C2621" s="17" t="s">
        <v>93</v>
      </c>
      <c r="D2621" s="17">
        <v>5.2</v>
      </c>
      <c r="E2621" s="17" t="s">
        <v>193</v>
      </c>
      <c r="F2621" s="17" t="s">
        <v>2977</v>
      </c>
      <c r="G2621" s="17"/>
      <c r="H2621" s="18">
        <v>0.5277708333333333</v>
      </c>
      <c r="I2621" s="17" t="s">
        <v>2976</v>
      </c>
      <c r="J2621" s="17">
        <v>125.3</v>
      </c>
      <c r="K2621" s="17">
        <v>55.5</v>
      </c>
      <c r="L2621" s="17" t="s">
        <v>1326</v>
      </c>
      <c r="M2621" s="17">
        <v>254</v>
      </c>
    </row>
    <row r="2622" spans="1:13" x14ac:dyDescent="0.3">
      <c r="A2622" s="16" t="s">
        <v>2975</v>
      </c>
      <c r="B2622" s="17">
        <v>28.71</v>
      </c>
      <c r="C2622" s="17" t="s">
        <v>93</v>
      </c>
      <c r="D2622" s="17">
        <v>5.52</v>
      </c>
      <c r="E2622" s="17" t="s">
        <v>94</v>
      </c>
      <c r="F2622" s="17" t="s">
        <v>95</v>
      </c>
      <c r="G2622" s="17"/>
      <c r="H2622" s="18">
        <v>0.5277708333333333</v>
      </c>
      <c r="I2622" s="17" t="s">
        <v>2976</v>
      </c>
      <c r="J2622" s="17">
        <v>125.3</v>
      </c>
      <c r="K2622" s="17">
        <v>55.5</v>
      </c>
      <c r="L2622" s="17" t="s">
        <v>1326</v>
      </c>
      <c r="M2622" s="17">
        <v>254</v>
      </c>
    </row>
    <row r="2623" spans="1:13" x14ac:dyDescent="0.3">
      <c r="A2623" s="20" t="s">
        <v>2978</v>
      </c>
      <c r="B2623" s="20">
        <v>29.46</v>
      </c>
      <c r="C2623" s="20">
        <v>0.08</v>
      </c>
      <c r="D2623" s="20">
        <v>7.8</v>
      </c>
      <c r="E2623" s="20" t="s">
        <v>235</v>
      </c>
      <c r="F2623" s="20" t="s">
        <v>288</v>
      </c>
      <c r="G2623" s="20"/>
      <c r="H2623" s="21">
        <v>0.5277708333333333</v>
      </c>
      <c r="I2623" s="20" t="s">
        <v>2979</v>
      </c>
      <c r="J2623" s="20">
        <v>298.5</v>
      </c>
      <c r="K2623" s="20">
        <v>51.1</v>
      </c>
      <c r="L2623" s="20" t="s">
        <v>2980</v>
      </c>
      <c r="M2623" s="20">
        <v>969</v>
      </c>
    </row>
    <row r="2624" spans="1:13" x14ac:dyDescent="0.3">
      <c r="A2624" s="20" t="s">
        <v>2978</v>
      </c>
      <c r="B2624" s="20">
        <v>29.74</v>
      </c>
      <c r="C2624" s="20">
        <v>0.06</v>
      </c>
      <c r="D2624" s="20">
        <v>8.8699999999999992</v>
      </c>
      <c r="E2624" s="20" t="s">
        <v>235</v>
      </c>
      <c r="F2624" s="20" t="s">
        <v>2981</v>
      </c>
      <c r="G2624" s="20" t="s">
        <v>2982</v>
      </c>
      <c r="H2624" s="21">
        <v>0.5277708333333333</v>
      </c>
      <c r="I2624" s="20" t="s">
        <v>2979</v>
      </c>
      <c r="J2624" s="20">
        <v>298.5</v>
      </c>
      <c r="K2624" s="20">
        <v>51.1</v>
      </c>
      <c r="L2624" s="20" t="s">
        <v>2980</v>
      </c>
      <c r="M2624" s="20">
        <v>969</v>
      </c>
    </row>
    <row r="2625" spans="1:13" x14ac:dyDescent="0.3">
      <c r="A2625" s="20" t="s">
        <v>2978</v>
      </c>
      <c r="B2625" s="20">
        <v>29.48</v>
      </c>
      <c r="C2625" s="20">
        <v>0.24</v>
      </c>
      <c r="D2625" s="20">
        <v>7.87</v>
      </c>
      <c r="E2625" s="20" t="s">
        <v>289</v>
      </c>
      <c r="F2625" s="20" t="s">
        <v>550</v>
      </c>
      <c r="G2625" s="20"/>
      <c r="H2625" s="21">
        <v>0.5277708333333333</v>
      </c>
      <c r="I2625" s="20" t="s">
        <v>2979</v>
      </c>
      <c r="J2625" s="20">
        <v>298.5</v>
      </c>
      <c r="K2625" s="20">
        <v>51.1</v>
      </c>
      <c r="L2625" s="20" t="s">
        <v>2980</v>
      </c>
      <c r="M2625" s="20">
        <v>969</v>
      </c>
    </row>
    <row r="2626" spans="1:13" x14ac:dyDescent="0.3">
      <c r="A2626" s="20" t="s">
        <v>2978</v>
      </c>
      <c r="B2626" s="20">
        <v>30</v>
      </c>
      <c r="C2626" s="20">
        <v>0.2</v>
      </c>
      <c r="D2626" s="20">
        <v>10</v>
      </c>
      <c r="E2626" s="20" t="s">
        <v>289</v>
      </c>
      <c r="F2626" s="20" t="s">
        <v>2981</v>
      </c>
      <c r="G2626" s="20" t="s">
        <v>2983</v>
      </c>
      <c r="H2626" s="21">
        <v>0.5277708333333333</v>
      </c>
      <c r="I2626" s="20" t="s">
        <v>2979</v>
      </c>
      <c r="J2626" s="20">
        <v>298.5</v>
      </c>
      <c r="K2626" s="20">
        <v>51.1</v>
      </c>
      <c r="L2626" s="20" t="s">
        <v>2980</v>
      </c>
      <c r="M2626" s="20">
        <v>969</v>
      </c>
    </row>
    <row r="2627" spans="1:13" x14ac:dyDescent="0.3">
      <c r="A2627" s="20" t="s">
        <v>2978</v>
      </c>
      <c r="B2627" s="20">
        <v>30</v>
      </c>
      <c r="C2627" s="20">
        <v>0.2</v>
      </c>
      <c r="D2627" s="20">
        <v>10</v>
      </c>
      <c r="E2627" s="20" t="s">
        <v>289</v>
      </c>
      <c r="F2627" s="20" t="s">
        <v>2984</v>
      </c>
      <c r="G2627" s="20" t="s">
        <v>2985</v>
      </c>
      <c r="H2627" s="21">
        <v>0.5277708333333333</v>
      </c>
      <c r="I2627" s="20" t="s">
        <v>2979</v>
      </c>
      <c r="J2627" s="20">
        <v>298.5</v>
      </c>
      <c r="K2627" s="20">
        <v>51.1</v>
      </c>
      <c r="L2627" s="20" t="s">
        <v>2980</v>
      </c>
      <c r="M2627" s="20">
        <v>969</v>
      </c>
    </row>
    <row r="2628" spans="1:13" x14ac:dyDescent="0.3">
      <c r="A2628" s="20" t="s">
        <v>2978</v>
      </c>
      <c r="B2628" s="20">
        <v>31</v>
      </c>
      <c r="C2628" s="20">
        <v>0.35</v>
      </c>
      <c r="D2628" s="20">
        <v>15.8</v>
      </c>
      <c r="E2628" s="20" t="s">
        <v>289</v>
      </c>
      <c r="F2628" s="20" t="s">
        <v>2984</v>
      </c>
      <c r="G2628" s="20" t="s">
        <v>2986</v>
      </c>
      <c r="H2628" s="21">
        <v>0.5277708333333333</v>
      </c>
      <c r="I2628" s="20" t="s">
        <v>2979</v>
      </c>
      <c r="J2628" s="20">
        <v>298.5</v>
      </c>
      <c r="K2628" s="20">
        <v>51.1</v>
      </c>
      <c r="L2628" s="20" t="s">
        <v>2980</v>
      </c>
      <c r="M2628" s="20">
        <v>969</v>
      </c>
    </row>
    <row r="2629" spans="1:13" x14ac:dyDescent="0.3">
      <c r="A2629" s="20" t="s">
        <v>2978</v>
      </c>
      <c r="B2629" s="20">
        <v>29.79</v>
      </c>
      <c r="C2629" s="20">
        <v>0.18</v>
      </c>
      <c r="D2629" s="20">
        <v>9.08</v>
      </c>
      <c r="E2629" s="20" t="s">
        <v>100</v>
      </c>
      <c r="F2629" s="20" t="s">
        <v>101</v>
      </c>
      <c r="G2629" s="20" t="s">
        <v>85</v>
      </c>
      <c r="H2629" s="21">
        <v>0.5277708333333333</v>
      </c>
      <c r="I2629" s="20" t="s">
        <v>2979</v>
      </c>
      <c r="J2629" s="20">
        <v>298.5</v>
      </c>
      <c r="K2629" s="20">
        <v>51.1</v>
      </c>
      <c r="L2629" s="20" t="s">
        <v>2980</v>
      </c>
      <c r="M2629" s="20">
        <v>969</v>
      </c>
    </row>
    <row r="2630" spans="1:13" x14ac:dyDescent="0.3">
      <c r="A2630" s="20" t="s">
        <v>2978</v>
      </c>
      <c r="B2630" s="20">
        <v>29.86</v>
      </c>
      <c r="C2630" s="20">
        <v>0.09</v>
      </c>
      <c r="D2630" s="20">
        <v>9.3800000000000008</v>
      </c>
      <c r="E2630" s="20" t="s">
        <v>100</v>
      </c>
      <c r="F2630" s="20" t="s">
        <v>254</v>
      </c>
      <c r="G2630" s="20" t="s">
        <v>85</v>
      </c>
      <c r="H2630" s="21">
        <v>0.5277708333333333</v>
      </c>
      <c r="I2630" s="20" t="s">
        <v>2979</v>
      </c>
      <c r="J2630" s="20">
        <v>298.5</v>
      </c>
      <c r="K2630" s="20">
        <v>51.1</v>
      </c>
      <c r="L2630" s="20" t="s">
        <v>2980</v>
      </c>
      <c r="M2630" s="20">
        <v>969</v>
      </c>
    </row>
    <row r="2631" spans="1:13" x14ac:dyDescent="0.3">
      <c r="A2631" s="20" t="s">
        <v>2978</v>
      </c>
      <c r="B2631" s="20">
        <v>29.95</v>
      </c>
      <c r="C2631" s="20">
        <v>0.18</v>
      </c>
      <c r="D2631" s="20">
        <v>9.77</v>
      </c>
      <c r="E2631" s="20" t="s">
        <v>100</v>
      </c>
      <c r="F2631" s="20" t="s">
        <v>104</v>
      </c>
      <c r="G2631" s="20" t="s">
        <v>85</v>
      </c>
      <c r="H2631" s="21">
        <v>0.5277708333333333</v>
      </c>
      <c r="I2631" s="20" t="s">
        <v>2979</v>
      </c>
      <c r="J2631" s="20">
        <v>298.5</v>
      </c>
      <c r="K2631" s="20">
        <v>51.1</v>
      </c>
      <c r="L2631" s="20" t="s">
        <v>2980</v>
      </c>
      <c r="M2631" s="20">
        <v>969</v>
      </c>
    </row>
    <row r="2632" spans="1:13" x14ac:dyDescent="0.3">
      <c r="A2632" s="20" t="s">
        <v>2978</v>
      </c>
      <c r="B2632" s="20">
        <v>31.66</v>
      </c>
      <c r="C2632" s="20" t="s">
        <v>93</v>
      </c>
      <c r="D2632" s="20">
        <v>21.5</v>
      </c>
      <c r="E2632" s="20" t="s">
        <v>94</v>
      </c>
      <c r="F2632" s="20" t="s">
        <v>95</v>
      </c>
      <c r="G2632" s="20"/>
      <c r="H2632" s="21">
        <v>0.5277708333333333</v>
      </c>
      <c r="I2632" s="20" t="s">
        <v>2979</v>
      </c>
      <c r="J2632" s="20">
        <v>298.5</v>
      </c>
      <c r="K2632" s="20">
        <v>51.1</v>
      </c>
      <c r="L2632" s="20" t="s">
        <v>2980</v>
      </c>
      <c r="M2632" s="20">
        <v>969</v>
      </c>
    </row>
    <row r="2633" spans="1:13" x14ac:dyDescent="0.3">
      <c r="A2633" s="16" t="s">
        <v>2987</v>
      </c>
      <c r="B2633" s="23">
        <v>29.7</v>
      </c>
      <c r="C2633" s="17" t="s">
        <v>93</v>
      </c>
      <c r="D2633" s="17">
        <v>8.6999999999999993</v>
      </c>
      <c r="E2633" s="17" t="s">
        <v>2496</v>
      </c>
      <c r="F2633" s="17" t="s">
        <v>2497</v>
      </c>
      <c r="G2633" s="17" t="s">
        <v>2498</v>
      </c>
      <c r="H2633" s="18">
        <v>0.5279328703703704</v>
      </c>
      <c r="I2633" s="17" t="s">
        <v>2988</v>
      </c>
      <c r="J2633" s="17">
        <v>291.89999999999998</v>
      </c>
      <c r="K2633" s="17">
        <v>75.5</v>
      </c>
      <c r="L2633" s="17" t="s">
        <v>441</v>
      </c>
      <c r="M2633" s="17">
        <v>1518</v>
      </c>
    </row>
    <row r="2634" spans="1:13" x14ac:dyDescent="0.3">
      <c r="A2634" s="19" t="s">
        <v>2989</v>
      </c>
      <c r="B2634" s="20">
        <v>29.33</v>
      </c>
      <c r="C2634" s="20">
        <v>0.22</v>
      </c>
      <c r="D2634" s="20">
        <v>7.35</v>
      </c>
      <c r="E2634" s="20" t="s">
        <v>100</v>
      </c>
      <c r="F2634" s="20" t="s">
        <v>104</v>
      </c>
      <c r="G2634" s="20" t="s">
        <v>85</v>
      </c>
      <c r="H2634" s="21">
        <v>0.5280428240740741</v>
      </c>
      <c r="I2634" s="20" t="s">
        <v>2990</v>
      </c>
      <c r="J2634" s="20">
        <v>296.2</v>
      </c>
      <c r="K2634" s="20">
        <v>65.8</v>
      </c>
      <c r="L2634" s="20" t="s">
        <v>2416</v>
      </c>
      <c r="M2634" s="20">
        <v>710</v>
      </c>
    </row>
    <row r="2635" spans="1:13" x14ac:dyDescent="0.3">
      <c r="A2635" s="16" t="s">
        <v>2991</v>
      </c>
      <c r="B2635" s="17">
        <v>32.69</v>
      </c>
      <c r="C2635" s="17">
        <v>0.22</v>
      </c>
      <c r="D2635" s="17">
        <v>34.5</v>
      </c>
      <c r="E2635" s="17" t="s">
        <v>78</v>
      </c>
      <c r="F2635" s="17" t="s">
        <v>79</v>
      </c>
      <c r="G2635" s="17"/>
      <c r="H2635" s="18">
        <v>0.52820486111111109</v>
      </c>
      <c r="I2635" s="17" t="s">
        <v>2992</v>
      </c>
      <c r="J2635" s="17">
        <v>297.89999999999998</v>
      </c>
      <c r="K2635" s="17">
        <v>57.6</v>
      </c>
      <c r="L2635" s="17" t="s">
        <v>210</v>
      </c>
      <c r="M2635" s="17">
        <v>2446</v>
      </c>
    </row>
    <row r="2636" spans="1:13" x14ac:dyDescent="0.3">
      <c r="A2636" s="19" t="s">
        <v>2993</v>
      </c>
      <c r="B2636" s="20">
        <v>32.61</v>
      </c>
      <c r="C2636" s="20">
        <v>0.1</v>
      </c>
      <c r="D2636" s="20">
        <v>33.299999999999997</v>
      </c>
      <c r="E2636" s="20" t="s">
        <v>83</v>
      </c>
      <c r="F2636" s="20" t="s">
        <v>2994</v>
      </c>
      <c r="G2636" s="20" t="s">
        <v>2995</v>
      </c>
      <c r="H2636" s="21">
        <v>0.52841666666666665</v>
      </c>
      <c r="I2636" s="20" t="s">
        <v>2996</v>
      </c>
      <c r="J2636" s="20">
        <v>300.8</v>
      </c>
      <c r="K2636" s="20">
        <v>21.9</v>
      </c>
      <c r="L2636" s="20" t="s">
        <v>504</v>
      </c>
      <c r="M2636" s="20">
        <v>2377</v>
      </c>
    </row>
    <row r="2637" spans="1:13" x14ac:dyDescent="0.3">
      <c r="A2637" s="19" t="s">
        <v>2993</v>
      </c>
      <c r="B2637" s="20">
        <v>32.86</v>
      </c>
      <c r="C2637" s="20">
        <v>0.15</v>
      </c>
      <c r="D2637" s="20">
        <v>37.299999999999997</v>
      </c>
      <c r="E2637" s="20" t="s">
        <v>83</v>
      </c>
      <c r="F2637" s="20" t="s">
        <v>266</v>
      </c>
      <c r="G2637" s="20" t="s">
        <v>267</v>
      </c>
      <c r="H2637" s="21">
        <v>0.52841666666666665</v>
      </c>
      <c r="I2637" s="20" t="s">
        <v>2996</v>
      </c>
      <c r="J2637" s="20">
        <v>300.8</v>
      </c>
      <c r="K2637" s="20">
        <v>21.9</v>
      </c>
      <c r="L2637" s="20" t="s">
        <v>504</v>
      </c>
      <c r="M2637" s="20">
        <v>2377</v>
      </c>
    </row>
    <row r="2638" spans="1:13" x14ac:dyDescent="0.3">
      <c r="A2638" s="19" t="s">
        <v>2993</v>
      </c>
      <c r="B2638" s="20">
        <v>33.479999999999997</v>
      </c>
      <c r="C2638" s="20">
        <v>0.86</v>
      </c>
      <c r="D2638" s="20">
        <v>49.7</v>
      </c>
      <c r="E2638" s="20" t="s">
        <v>83</v>
      </c>
      <c r="F2638" s="20" t="s">
        <v>266</v>
      </c>
      <c r="G2638" s="20" t="s">
        <v>271</v>
      </c>
      <c r="H2638" s="21">
        <v>0.52841666666666665</v>
      </c>
      <c r="I2638" s="20" t="s">
        <v>2996</v>
      </c>
      <c r="J2638" s="20">
        <v>300.8</v>
      </c>
      <c r="K2638" s="20">
        <v>21.9</v>
      </c>
      <c r="L2638" s="20" t="s">
        <v>504</v>
      </c>
      <c r="M2638" s="20">
        <v>2377</v>
      </c>
    </row>
    <row r="2639" spans="1:13" x14ac:dyDescent="0.3">
      <c r="A2639" s="19" t="s">
        <v>2993</v>
      </c>
      <c r="B2639" s="20">
        <v>33.700000000000003</v>
      </c>
      <c r="C2639" s="20">
        <v>0.09</v>
      </c>
      <c r="D2639" s="20">
        <v>55</v>
      </c>
      <c r="E2639" s="20" t="s">
        <v>83</v>
      </c>
      <c r="F2639" s="20" t="s">
        <v>266</v>
      </c>
      <c r="G2639" s="20" t="s">
        <v>276</v>
      </c>
      <c r="H2639" s="21">
        <v>0.52841666666666665</v>
      </c>
      <c r="I2639" s="20" t="s">
        <v>2996</v>
      </c>
      <c r="J2639" s="20">
        <v>300.8</v>
      </c>
      <c r="K2639" s="20">
        <v>21.9</v>
      </c>
      <c r="L2639" s="20" t="s">
        <v>504</v>
      </c>
      <c r="M2639" s="20">
        <v>2377</v>
      </c>
    </row>
    <row r="2640" spans="1:13" x14ac:dyDescent="0.3">
      <c r="A2640" s="19" t="s">
        <v>2993</v>
      </c>
      <c r="B2640" s="20">
        <v>32.549999999999997</v>
      </c>
      <c r="C2640" s="20" t="s">
        <v>93</v>
      </c>
      <c r="D2640" s="20">
        <v>32.4</v>
      </c>
      <c r="E2640" s="20" t="s">
        <v>94</v>
      </c>
      <c r="F2640" s="20" t="s">
        <v>292</v>
      </c>
      <c r="G2640" s="20" t="s">
        <v>85</v>
      </c>
      <c r="H2640" s="21">
        <v>0.52841666666666665</v>
      </c>
      <c r="I2640" s="20" t="s">
        <v>2996</v>
      </c>
      <c r="J2640" s="20">
        <v>300.8</v>
      </c>
      <c r="K2640" s="20">
        <v>21.9</v>
      </c>
      <c r="L2640" s="20" t="s">
        <v>504</v>
      </c>
      <c r="M2640" s="20">
        <v>2377</v>
      </c>
    </row>
    <row r="2641" spans="1:13" x14ac:dyDescent="0.3">
      <c r="A2641" s="19" t="s">
        <v>2993</v>
      </c>
      <c r="B2641" s="20">
        <v>32.57</v>
      </c>
      <c r="C2641" s="20" t="s">
        <v>93</v>
      </c>
      <c r="D2641" s="20">
        <v>32.700000000000003</v>
      </c>
      <c r="E2641" s="20" t="s">
        <v>94</v>
      </c>
      <c r="F2641" s="20" t="s">
        <v>292</v>
      </c>
      <c r="G2641" s="20" t="s">
        <v>293</v>
      </c>
      <c r="H2641" s="21">
        <v>0.52841666666666665</v>
      </c>
      <c r="I2641" s="20" t="s">
        <v>2996</v>
      </c>
      <c r="J2641" s="20">
        <v>300.8</v>
      </c>
      <c r="K2641" s="20">
        <v>21.9</v>
      </c>
      <c r="L2641" s="20" t="s">
        <v>504</v>
      </c>
      <c r="M2641" s="20">
        <v>2377</v>
      </c>
    </row>
    <row r="2642" spans="1:13" x14ac:dyDescent="0.3">
      <c r="A2642" s="16" t="s">
        <v>2997</v>
      </c>
      <c r="B2642" s="17">
        <v>33.770000000000003</v>
      </c>
      <c r="C2642" s="17">
        <v>0.17</v>
      </c>
      <c r="D2642" s="17">
        <v>56.8</v>
      </c>
      <c r="E2642" s="17" t="s">
        <v>78</v>
      </c>
      <c r="F2642" s="17" t="s">
        <v>79</v>
      </c>
      <c r="G2642" s="17"/>
      <c r="H2642" s="18">
        <v>0.52844097222222219</v>
      </c>
      <c r="I2642" s="17" t="s">
        <v>2998</v>
      </c>
      <c r="J2642" s="17">
        <v>124.9</v>
      </c>
      <c r="K2642" s="17">
        <v>53.6</v>
      </c>
      <c r="L2642" s="17" t="s">
        <v>2999</v>
      </c>
      <c r="M2642" s="17">
        <v>2613</v>
      </c>
    </row>
    <row r="2643" spans="1:13" x14ac:dyDescent="0.3">
      <c r="A2643" s="19" t="s">
        <v>3000</v>
      </c>
      <c r="B2643" s="22">
        <v>38.32</v>
      </c>
      <c r="C2643" s="20" t="s">
        <v>93</v>
      </c>
      <c r="D2643" s="20">
        <v>11.6</v>
      </c>
      <c r="E2643" s="20" t="s">
        <v>2496</v>
      </c>
      <c r="F2643" s="20" t="s">
        <v>2497</v>
      </c>
      <c r="G2643" s="20" t="s">
        <v>2498</v>
      </c>
      <c r="H2643" s="21">
        <v>0.52845601851851853</v>
      </c>
      <c r="I2643" s="20" t="s">
        <v>3001</v>
      </c>
      <c r="J2643" s="20">
        <v>293.7</v>
      </c>
      <c r="K2643" s="20">
        <v>73.900000000000006</v>
      </c>
      <c r="L2643" s="20" t="s">
        <v>694</v>
      </c>
      <c r="M2643" s="20">
        <v>578</v>
      </c>
    </row>
    <row r="2644" spans="1:13" x14ac:dyDescent="0.3">
      <c r="A2644" s="16" t="s">
        <v>3002</v>
      </c>
      <c r="B2644" s="17">
        <v>30.84</v>
      </c>
      <c r="C2644" s="17">
        <v>0.45</v>
      </c>
      <c r="D2644" s="17">
        <v>14.7</v>
      </c>
      <c r="E2644" s="17" t="s">
        <v>100</v>
      </c>
      <c r="F2644" s="17" t="s">
        <v>104</v>
      </c>
      <c r="G2644" s="17" t="s">
        <v>85</v>
      </c>
      <c r="H2644" s="18">
        <v>0.52865393518518522</v>
      </c>
      <c r="I2644" s="17" t="s">
        <v>3003</v>
      </c>
      <c r="J2644" s="17">
        <v>293.8</v>
      </c>
      <c r="K2644" s="17">
        <v>74.099999999999994</v>
      </c>
      <c r="L2644" s="17" t="s">
        <v>215</v>
      </c>
      <c r="M2644" s="17">
        <v>417</v>
      </c>
    </row>
    <row r="2645" spans="1:13" x14ac:dyDescent="0.3">
      <c r="A2645" s="19" t="s">
        <v>3004</v>
      </c>
      <c r="B2645" s="22">
        <v>30.64</v>
      </c>
      <c r="C2645" s="20" t="s">
        <v>93</v>
      </c>
      <c r="D2645" s="20">
        <v>13.4</v>
      </c>
      <c r="E2645" s="20" t="s">
        <v>2496</v>
      </c>
      <c r="F2645" s="20" t="s">
        <v>2497</v>
      </c>
      <c r="G2645" s="20" t="s">
        <v>2498</v>
      </c>
      <c r="H2645" s="21">
        <v>0.5288518518518518</v>
      </c>
      <c r="I2645" s="20" t="s">
        <v>3005</v>
      </c>
      <c r="J2645" s="20">
        <v>295.7</v>
      </c>
      <c r="K2645" s="20">
        <v>70</v>
      </c>
      <c r="L2645" s="20" t="s">
        <v>3006</v>
      </c>
      <c r="M2645" s="20">
        <v>1758</v>
      </c>
    </row>
    <row r="2646" spans="1:13" x14ac:dyDescent="0.3">
      <c r="A2646" s="16" t="s">
        <v>3007</v>
      </c>
      <c r="B2646" s="23">
        <v>29</v>
      </c>
      <c r="C2646" s="17" t="s">
        <v>93</v>
      </c>
      <c r="D2646" s="17">
        <v>6.3</v>
      </c>
      <c r="E2646" s="17" t="s">
        <v>193</v>
      </c>
      <c r="F2646" s="17" t="s">
        <v>2882</v>
      </c>
      <c r="G2646" s="17"/>
      <c r="H2646" s="18">
        <v>0.52909953703703705</v>
      </c>
      <c r="I2646" s="17" t="s">
        <v>3008</v>
      </c>
      <c r="J2646" s="17">
        <v>293</v>
      </c>
      <c r="K2646" s="17">
        <v>76.5</v>
      </c>
      <c r="L2646" s="17" t="s">
        <v>3009</v>
      </c>
      <c r="M2646" s="17">
        <v>-12</v>
      </c>
    </row>
    <row r="2647" spans="1:13" x14ac:dyDescent="0.3">
      <c r="A2647" s="19" t="s">
        <v>3010</v>
      </c>
      <c r="B2647" s="20">
        <v>31.64</v>
      </c>
      <c r="C2647" s="20">
        <v>0.3</v>
      </c>
      <c r="D2647" s="20">
        <v>21.3</v>
      </c>
      <c r="E2647" s="20" t="s">
        <v>100</v>
      </c>
      <c r="F2647" s="20" t="s">
        <v>104</v>
      </c>
      <c r="G2647" s="20" t="s">
        <v>85</v>
      </c>
      <c r="H2647" s="21">
        <v>0.5291597222222223</v>
      </c>
      <c r="I2647" s="20" t="s">
        <v>3011</v>
      </c>
      <c r="J2647" s="20">
        <v>293.60000000000002</v>
      </c>
      <c r="K2647" s="20">
        <v>75.599999999999994</v>
      </c>
      <c r="L2647" s="20" t="s">
        <v>2416</v>
      </c>
      <c r="M2647" s="20">
        <v>1169</v>
      </c>
    </row>
    <row r="2648" spans="1:13" x14ac:dyDescent="0.3">
      <c r="A2648" s="16" t="s">
        <v>3012</v>
      </c>
      <c r="B2648" s="17">
        <v>29.13</v>
      </c>
      <c r="C2648" s="17" t="s">
        <v>93</v>
      </c>
      <c r="D2648" s="17">
        <v>6.7</v>
      </c>
      <c r="E2648" s="17" t="s">
        <v>90</v>
      </c>
      <c r="F2648" s="17" t="s">
        <v>1609</v>
      </c>
      <c r="G2648" s="17"/>
      <c r="H2648" s="18">
        <v>0.52916319444444448</v>
      </c>
      <c r="I2648" s="17" t="s">
        <v>3013</v>
      </c>
      <c r="J2648" s="17">
        <v>143</v>
      </c>
      <c r="K2648" s="17">
        <v>84.2</v>
      </c>
      <c r="L2648" s="17" t="s">
        <v>3014</v>
      </c>
      <c r="M2648" s="17">
        <v>785</v>
      </c>
    </row>
    <row r="2649" spans="1:13" x14ac:dyDescent="0.3">
      <c r="A2649" s="16" t="s">
        <v>3012</v>
      </c>
      <c r="B2649" s="17">
        <v>29.86</v>
      </c>
      <c r="C2649" s="17">
        <v>0.15</v>
      </c>
      <c r="D2649" s="17">
        <v>9.3800000000000008</v>
      </c>
      <c r="E2649" s="17" t="s">
        <v>100</v>
      </c>
      <c r="F2649" s="17" t="s">
        <v>104</v>
      </c>
      <c r="G2649" s="17" t="s">
        <v>85</v>
      </c>
      <c r="H2649" s="18">
        <v>0.52916319444444448</v>
      </c>
      <c r="I2649" s="17" t="s">
        <v>3013</v>
      </c>
      <c r="J2649" s="17">
        <v>143</v>
      </c>
      <c r="K2649" s="17">
        <v>84.2</v>
      </c>
      <c r="L2649" s="17" t="s">
        <v>3014</v>
      </c>
      <c r="M2649" s="17">
        <v>785</v>
      </c>
    </row>
    <row r="2650" spans="1:13" x14ac:dyDescent="0.3">
      <c r="A2650" s="20" t="s">
        <v>3015</v>
      </c>
      <c r="B2650" s="20">
        <v>30.82</v>
      </c>
      <c r="C2650" s="20">
        <v>0.06</v>
      </c>
      <c r="D2650" s="20">
        <v>14.6</v>
      </c>
      <c r="E2650" s="20" t="s">
        <v>289</v>
      </c>
      <c r="F2650" s="20" t="s">
        <v>1175</v>
      </c>
      <c r="G2650" s="20"/>
      <c r="H2650" s="21">
        <v>0.52919328703703705</v>
      </c>
      <c r="I2650" s="20" t="s">
        <v>3016</v>
      </c>
      <c r="J2650" s="20">
        <v>294.39999999999998</v>
      </c>
      <c r="K2650" s="20">
        <v>74.400000000000006</v>
      </c>
      <c r="L2650" s="20" t="s">
        <v>699</v>
      </c>
      <c r="M2650" s="20">
        <v>381</v>
      </c>
    </row>
    <row r="2651" spans="1:13" x14ac:dyDescent="0.3">
      <c r="A2651" s="20" t="s">
        <v>3015</v>
      </c>
      <c r="B2651" s="20">
        <v>31</v>
      </c>
      <c r="C2651" s="20">
        <v>0.13</v>
      </c>
      <c r="D2651" s="20">
        <v>15.8</v>
      </c>
      <c r="E2651" s="20" t="s">
        <v>100</v>
      </c>
      <c r="F2651" s="20" t="s">
        <v>253</v>
      </c>
      <c r="G2651" s="20" t="s">
        <v>252</v>
      </c>
      <c r="H2651" s="21">
        <v>0.52919328703703705</v>
      </c>
      <c r="I2651" s="20" t="s">
        <v>3016</v>
      </c>
      <c r="J2651" s="20">
        <v>294.39999999999998</v>
      </c>
      <c r="K2651" s="20">
        <v>74.400000000000006</v>
      </c>
      <c r="L2651" s="20" t="s">
        <v>699</v>
      </c>
      <c r="M2651" s="20">
        <v>381</v>
      </c>
    </row>
    <row r="2652" spans="1:13" x14ac:dyDescent="0.3">
      <c r="A2652" s="20" t="s">
        <v>3015</v>
      </c>
      <c r="B2652" s="20">
        <v>31.06</v>
      </c>
      <c r="C2652" s="20">
        <v>0.16</v>
      </c>
      <c r="D2652" s="20">
        <v>16.3</v>
      </c>
      <c r="E2652" s="20" t="s">
        <v>100</v>
      </c>
      <c r="F2652" s="20" t="s">
        <v>254</v>
      </c>
      <c r="G2652" s="20" t="s">
        <v>85</v>
      </c>
      <c r="H2652" s="21">
        <v>0.52919328703703705</v>
      </c>
      <c r="I2652" s="20" t="s">
        <v>3016</v>
      </c>
      <c r="J2652" s="20">
        <v>294.39999999999998</v>
      </c>
      <c r="K2652" s="20">
        <v>74.400000000000006</v>
      </c>
      <c r="L2652" s="20" t="s">
        <v>699</v>
      </c>
      <c r="M2652" s="20">
        <v>381</v>
      </c>
    </row>
    <row r="2653" spans="1:13" x14ac:dyDescent="0.3">
      <c r="A2653" s="20" t="s">
        <v>3015</v>
      </c>
      <c r="B2653" s="20">
        <v>31.31</v>
      </c>
      <c r="C2653" s="20">
        <v>0.2</v>
      </c>
      <c r="D2653" s="20">
        <v>18.3</v>
      </c>
      <c r="E2653" s="20" t="s">
        <v>100</v>
      </c>
      <c r="F2653" s="20" t="s">
        <v>104</v>
      </c>
      <c r="G2653" s="20" t="s">
        <v>85</v>
      </c>
      <c r="H2653" s="21">
        <v>0.52919328703703705</v>
      </c>
      <c r="I2653" s="20" t="s">
        <v>3016</v>
      </c>
      <c r="J2653" s="20">
        <v>294.39999999999998</v>
      </c>
      <c r="K2653" s="20">
        <v>74.400000000000006</v>
      </c>
      <c r="L2653" s="20" t="s">
        <v>699</v>
      </c>
      <c r="M2653" s="20">
        <v>381</v>
      </c>
    </row>
    <row r="2654" spans="1:13" x14ac:dyDescent="0.3">
      <c r="A2654" s="20" t="s">
        <v>3015</v>
      </c>
      <c r="B2654" s="20">
        <v>31.35</v>
      </c>
      <c r="C2654" s="20">
        <v>0.2</v>
      </c>
      <c r="D2654" s="20">
        <v>18.7</v>
      </c>
      <c r="E2654" s="20" t="s">
        <v>100</v>
      </c>
      <c r="F2654" s="20" t="s">
        <v>573</v>
      </c>
      <c r="G2654" s="20"/>
      <c r="H2654" s="21">
        <v>0.52919328703703705</v>
      </c>
      <c r="I2654" s="20" t="s">
        <v>3016</v>
      </c>
      <c r="J2654" s="20">
        <v>294.39999999999998</v>
      </c>
      <c r="K2654" s="20">
        <v>74.400000000000006</v>
      </c>
      <c r="L2654" s="20" t="s">
        <v>699</v>
      </c>
      <c r="M2654" s="20">
        <v>381</v>
      </c>
    </row>
    <row r="2655" spans="1:13" x14ac:dyDescent="0.3">
      <c r="A2655" s="20" t="s">
        <v>3015</v>
      </c>
      <c r="B2655" s="22">
        <v>30.82</v>
      </c>
      <c r="C2655" s="20" t="s">
        <v>93</v>
      </c>
      <c r="D2655" s="20">
        <v>14.6</v>
      </c>
      <c r="E2655" s="20" t="s">
        <v>201</v>
      </c>
      <c r="F2655" s="20" t="s">
        <v>943</v>
      </c>
      <c r="G2655" s="20"/>
      <c r="H2655" s="21">
        <v>0.52919328703703705</v>
      </c>
      <c r="I2655" s="20" t="s">
        <v>3016</v>
      </c>
      <c r="J2655" s="20">
        <v>294.39999999999998</v>
      </c>
      <c r="K2655" s="20">
        <v>74.400000000000006</v>
      </c>
      <c r="L2655" s="20" t="s">
        <v>699</v>
      </c>
      <c r="M2655" s="20">
        <v>381</v>
      </c>
    </row>
    <row r="2656" spans="1:13" x14ac:dyDescent="0.3">
      <c r="A2656" s="20" t="s">
        <v>3015</v>
      </c>
      <c r="B2656" s="20">
        <v>31.11</v>
      </c>
      <c r="C2656" s="20" t="s">
        <v>93</v>
      </c>
      <c r="D2656" s="20">
        <v>16.7</v>
      </c>
      <c r="E2656" s="20" t="s">
        <v>201</v>
      </c>
      <c r="F2656" s="20" t="s">
        <v>95</v>
      </c>
      <c r="G2656" s="20"/>
      <c r="H2656" s="21">
        <v>0.52919328703703705</v>
      </c>
      <c r="I2656" s="20" t="s">
        <v>3016</v>
      </c>
      <c r="J2656" s="20">
        <v>294.39999999999998</v>
      </c>
      <c r="K2656" s="20">
        <v>74.400000000000006</v>
      </c>
      <c r="L2656" s="20" t="s">
        <v>699</v>
      </c>
      <c r="M2656" s="20">
        <v>381</v>
      </c>
    </row>
    <row r="2657" spans="1:13" x14ac:dyDescent="0.3">
      <c r="A2657" s="20" t="s">
        <v>3015</v>
      </c>
      <c r="B2657" s="20">
        <v>31.19</v>
      </c>
      <c r="C2657" s="20">
        <v>0.41</v>
      </c>
      <c r="D2657" s="20">
        <v>17.3</v>
      </c>
      <c r="E2657" s="20" t="s">
        <v>201</v>
      </c>
      <c r="F2657" s="20" t="s">
        <v>573</v>
      </c>
      <c r="G2657" s="20"/>
      <c r="H2657" s="21">
        <v>0.52919328703703705</v>
      </c>
      <c r="I2657" s="20" t="s">
        <v>3016</v>
      </c>
      <c r="J2657" s="20">
        <v>294.39999999999998</v>
      </c>
      <c r="K2657" s="20">
        <v>74.400000000000006</v>
      </c>
      <c r="L2657" s="20" t="s">
        <v>699</v>
      </c>
      <c r="M2657" s="20">
        <v>381</v>
      </c>
    </row>
    <row r="2658" spans="1:13" x14ac:dyDescent="0.3">
      <c r="A2658" s="20" t="s">
        <v>3015</v>
      </c>
      <c r="B2658" s="22">
        <v>31.01</v>
      </c>
      <c r="C2658" s="20" t="s">
        <v>93</v>
      </c>
      <c r="D2658" s="20">
        <v>15.9</v>
      </c>
      <c r="E2658" s="20" t="s">
        <v>2496</v>
      </c>
      <c r="F2658" s="20" t="s">
        <v>2497</v>
      </c>
      <c r="G2658" s="20"/>
      <c r="H2658" s="21">
        <v>0.52919328703703705</v>
      </c>
      <c r="I2658" s="20" t="s">
        <v>3016</v>
      </c>
      <c r="J2658" s="20">
        <v>294.39999999999998</v>
      </c>
      <c r="K2658" s="20">
        <v>74.400000000000006</v>
      </c>
      <c r="L2658" s="20" t="s">
        <v>699</v>
      </c>
      <c r="M2658" s="20">
        <v>381</v>
      </c>
    </row>
    <row r="2659" spans="1:13" x14ac:dyDescent="0.3">
      <c r="A2659" s="16" t="s">
        <v>5</v>
      </c>
      <c r="B2659" s="17">
        <v>29.26</v>
      </c>
      <c r="C2659" s="17">
        <v>0.04</v>
      </c>
      <c r="D2659" s="17">
        <v>7.11</v>
      </c>
      <c r="E2659" s="17" t="s">
        <v>90</v>
      </c>
      <c r="F2659" s="17" t="s">
        <v>1609</v>
      </c>
      <c r="G2659" s="17"/>
      <c r="H2659" s="18">
        <v>0.52925925925925921</v>
      </c>
      <c r="I2659" s="17" t="s">
        <v>3017</v>
      </c>
      <c r="J2659" s="17">
        <v>142.80000000000001</v>
      </c>
      <c r="K2659" s="17">
        <v>84.2</v>
      </c>
      <c r="L2659" s="17" t="s">
        <v>3018</v>
      </c>
      <c r="M2659" s="17">
        <v>629</v>
      </c>
    </row>
    <row r="2660" spans="1:13" x14ac:dyDescent="0.3">
      <c r="A2660" s="16" t="s">
        <v>5</v>
      </c>
      <c r="B2660" s="17">
        <v>29.41</v>
      </c>
      <c r="C2660" s="17">
        <v>0.04</v>
      </c>
      <c r="D2660" s="17">
        <v>7.62</v>
      </c>
      <c r="E2660" s="17" t="s">
        <v>90</v>
      </c>
      <c r="F2660" s="17" t="s">
        <v>138</v>
      </c>
      <c r="G2660" s="17" t="s">
        <v>139</v>
      </c>
      <c r="H2660" s="18">
        <v>0.52925925925925921</v>
      </c>
      <c r="I2660" s="17" t="s">
        <v>3017</v>
      </c>
      <c r="J2660" s="17">
        <v>142.80000000000001</v>
      </c>
      <c r="K2660" s="17">
        <v>84.2</v>
      </c>
      <c r="L2660" s="17" t="s">
        <v>3018</v>
      </c>
      <c r="M2660" s="17">
        <v>629</v>
      </c>
    </row>
    <row r="2661" spans="1:13" x14ac:dyDescent="0.3">
      <c r="A2661" s="16" t="s">
        <v>5</v>
      </c>
      <c r="B2661" s="17">
        <v>27.85</v>
      </c>
      <c r="C2661" s="17" t="s">
        <v>93</v>
      </c>
      <c r="D2661" s="17">
        <v>3.72</v>
      </c>
      <c r="E2661" s="17" t="s">
        <v>94</v>
      </c>
      <c r="F2661" s="17" t="s">
        <v>3019</v>
      </c>
      <c r="G2661" s="17"/>
      <c r="H2661" s="18">
        <v>0.52925925925925921</v>
      </c>
      <c r="I2661" s="17" t="s">
        <v>3017</v>
      </c>
      <c r="J2661" s="17">
        <v>142.80000000000001</v>
      </c>
      <c r="K2661" s="17">
        <v>84.2</v>
      </c>
      <c r="L2661" s="17" t="s">
        <v>3018</v>
      </c>
      <c r="M2661" s="17">
        <v>629</v>
      </c>
    </row>
    <row r="2662" spans="1:13" x14ac:dyDescent="0.3">
      <c r="A2662" s="20" t="s">
        <v>3020</v>
      </c>
      <c r="B2662" s="22">
        <v>30.64</v>
      </c>
      <c r="C2662" s="20" t="s">
        <v>93</v>
      </c>
      <c r="D2662" s="20">
        <v>13.4</v>
      </c>
      <c r="E2662" s="20" t="s">
        <v>2496</v>
      </c>
      <c r="F2662" s="20" t="s">
        <v>2497</v>
      </c>
      <c r="G2662" s="20"/>
      <c r="H2662" s="21">
        <v>0.52926736111111106</v>
      </c>
      <c r="I2662" s="20" t="s">
        <v>3021</v>
      </c>
      <c r="J2662" s="20">
        <v>294.39999999999998</v>
      </c>
      <c r="K2662" s="20">
        <v>74.5</v>
      </c>
      <c r="L2662" s="20" t="s">
        <v>694</v>
      </c>
      <c r="M2662" s="20">
        <v>198</v>
      </c>
    </row>
    <row r="2663" spans="1:13" x14ac:dyDescent="0.3">
      <c r="A2663" s="16" t="s">
        <v>3022</v>
      </c>
      <c r="B2663" s="23">
        <v>30.43</v>
      </c>
      <c r="C2663" s="17" t="s">
        <v>93</v>
      </c>
      <c r="D2663" s="17">
        <v>12.2</v>
      </c>
      <c r="E2663" s="17" t="s">
        <v>2496</v>
      </c>
      <c r="F2663" s="17" t="s">
        <v>2497</v>
      </c>
      <c r="G2663" s="17"/>
      <c r="H2663" s="18">
        <v>0.52929050925925925</v>
      </c>
      <c r="I2663" s="17" t="s">
        <v>3023</v>
      </c>
      <c r="J2663" s="17">
        <v>296.10000000000002</v>
      </c>
      <c r="K2663" s="17">
        <v>70.400000000000006</v>
      </c>
      <c r="L2663" s="17" t="s">
        <v>3024</v>
      </c>
      <c r="M2663" s="17">
        <v>1779</v>
      </c>
    </row>
    <row r="2664" spans="1:13" x14ac:dyDescent="0.3">
      <c r="A2664" s="20" t="s">
        <v>3025</v>
      </c>
      <c r="B2664" s="20">
        <v>28.3</v>
      </c>
      <c r="C2664" s="20">
        <v>0.24</v>
      </c>
      <c r="D2664" s="20">
        <v>4.57</v>
      </c>
      <c r="E2664" s="20" t="s">
        <v>90</v>
      </c>
      <c r="F2664" s="20" t="s">
        <v>2356</v>
      </c>
      <c r="G2664" s="20"/>
      <c r="H2664" s="21">
        <v>0.52934143518518517</v>
      </c>
      <c r="I2664" s="20" t="s">
        <v>3026</v>
      </c>
      <c r="J2664" s="20">
        <v>132</v>
      </c>
      <c r="K2664" s="20">
        <v>78.5</v>
      </c>
      <c r="L2664" s="20" t="s">
        <v>1771</v>
      </c>
      <c r="M2664" s="20">
        <v>399</v>
      </c>
    </row>
    <row r="2665" spans="1:13" x14ac:dyDescent="0.3">
      <c r="A2665" s="20" t="s">
        <v>3025</v>
      </c>
      <c r="B2665" s="20">
        <v>27.37</v>
      </c>
      <c r="C2665" s="20" t="s">
        <v>93</v>
      </c>
      <c r="D2665" s="20">
        <v>3</v>
      </c>
      <c r="E2665" s="20" t="s">
        <v>193</v>
      </c>
      <c r="F2665" s="20" t="s">
        <v>2390</v>
      </c>
      <c r="G2665" s="20"/>
      <c r="H2665" s="21">
        <v>0.52934143518518517</v>
      </c>
      <c r="I2665" s="20" t="s">
        <v>3026</v>
      </c>
      <c r="J2665" s="20">
        <v>132</v>
      </c>
      <c r="K2665" s="20">
        <v>78.5</v>
      </c>
      <c r="L2665" s="20" t="s">
        <v>1771</v>
      </c>
      <c r="M2665" s="20">
        <v>399</v>
      </c>
    </row>
    <row r="2666" spans="1:13" x14ac:dyDescent="0.3">
      <c r="A2666" s="16" t="s">
        <v>3027</v>
      </c>
      <c r="B2666" s="17">
        <v>32.979999999999997</v>
      </c>
      <c r="C2666" s="17">
        <v>0.24</v>
      </c>
      <c r="D2666" s="17">
        <v>39.4</v>
      </c>
      <c r="E2666" s="17" t="s">
        <v>100</v>
      </c>
      <c r="F2666" s="17" t="s">
        <v>104</v>
      </c>
      <c r="G2666" s="17" t="s">
        <v>85</v>
      </c>
      <c r="H2666" s="18">
        <v>0.52935763888888887</v>
      </c>
      <c r="I2666" s="17" t="s">
        <v>3028</v>
      </c>
      <c r="J2666" s="17">
        <v>301.10000000000002</v>
      </c>
      <c r="K2666" s="17">
        <v>22.2</v>
      </c>
      <c r="L2666" s="17" t="s">
        <v>649</v>
      </c>
      <c r="M2666" s="17">
        <v>4409</v>
      </c>
    </row>
    <row r="2667" spans="1:13" x14ac:dyDescent="0.3">
      <c r="A2667" s="16" t="s">
        <v>3027</v>
      </c>
      <c r="B2667" s="17">
        <v>33.130000000000003</v>
      </c>
      <c r="C2667" s="17">
        <v>0.24</v>
      </c>
      <c r="D2667" s="17">
        <v>42.2</v>
      </c>
      <c r="E2667" s="17" t="s">
        <v>100</v>
      </c>
      <c r="F2667" s="17" t="s">
        <v>573</v>
      </c>
      <c r="G2667" s="17"/>
      <c r="H2667" s="18">
        <v>0.52935763888888887</v>
      </c>
      <c r="I2667" s="17" t="s">
        <v>3028</v>
      </c>
      <c r="J2667" s="17">
        <v>301.10000000000002</v>
      </c>
      <c r="K2667" s="17">
        <v>22.2</v>
      </c>
      <c r="L2667" s="17" t="s">
        <v>649</v>
      </c>
      <c r="M2667" s="17">
        <v>4409</v>
      </c>
    </row>
    <row r="2668" spans="1:13" x14ac:dyDescent="0.3">
      <c r="A2668" s="16" t="s">
        <v>3027</v>
      </c>
      <c r="B2668" s="17">
        <v>33.92</v>
      </c>
      <c r="C2668" s="17">
        <v>0.41</v>
      </c>
      <c r="D2668" s="17">
        <v>60.9</v>
      </c>
      <c r="E2668" s="17" t="s">
        <v>201</v>
      </c>
      <c r="F2668" s="17" t="s">
        <v>573</v>
      </c>
      <c r="G2668" s="17"/>
      <c r="H2668" s="18">
        <v>0.52935763888888887</v>
      </c>
      <c r="I2668" s="17" t="s">
        <v>3028</v>
      </c>
      <c r="J2668" s="17">
        <v>301.10000000000002</v>
      </c>
      <c r="K2668" s="17">
        <v>22.2</v>
      </c>
      <c r="L2668" s="17" t="s">
        <v>649</v>
      </c>
      <c r="M2668" s="17">
        <v>4409</v>
      </c>
    </row>
    <row r="2669" spans="1:13" x14ac:dyDescent="0.3">
      <c r="A2669" s="19" t="s">
        <v>3029</v>
      </c>
      <c r="B2669" s="20">
        <v>31.68</v>
      </c>
      <c r="C2669" s="20">
        <v>0.26</v>
      </c>
      <c r="D2669" s="20">
        <v>21.7</v>
      </c>
      <c r="E2669" s="20" t="s">
        <v>100</v>
      </c>
      <c r="F2669" s="20" t="s">
        <v>104</v>
      </c>
      <c r="G2669" s="20" t="s">
        <v>85</v>
      </c>
      <c r="H2669" s="21">
        <v>0.52971527777777772</v>
      </c>
      <c r="I2669" s="20" t="s">
        <v>3030</v>
      </c>
      <c r="J2669" s="20">
        <v>295.10000000000002</v>
      </c>
      <c r="K2669" s="20">
        <v>74.2</v>
      </c>
      <c r="L2669" s="20" t="s">
        <v>507</v>
      </c>
      <c r="M2669" s="20">
        <v>1083</v>
      </c>
    </row>
    <row r="2670" spans="1:13" x14ac:dyDescent="0.3">
      <c r="A2670" s="19" t="s">
        <v>3029</v>
      </c>
      <c r="B2670" s="22">
        <v>30.54</v>
      </c>
      <c r="C2670" s="20" t="s">
        <v>93</v>
      </c>
      <c r="D2670" s="20">
        <v>12.8</v>
      </c>
      <c r="E2670" s="20" t="s">
        <v>2496</v>
      </c>
      <c r="F2670" s="20" t="s">
        <v>2497</v>
      </c>
      <c r="G2670" s="20"/>
      <c r="H2670" s="21">
        <v>0.52971527777777772</v>
      </c>
      <c r="I2670" s="20" t="s">
        <v>3030</v>
      </c>
      <c r="J2670" s="20">
        <v>295.10000000000002</v>
      </c>
      <c r="K2670" s="20">
        <v>74.2</v>
      </c>
      <c r="L2670" s="20" t="s">
        <v>507</v>
      </c>
      <c r="M2670" s="20">
        <v>1083</v>
      </c>
    </row>
    <row r="2671" spans="1:13" x14ac:dyDescent="0.3">
      <c r="A2671" s="16" t="s">
        <v>3031</v>
      </c>
      <c r="B2671" s="17" t="s">
        <v>3032</v>
      </c>
      <c r="C2671" s="17">
        <v>2.1000000000000001E-2</v>
      </c>
      <c r="D2671" s="17">
        <v>115</v>
      </c>
      <c r="E2671" s="17" t="s">
        <v>113</v>
      </c>
      <c r="F2671" s="17" t="s">
        <v>114</v>
      </c>
      <c r="G2671" s="17" t="s">
        <v>3033</v>
      </c>
      <c r="H2671" s="18">
        <v>0.52973611111111107</v>
      </c>
      <c r="I2671" s="17" t="s">
        <v>3034</v>
      </c>
      <c r="J2671" s="17">
        <v>295.60000000000002</v>
      </c>
      <c r="K2671" s="17">
        <v>73.099999999999994</v>
      </c>
      <c r="L2671" s="17" t="s">
        <v>196</v>
      </c>
      <c r="M2671" s="17">
        <v>7564</v>
      </c>
    </row>
    <row r="2672" spans="1:13" x14ac:dyDescent="0.3">
      <c r="A2672" s="16" t="s">
        <v>3031</v>
      </c>
      <c r="B2672" s="17" t="s">
        <v>3035</v>
      </c>
      <c r="C2672" s="17">
        <v>0.19</v>
      </c>
      <c r="D2672" s="17">
        <v>121</v>
      </c>
      <c r="E2672" s="17" t="s">
        <v>113</v>
      </c>
      <c r="F2672" s="17" t="s">
        <v>222</v>
      </c>
      <c r="G2672" s="17" t="s">
        <v>3033</v>
      </c>
      <c r="H2672" s="18">
        <v>0.52973611111111107</v>
      </c>
      <c r="I2672" s="17" t="s">
        <v>3034</v>
      </c>
      <c r="J2672" s="17">
        <v>295.60000000000002</v>
      </c>
      <c r="K2672" s="17">
        <v>73.099999999999994</v>
      </c>
      <c r="L2672" s="17" t="s">
        <v>196</v>
      </c>
      <c r="M2672" s="17">
        <v>7564</v>
      </c>
    </row>
    <row r="2673" spans="1:13" ht="28.8" x14ac:dyDescent="0.3">
      <c r="A2673" s="16" t="s">
        <v>3031</v>
      </c>
      <c r="B2673" s="17" t="s">
        <v>3036</v>
      </c>
      <c r="C2673" s="17">
        <v>0.14099999999999999</v>
      </c>
      <c r="D2673" s="17">
        <v>127</v>
      </c>
      <c r="E2673" s="17" t="s">
        <v>113</v>
      </c>
      <c r="F2673" s="17" t="s">
        <v>227</v>
      </c>
      <c r="G2673" s="17" t="s">
        <v>3033</v>
      </c>
      <c r="H2673" s="18">
        <v>0.52973611111111107</v>
      </c>
      <c r="I2673" s="17" t="s">
        <v>3034</v>
      </c>
      <c r="J2673" s="17">
        <v>295.60000000000002</v>
      </c>
      <c r="K2673" s="17">
        <v>73.099999999999994</v>
      </c>
      <c r="L2673" s="17" t="s">
        <v>196</v>
      </c>
      <c r="M2673" s="17">
        <v>7564</v>
      </c>
    </row>
    <row r="2674" spans="1:13" x14ac:dyDescent="0.3">
      <c r="A2674" s="16" t="s">
        <v>3031</v>
      </c>
      <c r="B2674" s="17" t="s">
        <v>3037</v>
      </c>
      <c r="C2674" s="17">
        <v>0.2</v>
      </c>
      <c r="D2674" s="17">
        <v>131</v>
      </c>
      <c r="E2674" s="17" t="s">
        <v>113</v>
      </c>
      <c r="F2674" s="17" t="s">
        <v>119</v>
      </c>
      <c r="G2674" s="17" t="s">
        <v>3033</v>
      </c>
      <c r="H2674" s="18">
        <v>0.52973611111111107</v>
      </c>
      <c r="I2674" s="17" t="s">
        <v>3034</v>
      </c>
      <c r="J2674" s="17">
        <v>295.60000000000002</v>
      </c>
      <c r="K2674" s="17">
        <v>73.099999999999994</v>
      </c>
      <c r="L2674" s="17" t="s">
        <v>196</v>
      </c>
      <c r="M2674" s="17">
        <v>7564</v>
      </c>
    </row>
    <row r="2675" spans="1:13" x14ac:dyDescent="0.3">
      <c r="A2675" s="16" t="s">
        <v>3031</v>
      </c>
      <c r="B2675" s="17">
        <v>35.67</v>
      </c>
      <c r="C2675" s="17">
        <v>0.14000000000000001</v>
      </c>
      <c r="D2675" s="17">
        <v>136</v>
      </c>
      <c r="E2675" s="17" t="s">
        <v>113</v>
      </c>
      <c r="F2675" s="17" t="s">
        <v>120</v>
      </c>
      <c r="G2675" s="17" t="s">
        <v>3038</v>
      </c>
      <c r="H2675" s="18">
        <v>0.52973611111111107</v>
      </c>
      <c r="I2675" s="17" t="s">
        <v>3034</v>
      </c>
      <c r="J2675" s="17">
        <v>295.60000000000002</v>
      </c>
      <c r="K2675" s="17">
        <v>73.099999999999994</v>
      </c>
      <c r="L2675" s="17" t="s">
        <v>196</v>
      </c>
      <c r="M2675" s="17">
        <v>7564</v>
      </c>
    </row>
    <row r="2676" spans="1:13" x14ac:dyDescent="0.3">
      <c r="A2676" s="19" t="s">
        <v>3039</v>
      </c>
      <c r="B2676" s="20">
        <v>31.2</v>
      </c>
      <c r="C2676" s="20">
        <v>0.3</v>
      </c>
      <c r="D2676" s="20">
        <v>17.399999999999999</v>
      </c>
      <c r="E2676" s="20" t="s">
        <v>289</v>
      </c>
      <c r="F2676" s="20" t="s">
        <v>3040</v>
      </c>
      <c r="G2676" s="20"/>
      <c r="H2676" s="21">
        <v>0.52974421296296292</v>
      </c>
      <c r="I2676" s="20" t="s">
        <v>3041</v>
      </c>
      <c r="J2676" s="20">
        <v>297.7</v>
      </c>
      <c r="K2676" s="20">
        <v>65.5</v>
      </c>
      <c r="L2676" s="20" t="s">
        <v>1242</v>
      </c>
      <c r="M2676" s="20">
        <v>941</v>
      </c>
    </row>
    <row r="2677" spans="1:13" x14ac:dyDescent="0.3">
      <c r="A2677" s="19" t="s">
        <v>3039</v>
      </c>
      <c r="B2677" s="20">
        <v>31.24</v>
      </c>
      <c r="C2677" s="20">
        <v>0.17</v>
      </c>
      <c r="D2677" s="20">
        <v>17.7</v>
      </c>
      <c r="E2677" s="20" t="s">
        <v>289</v>
      </c>
      <c r="F2677" s="20" t="s">
        <v>3042</v>
      </c>
      <c r="G2677" s="20"/>
      <c r="H2677" s="21">
        <v>0.52974421296296292</v>
      </c>
      <c r="I2677" s="20" t="s">
        <v>3041</v>
      </c>
      <c r="J2677" s="20">
        <v>297.7</v>
      </c>
      <c r="K2677" s="20">
        <v>65.5</v>
      </c>
      <c r="L2677" s="20" t="s">
        <v>1242</v>
      </c>
      <c r="M2677" s="20">
        <v>941</v>
      </c>
    </row>
    <row r="2678" spans="1:13" x14ac:dyDescent="0.3">
      <c r="A2678" s="19" t="s">
        <v>3039</v>
      </c>
      <c r="B2678" s="20">
        <v>30.67</v>
      </c>
      <c r="C2678" s="20">
        <v>0.13</v>
      </c>
      <c r="D2678" s="20">
        <v>13.6</v>
      </c>
      <c r="E2678" s="20" t="s">
        <v>100</v>
      </c>
      <c r="F2678" s="20" t="s">
        <v>101</v>
      </c>
      <c r="G2678" s="20" t="s">
        <v>85</v>
      </c>
      <c r="H2678" s="21">
        <v>0.52974421296296292</v>
      </c>
      <c r="I2678" s="20" t="s">
        <v>3041</v>
      </c>
      <c r="J2678" s="20">
        <v>297.7</v>
      </c>
      <c r="K2678" s="20">
        <v>65.5</v>
      </c>
      <c r="L2678" s="20" t="s">
        <v>1242</v>
      </c>
      <c r="M2678" s="20">
        <v>941</v>
      </c>
    </row>
    <row r="2679" spans="1:13" x14ac:dyDescent="0.3">
      <c r="A2679" s="19" t="s">
        <v>3039</v>
      </c>
      <c r="B2679" s="20">
        <v>30.77</v>
      </c>
      <c r="C2679" s="20">
        <v>0.1</v>
      </c>
      <c r="D2679" s="20">
        <v>14.3</v>
      </c>
      <c r="E2679" s="20" t="s">
        <v>100</v>
      </c>
      <c r="F2679" s="20" t="s">
        <v>253</v>
      </c>
      <c r="G2679" s="20" t="s">
        <v>252</v>
      </c>
      <c r="H2679" s="21">
        <v>0.52974421296296292</v>
      </c>
      <c r="I2679" s="20" t="s">
        <v>3041</v>
      </c>
      <c r="J2679" s="20">
        <v>297.7</v>
      </c>
      <c r="K2679" s="20">
        <v>65.5</v>
      </c>
      <c r="L2679" s="20" t="s">
        <v>1242</v>
      </c>
      <c r="M2679" s="20">
        <v>941</v>
      </c>
    </row>
    <row r="2680" spans="1:13" x14ac:dyDescent="0.3">
      <c r="A2680" s="19" t="s">
        <v>3039</v>
      </c>
      <c r="B2680" s="20">
        <v>30.83</v>
      </c>
      <c r="C2680" s="20">
        <v>0.13</v>
      </c>
      <c r="D2680" s="20">
        <v>14.7</v>
      </c>
      <c r="E2680" s="20" t="s">
        <v>100</v>
      </c>
      <c r="F2680" s="20" t="s">
        <v>104</v>
      </c>
      <c r="G2680" s="20" t="s">
        <v>85</v>
      </c>
      <c r="H2680" s="21">
        <v>0.52974421296296292</v>
      </c>
      <c r="I2680" s="20" t="s">
        <v>3041</v>
      </c>
      <c r="J2680" s="20">
        <v>297.7</v>
      </c>
      <c r="K2680" s="20">
        <v>65.5</v>
      </c>
      <c r="L2680" s="20" t="s">
        <v>1242</v>
      </c>
      <c r="M2680" s="20">
        <v>941</v>
      </c>
    </row>
    <row r="2681" spans="1:13" x14ac:dyDescent="0.3">
      <c r="A2681" s="19" t="s">
        <v>3039</v>
      </c>
      <c r="B2681" s="20">
        <v>30.83</v>
      </c>
      <c r="C2681" s="20">
        <v>0.08</v>
      </c>
      <c r="D2681" s="20">
        <v>14.7</v>
      </c>
      <c r="E2681" s="20" t="s">
        <v>100</v>
      </c>
      <c r="F2681" s="20" t="s">
        <v>251</v>
      </c>
      <c r="G2681" s="20" t="s">
        <v>85</v>
      </c>
      <c r="H2681" s="21">
        <v>0.52974421296296292</v>
      </c>
      <c r="I2681" s="20" t="s">
        <v>3041</v>
      </c>
      <c r="J2681" s="20">
        <v>297.7</v>
      </c>
      <c r="K2681" s="20">
        <v>65.5</v>
      </c>
      <c r="L2681" s="20" t="s">
        <v>1242</v>
      </c>
      <c r="M2681" s="20">
        <v>941</v>
      </c>
    </row>
    <row r="2682" spans="1:13" x14ac:dyDescent="0.3">
      <c r="A2682" s="19" t="s">
        <v>3039</v>
      </c>
      <c r="B2682" s="20">
        <v>30.86</v>
      </c>
      <c r="C2682" s="20">
        <v>0.13</v>
      </c>
      <c r="D2682" s="20">
        <v>14.9</v>
      </c>
      <c r="E2682" s="20" t="s">
        <v>100</v>
      </c>
      <c r="F2682" s="20" t="s">
        <v>573</v>
      </c>
      <c r="G2682" s="20"/>
      <c r="H2682" s="21">
        <v>0.52974421296296292</v>
      </c>
      <c r="I2682" s="20" t="s">
        <v>3041</v>
      </c>
      <c r="J2682" s="20">
        <v>297.7</v>
      </c>
      <c r="K2682" s="20">
        <v>65.5</v>
      </c>
      <c r="L2682" s="20" t="s">
        <v>1242</v>
      </c>
      <c r="M2682" s="20">
        <v>941</v>
      </c>
    </row>
    <row r="2683" spans="1:13" x14ac:dyDescent="0.3">
      <c r="A2683" s="19" t="s">
        <v>3039</v>
      </c>
      <c r="B2683" s="20">
        <v>31.2</v>
      </c>
      <c r="C2683" s="20">
        <v>0.15</v>
      </c>
      <c r="D2683" s="20">
        <v>17.399999999999999</v>
      </c>
      <c r="E2683" s="20" t="s">
        <v>100</v>
      </c>
      <c r="F2683" s="20" t="s">
        <v>251</v>
      </c>
      <c r="G2683" s="20" t="s">
        <v>252</v>
      </c>
      <c r="H2683" s="21">
        <v>0.52974421296296292</v>
      </c>
      <c r="I2683" s="20" t="s">
        <v>3041</v>
      </c>
      <c r="J2683" s="20">
        <v>297.7</v>
      </c>
      <c r="K2683" s="20">
        <v>65.5</v>
      </c>
      <c r="L2683" s="20" t="s">
        <v>1242</v>
      </c>
      <c r="M2683" s="20">
        <v>941</v>
      </c>
    </row>
    <row r="2684" spans="1:13" x14ac:dyDescent="0.3">
      <c r="A2684" s="19" t="s">
        <v>3039</v>
      </c>
      <c r="B2684" s="20">
        <v>30.42</v>
      </c>
      <c r="C2684" s="20" t="s">
        <v>93</v>
      </c>
      <c r="D2684" s="20">
        <v>12.1</v>
      </c>
      <c r="E2684" s="20" t="s">
        <v>201</v>
      </c>
      <c r="F2684" s="20" t="s">
        <v>95</v>
      </c>
      <c r="G2684" s="20"/>
      <c r="H2684" s="21">
        <v>0.52974421296296292</v>
      </c>
      <c r="I2684" s="20" t="s">
        <v>3041</v>
      </c>
      <c r="J2684" s="20">
        <v>297.7</v>
      </c>
      <c r="K2684" s="20">
        <v>65.5</v>
      </c>
      <c r="L2684" s="20" t="s">
        <v>1242</v>
      </c>
      <c r="M2684" s="20">
        <v>941</v>
      </c>
    </row>
    <row r="2685" spans="1:13" x14ac:dyDescent="0.3">
      <c r="A2685" s="19" t="s">
        <v>3039</v>
      </c>
      <c r="B2685" s="22">
        <v>30.95</v>
      </c>
      <c r="C2685" s="20" t="s">
        <v>93</v>
      </c>
      <c r="D2685" s="20">
        <v>15.5</v>
      </c>
      <c r="E2685" s="20" t="s">
        <v>201</v>
      </c>
      <c r="F2685" s="20" t="s">
        <v>943</v>
      </c>
      <c r="G2685" s="20"/>
      <c r="H2685" s="21">
        <v>0.52974421296296292</v>
      </c>
      <c r="I2685" s="20" t="s">
        <v>3041</v>
      </c>
      <c r="J2685" s="20">
        <v>297.7</v>
      </c>
      <c r="K2685" s="20">
        <v>65.5</v>
      </c>
      <c r="L2685" s="20" t="s">
        <v>1242</v>
      </c>
      <c r="M2685" s="20">
        <v>941</v>
      </c>
    </row>
    <row r="2686" spans="1:13" x14ac:dyDescent="0.3">
      <c r="A2686" s="19" t="s">
        <v>3039</v>
      </c>
      <c r="B2686" s="20">
        <v>31.18</v>
      </c>
      <c r="C2686" s="20">
        <v>0.41</v>
      </c>
      <c r="D2686" s="20">
        <v>17.2</v>
      </c>
      <c r="E2686" s="20" t="s">
        <v>201</v>
      </c>
      <c r="F2686" s="20" t="s">
        <v>573</v>
      </c>
      <c r="G2686" s="20"/>
      <c r="H2686" s="21">
        <v>0.52974421296296292</v>
      </c>
      <c r="I2686" s="20" t="s">
        <v>3041</v>
      </c>
      <c r="J2686" s="20">
        <v>297.7</v>
      </c>
      <c r="K2686" s="20">
        <v>65.5</v>
      </c>
      <c r="L2686" s="20" t="s">
        <v>1242</v>
      </c>
      <c r="M2686" s="20">
        <v>941</v>
      </c>
    </row>
    <row r="2687" spans="1:13" x14ac:dyDescent="0.3">
      <c r="A2687" s="17" t="s">
        <v>3043</v>
      </c>
      <c r="B2687" s="17">
        <v>31.52</v>
      </c>
      <c r="C2687" s="17">
        <v>0.08</v>
      </c>
      <c r="D2687" s="17">
        <v>20.2</v>
      </c>
      <c r="E2687" s="17" t="s">
        <v>83</v>
      </c>
      <c r="F2687" s="17" t="s">
        <v>2162</v>
      </c>
      <c r="G2687" s="17" t="s">
        <v>2309</v>
      </c>
      <c r="H2687" s="18">
        <v>0.52977314814814813</v>
      </c>
      <c r="I2687" s="17" t="s">
        <v>3044</v>
      </c>
      <c r="J2687" s="17">
        <v>294.3</v>
      </c>
      <c r="K2687" s="17">
        <v>76</v>
      </c>
      <c r="L2687" s="17" t="s">
        <v>210</v>
      </c>
      <c r="M2687" s="17">
        <v>963</v>
      </c>
    </row>
    <row r="2688" spans="1:13" x14ac:dyDescent="0.3">
      <c r="A2688" s="17" t="s">
        <v>3043</v>
      </c>
      <c r="B2688" s="17">
        <v>31.58</v>
      </c>
      <c r="C2688" s="17">
        <v>0.11</v>
      </c>
      <c r="D2688" s="17">
        <v>20.7</v>
      </c>
      <c r="E2688" s="17" t="s">
        <v>83</v>
      </c>
      <c r="F2688" s="17" t="s">
        <v>262</v>
      </c>
      <c r="G2688" s="17" t="s">
        <v>263</v>
      </c>
      <c r="H2688" s="18">
        <v>0.52977314814814813</v>
      </c>
      <c r="I2688" s="17" t="s">
        <v>3044</v>
      </c>
      <c r="J2688" s="17">
        <v>294.3</v>
      </c>
      <c r="K2688" s="17">
        <v>76</v>
      </c>
      <c r="L2688" s="17" t="s">
        <v>210</v>
      </c>
      <c r="M2688" s="17">
        <v>963</v>
      </c>
    </row>
    <row r="2689" spans="1:13" x14ac:dyDescent="0.3">
      <c r="A2689" s="17" t="s">
        <v>3043</v>
      </c>
      <c r="B2689" s="17">
        <v>31.61</v>
      </c>
      <c r="C2689" s="17">
        <v>0.08</v>
      </c>
      <c r="D2689" s="17">
        <v>21</v>
      </c>
      <c r="E2689" s="17" t="s">
        <v>83</v>
      </c>
      <c r="F2689" s="17" t="s">
        <v>260</v>
      </c>
      <c r="G2689" s="17" t="s">
        <v>422</v>
      </c>
      <c r="H2689" s="18">
        <v>0.52977314814814813</v>
      </c>
      <c r="I2689" s="17" t="s">
        <v>3044</v>
      </c>
      <c r="J2689" s="17">
        <v>294.3</v>
      </c>
      <c r="K2689" s="17">
        <v>76</v>
      </c>
      <c r="L2689" s="17" t="s">
        <v>210</v>
      </c>
      <c r="M2689" s="17">
        <v>963</v>
      </c>
    </row>
    <row r="2690" spans="1:13" x14ac:dyDescent="0.3">
      <c r="A2690" s="17" t="s">
        <v>3043</v>
      </c>
      <c r="B2690" s="17">
        <v>31.62</v>
      </c>
      <c r="C2690" s="17">
        <v>0.08</v>
      </c>
      <c r="D2690" s="17">
        <v>21</v>
      </c>
      <c r="E2690" s="17" t="s">
        <v>83</v>
      </c>
      <c r="F2690" s="17" t="s">
        <v>2177</v>
      </c>
      <c r="G2690" s="17" t="s">
        <v>2178</v>
      </c>
      <c r="H2690" s="18">
        <v>0.52977314814814813</v>
      </c>
      <c r="I2690" s="17" t="s">
        <v>3044</v>
      </c>
      <c r="J2690" s="17">
        <v>294.3</v>
      </c>
      <c r="K2690" s="17">
        <v>76</v>
      </c>
      <c r="L2690" s="17" t="s">
        <v>210</v>
      </c>
      <c r="M2690" s="17">
        <v>963</v>
      </c>
    </row>
    <row r="2691" spans="1:13" x14ac:dyDescent="0.3">
      <c r="A2691" s="17" t="s">
        <v>3043</v>
      </c>
      <c r="B2691" s="17">
        <v>31.62</v>
      </c>
      <c r="C2691" s="17">
        <v>0.09</v>
      </c>
      <c r="D2691" s="17">
        <v>21.1</v>
      </c>
      <c r="E2691" s="17" t="s">
        <v>83</v>
      </c>
      <c r="F2691" s="17" t="s">
        <v>2186</v>
      </c>
      <c r="G2691" s="17">
        <v>14</v>
      </c>
      <c r="H2691" s="18">
        <v>0.52977314814814813</v>
      </c>
      <c r="I2691" s="17" t="s">
        <v>3044</v>
      </c>
      <c r="J2691" s="17">
        <v>294.3</v>
      </c>
      <c r="K2691" s="17">
        <v>76</v>
      </c>
      <c r="L2691" s="17" t="s">
        <v>210</v>
      </c>
      <c r="M2691" s="17">
        <v>963</v>
      </c>
    </row>
    <row r="2692" spans="1:13" x14ac:dyDescent="0.3">
      <c r="A2692" s="17" t="s">
        <v>3043</v>
      </c>
      <c r="B2692" s="17">
        <v>31.62</v>
      </c>
      <c r="C2692" s="17">
        <v>0.08</v>
      </c>
      <c r="D2692" s="17">
        <v>21.1</v>
      </c>
      <c r="E2692" s="17" t="s">
        <v>83</v>
      </c>
      <c r="F2692" s="17" t="s">
        <v>2162</v>
      </c>
      <c r="G2692" s="17" t="s">
        <v>2311</v>
      </c>
      <c r="H2692" s="18">
        <v>0.52977314814814813</v>
      </c>
      <c r="I2692" s="17" t="s">
        <v>3044</v>
      </c>
      <c r="J2692" s="17">
        <v>294.3</v>
      </c>
      <c r="K2692" s="17">
        <v>76</v>
      </c>
      <c r="L2692" s="17" t="s">
        <v>210</v>
      </c>
      <c r="M2692" s="17">
        <v>963</v>
      </c>
    </row>
    <row r="2693" spans="1:13" x14ac:dyDescent="0.3">
      <c r="A2693" s="17" t="s">
        <v>3043</v>
      </c>
      <c r="B2693" s="17">
        <v>31.64</v>
      </c>
      <c r="C2693" s="17">
        <v>7.0000000000000007E-2</v>
      </c>
      <c r="D2693" s="17">
        <v>21.3</v>
      </c>
      <c r="E2693" s="17" t="s">
        <v>83</v>
      </c>
      <c r="F2693" s="17" t="s">
        <v>266</v>
      </c>
      <c r="G2693" s="17" t="s">
        <v>267</v>
      </c>
      <c r="H2693" s="18">
        <v>0.52977314814814813</v>
      </c>
      <c r="I2693" s="17" t="s">
        <v>3044</v>
      </c>
      <c r="J2693" s="17">
        <v>294.3</v>
      </c>
      <c r="K2693" s="17">
        <v>76</v>
      </c>
      <c r="L2693" s="17" t="s">
        <v>210</v>
      </c>
      <c r="M2693" s="17">
        <v>963</v>
      </c>
    </row>
    <row r="2694" spans="1:13" x14ac:dyDescent="0.3">
      <c r="A2694" s="17" t="s">
        <v>3043</v>
      </c>
      <c r="B2694" s="17">
        <v>31.65</v>
      </c>
      <c r="C2694" s="17">
        <v>0.08</v>
      </c>
      <c r="D2694" s="17">
        <v>21.4</v>
      </c>
      <c r="E2694" s="17" t="s">
        <v>83</v>
      </c>
      <c r="F2694" s="17" t="s">
        <v>2177</v>
      </c>
      <c r="G2694" s="17" t="s">
        <v>2180</v>
      </c>
      <c r="H2694" s="18">
        <v>0.52977314814814813</v>
      </c>
      <c r="I2694" s="17" t="s">
        <v>3044</v>
      </c>
      <c r="J2694" s="17">
        <v>294.3</v>
      </c>
      <c r="K2694" s="17">
        <v>76</v>
      </c>
      <c r="L2694" s="17" t="s">
        <v>210</v>
      </c>
      <c r="M2694" s="17">
        <v>963</v>
      </c>
    </row>
    <row r="2695" spans="1:13" x14ac:dyDescent="0.3">
      <c r="A2695" s="17" t="s">
        <v>3043</v>
      </c>
      <c r="B2695" s="17">
        <v>31.66</v>
      </c>
      <c r="C2695" s="17">
        <v>0.08</v>
      </c>
      <c r="D2695" s="17">
        <v>21.4</v>
      </c>
      <c r="E2695" s="17" t="s">
        <v>83</v>
      </c>
      <c r="F2695" s="17" t="s">
        <v>2177</v>
      </c>
      <c r="G2695" s="17" t="s">
        <v>2181</v>
      </c>
      <c r="H2695" s="18">
        <v>0.52977314814814813</v>
      </c>
      <c r="I2695" s="17" t="s">
        <v>3044</v>
      </c>
      <c r="J2695" s="17">
        <v>294.3</v>
      </c>
      <c r="K2695" s="17">
        <v>76</v>
      </c>
      <c r="L2695" s="17" t="s">
        <v>210</v>
      </c>
      <c r="M2695" s="17">
        <v>963</v>
      </c>
    </row>
    <row r="2696" spans="1:13" x14ac:dyDescent="0.3">
      <c r="A2696" s="17" t="s">
        <v>3043</v>
      </c>
      <c r="B2696" s="17">
        <v>31.66</v>
      </c>
      <c r="C2696" s="17">
        <v>0.11</v>
      </c>
      <c r="D2696" s="17">
        <v>21.5</v>
      </c>
      <c r="E2696" s="17" t="s">
        <v>83</v>
      </c>
      <c r="F2696" s="17" t="s">
        <v>768</v>
      </c>
      <c r="G2696" s="17" t="s">
        <v>769</v>
      </c>
      <c r="H2696" s="18">
        <v>0.52977314814814813</v>
      </c>
      <c r="I2696" s="17" t="s">
        <v>3044</v>
      </c>
      <c r="J2696" s="17">
        <v>294.3</v>
      </c>
      <c r="K2696" s="17">
        <v>76</v>
      </c>
      <c r="L2696" s="17" t="s">
        <v>210</v>
      </c>
      <c r="M2696" s="17">
        <v>963</v>
      </c>
    </row>
    <row r="2697" spans="1:13" x14ac:dyDescent="0.3">
      <c r="A2697" s="17" t="s">
        <v>3043</v>
      </c>
      <c r="B2697" s="17">
        <v>31.66</v>
      </c>
      <c r="C2697" s="17">
        <v>0.08</v>
      </c>
      <c r="D2697" s="17">
        <v>21.5</v>
      </c>
      <c r="E2697" s="17" t="s">
        <v>83</v>
      </c>
      <c r="F2697" s="17" t="s">
        <v>2177</v>
      </c>
      <c r="G2697" s="17" t="s">
        <v>2182</v>
      </c>
      <c r="H2697" s="18">
        <v>0.52977314814814813</v>
      </c>
      <c r="I2697" s="17" t="s">
        <v>3044</v>
      </c>
      <c r="J2697" s="17">
        <v>294.3</v>
      </c>
      <c r="K2697" s="17">
        <v>76</v>
      </c>
      <c r="L2697" s="17" t="s">
        <v>210</v>
      </c>
      <c r="M2697" s="17">
        <v>963</v>
      </c>
    </row>
    <row r="2698" spans="1:13" x14ac:dyDescent="0.3">
      <c r="A2698" s="17" t="s">
        <v>3043</v>
      </c>
      <c r="B2698" s="17">
        <v>31.66</v>
      </c>
      <c r="C2698" s="17">
        <v>0.11</v>
      </c>
      <c r="D2698" s="17">
        <v>21.5</v>
      </c>
      <c r="E2698" s="17" t="s">
        <v>83</v>
      </c>
      <c r="F2698" s="17" t="s">
        <v>768</v>
      </c>
      <c r="G2698" s="17" t="s">
        <v>770</v>
      </c>
      <c r="H2698" s="18">
        <v>0.52977314814814813</v>
      </c>
      <c r="I2698" s="17" t="s">
        <v>3044</v>
      </c>
      <c r="J2698" s="17">
        <v>294.3</v>
      </c>
      <c r="K2698" s="17">
        <v>76</v>
      </c>
      <c r="L2698" s="17" t="s">
        <v>210</v>
      </c>
      <c r="M2698" s="17">
        <v>963</v>
      </c>
    </row>
    <row r="2699" spans="1:13" x14ac:dyDescent="0.3">
      <c r="A2699" s="17" t="s">
        <v>3043</v>
      </c>
      <c r="B2699" s="17">
        <v>31.67</v>
      </c>
      <c r="C2699" s="17">
        <v>0.08</v>
      </c>
      <c r="D2699" s="17">
        <v>21.5</v>
      </c>
      <c r="E2699" s="17" t="s">
        <v>83</v>
      </c>
      <c r="F2699" s="17" t="s">
        <v>2177</v>
      </c>
      <c r="G2699" s="17" t="s">
        <v>2183</v>
      </c>
      <c r="H2699" s="18">
        <v>0.52977314814814813</v>
      </c>
      <c r="I2699" s="17" t="s">
        <v>3044</v>
      </c>
      <c r="J2699" s="17">
        <v>294.3</v>
      </c>
      <c r="K2699" s="17">
        <v>76</v>
      </c>
      <c r="L2699" s="17" t="s">
        <v>210</v>
      </c>
      <c r="M2699" s="17">
        <v>963</v>
      </c>
    </row>
    <row r="2700" spans="1:13" x14ac:dyDescent="0.3">
      <c r="A2700" s="17" t="s">
        <v>3043</v>
      </c>
      <c r="B2700" s="17">
        <v>31.67</v>
      </c>
      <c r="C2700" s="17">
        <v>0.08</v>
      </c>
      <c r="D2700" s="17">
        <v>21.6</v>
      </c>
      <c r="E2700" s="17" t="s">
        <v>83</v>
      </c>
      <c r="F2700" s="17" t="s">
        <v>2177</v>
      </c>
      <c r="G2700" s="17" t="s">
        <v>2184</v>
      </c>
      <c r="H2700" s="18">
        <v>0.52977314814814813</v>
      </c>
      <c r="I2700" s="17" t="s">
        <v>3044</v>
      </c>
      <c r="J2700" s="17">
        <v>294.3</v>
      </c>
      <c r="K2700" s="17">
        <v>76</v>
      </c>
      <c r="L2700" s="17" t="s">
        <v>210</v>
      </c>
      <c r="M2700" s="17">
        <v>963</v>
      </c>
    </row>
    <row r="2701" spans="1:13" x14ac:dyDescent="0.3">
      <c r="A2701" s="17" t="s">
        <v>3043</v>
      </c>
      <c r="B2701" s="17">
        <v>31.69</v>
      </c>
      <c r="C2701" s="17">
        <v>0.11</v>
      </c>
      <c r="D2701" s="17">
        <v>21.8</v>
      </c>
      <c r="E2701" s="17" t="s">
        <v>83</v>
      </c>
      <c r="F2701" s="17" t="s">
        <v>768</v>
      </c>
      <c r="G2701" s="17" t="s">
        <v>772</v>
      </c>
      <c r="H2701" s="18">
        <v>0.52977314814814813</v>
      </c>
      <c r="I2701" s="17" t="s">
        <v>3044</v>
      </c>
      <c r="J2701" s="17">
        <v>294.3</v>
      </c>
      <c r="K2701" s="17">
        <v>76</v>
      </c>
      <c r="L2701" s="17" t="s">
        <v>210</v>
      </c>
      <c r="M2701" s="17">
        <v>963</v>
      </c>
    </row>
    <row r="2702" spans="1:13" x14ac:dyDescent="0.3">
      <c r="A2702" s="17" t="s">
        <v>3043</v>
      </c>
      <c r="B2702" s="17">
        <v>31.7</v>
      </c>
      <c r="C2702" s="17">
        <v>0.08</v>
      </c>
      <c r="D2702" s="17">
        <v>21.9</v>
      </c>
      <c r="E2702" s="17" t="s">
        <v>83</v>
      </c>
      <c r="F2702" s="17" t="s">
        <v>2177</v>
      </c>
      <c r="G2702" s="17" t="s">
        <v>2185</v>
      </c>
      <c r="H2702" s="18">
        <v>0.52977314814814813</v>
      </c>
      <c r="I2702" s="17" t="s">
        <v>3044</v>
      </c>
      <c r="J2702" s="17">
        <v>294.3</v>
      </c>
      <c r="K2702" s="17">
        <v>76</v>
      </c>
      <c r="L2702" s="17" t="s">
        <v>210</v>
      </c>
      <c r="M2702" s="17">
        <v>963</v>
      </c>
    </row>
    <row r="2703" spans="1:13" x14ac:dyDescent="0.3">
      <c r="A2703" s="17" t="s">
        <v>3043</v>
      </c>
      <c r="B2703" s="17">
        <v>31.7</v>
      </c>
      <c r="C2703" s="17">
        <v>0.08</v>
      </c>
      <c r="D2703" s="17">
        <v>21.9</v>
      </c>
      <c r="E2703" s="17" t="s">
        <v>83</v>
      </c>
      <c r="F2703" s="17" t="s">
        <v>2177</v>
      </c>
      <c r="G2703" s="17" t="s">
        <v>2188</v>
      </c>
      <c r="H2703" s="18">
        <v>0.52977314814814813</v>
      </c>
      <c r="I2703" s="17" t="s">
        <v>3044</v>
      </c>
      <c r="J2703" s="17">
        <v>294.3</v>
      </c>
      <c r="K2703" s="17">
        <v>76</v>
      </c>
      <c r="L2703" s="17" t="s">
        <v>210</v>
      </c>
      <c r="M2703" s="17">
        <v>963</v>
      </c>
    </row>
    <row r="2704" spans="1:13" x14ac:dyDescent="0.3">
      <c r="A2704" s="17" t="s">
        <v>3043</v>
      </c>
      <c r="B2704" s="17">
        <v>31.71</v>
      </c>
      <c r="C2704" s="17">
        <v>0.21</v>
      </c>
      <c r="D2704" s="17">
        <v>22</v>
      </c>
      <c r="E2704" s="17" t="s">
        <v>83</v>
      </c>
      <c r="F2704" s="17" t="s">
        <v>266</v>
      </c>
      <c r="G2704" s="17" t="s">
        <v>271</v>
      </c>
      <c r="H2704" s="18">
        <v>0.52977314814814813</v>
      </c>
      <c r="I2704" s="17" t="s">
        <v>3044</v>
      </c>
      <c r="J2704" s="17">
        <v>294.3</v>
      </c>
      <c r="K2704" s="17">
        <v>76</v>
      </c>
      <c r="L2704" s="17" t="s">
        <v>210</v>
      </c>
      <c r="M2704" s="17">
        <v>963</v>
      </c>
    </row>
    <row r="2705" spans="1:13" x14ac:dyDescent="0.3">
      <c r="A2705" s="17" t="s">
        <v>3043</v>
      </c>
      <c r="B2705" s="17">
        <v>31.71</v>
      </c>
      <c r="C2705" s="17">
        <v>0.08</v>
      </c>
      <c r="D2705" s="17">
        <v>22</v>
      </c>
      <c r="E2705" s="17" t="s">
        <v>83</v>
      </c>
      <c r="F2705" s="17" t="s">
        <v>260</v>
      </c>
      <c r="G2705" s="17" t="s">
        <v>420</v>
      </c>
      <c r="H2705" s="18">
        <v>0.52977314814814813</v>
      </c>
      <c r="I2705" s="17" t="s">
        <v>3044</v>
      </c>
      <c r="J2705" s="17">
        <v>294.3</v>
      </c>
      <c r="K2705" s="17">
        <v>76</v>
      </c>
      <c r="L2705" s="17" t="s">
        <v>210</v>
      </c>
      <c r="M2705" s="17">
        <v>963</v>
      </c>
    </row>
    <row r="2706" spans="1:13" x14ac:dyDescent="0.3">
      <c r="A2706" s="17" t="s">
        <v>3043</v>
      </c>
      <c r="B2706" s="17">
        <v>31.74</v>
      </c>
      <c r="C2706" s="17">
        <v>0.11</v>
      </c>
      <c r="D2706" s="17">
        <v>22.3</v>
      </c>
      <c r="E2706" s="17" t="s">
        <v>83</v>
      </c>
      <c r="F2706" s="17" t="s">
        <v>256</v>
      </c>
      <c r="G2706" s="17" t="s">
        <v>3045</v>
      </c>
      <c r="H2706" s="18">
        <v>0.52977314814814813</v>
      </c>
      <c r="I2706" s="17" t="s">
        <v>3044</v>
      </c>
      <c r="J2706" s="17">
        <v>294.3</v>
      </c>
      <c r="K2706" s="17">
        <v>76</v>
      </c>
      <c r="L2706" s="17" t="s">
        <v>210</v>
      </c>
      <c r="M2706" s="17">
        <v>963</v>
      </c>
    </row>
    <row r="2707" spans="1:13" x14ac:dyDescent="0.3">
      <c r="A2707" s="17" t="s">
        <v>3043</v>
      </c>
      <c r="B2707" s="17">
        <v>31.76</v>
      </c>
      <c r="C2707" s="17">
        <v>0.11</v>
      </c>
      <c r="D2707" s="17">
        <v>22.5</v>
      </c>
      <c r="E2707" s="17" t="s">
        <v>83</v>
      </c>
      <c r="F2707" s="17" t="s">
        <v>768</v>
      </c>
      <c r="G2707" s="17" t="s">
        <v>774</v>
      </c>
      <c r="H2707" s="18">
        <v>0.52977314814814813</v>
      </c>
      <c r="I2707" s="17" t="s">
        <v>3044</v>
      </c>
      <c r="J2707" s="17">
        <v>294.3</v>
      </c>
      <c r="K2707" s="17">
        <v>76</v>
      </c>
      <c r="L2707" s="17" t="s">
        <v>210</v>
      </c>
      <c r="M2707" s="17">
        <v>963</v>
      </c>
    </row>
    <row r="2708" spans="1:13" x14ac:dyDescent="0.3">
      <c r="A2708" s="17" t="s">
        <v>3043</v>
      </c>
      <c r="B2708" s="17">
        <v>31.78</v>
      </c>
      <c r="C2708" s="17">
        <v>0.13</v>
      </c>
      <c r="D2708" s="17">
        <v>22.7</v>
      </c>
      <c r="E2708" s="17" t="s">
        <v>83</v>
      </c>
      <c r="F2708" s="17" t="s">
        <v>256</v>
      </c>
      <c r="G2708" s="17" t="s">
        <v>3046</v>
      </c>
      <c r="H2708" s="18">
        <v>0.52977314814814813</v>
      </c>
      <c r="I2708" s="17" t="s">
        <v>3044</v>
      </c>
      <c r="J2708" s="17">
        <v>294.3</v>
      </c>
      <c r="K2708" s="17">
        <v>76</v>
      </c>
      <c r="L2708" s="17" t="s">
        <v>210</v>
      </c>
      <c r="M2708" s="17">
        <v>963</v>
      </c>
    </row>
    <row r="2709" spans="1:13" x14ac:dyDescent="0.3">
      <c r="A2709" s="17" t="s">
        <v>3043</v>
      </c>
      <c r="B2709" s="17">
        <v>31.79</v>
      </c>
      <c r="C2709" s="17">
        <v>0.11</v>
      </c>
      <c r="D2709" s="17">
        <v>22.8</v>
      </c>
      <c r="E2709" s="17" t="s">
        <v>83</v>
      </c>
      <c r="F2709" s="17" t="s">
        <v>768</v>
      </c>
      <c r="G2709" s="17" t="s">
        <v>776</v>
      </c>
      <c r="H2709" s="18">
        <v>0.52977314814814813</v>
      </c>
      <c r="I2709" s="17" t="s">
        <v>3044</v>
      </c>
      <c r="J2709" s="17">
        <v>294.3</v>
      </c>
      <c r="K2709" s="17">
        <v>76</v>
      </c>
      <c r="L2709" s="17" t="s">
        <v>210</v>
      </c>
      <c r="M2709" s="17">
        <v>963</v>
      </c>
    </row>
    <row r="2710" spans="1:13" x14ac:dyDescent="0.3">
      <c r="A2710" s="17" t="s">
        <v>3043</v>
      </c>
      <c r="B2710" s="17">
        <v>31.8</v>
      </c>
      <c r="C2710" s="17">
        <v>0.08</v>
      </c>
      <c r="D2710" s="17">
        <v>22.9</v>
      </c>
      <c r="E2710" s="17" t="s">
        <v>83</v>
      </c>
      <c r="F2710" s="17" t="s">
        <v>266</v>
      </c>
      <c r="G2710" s="17" t="s">
        <v>276</v>
      </c>
      <c r="H2710" s="18">
        <v>0.52977314814814813</v>
      </c>
      <c r="I2710" s="17" t="s">
        <v>3044</v>
      </c>
      <c r="J2710" s="17">
        <v>294.3</v>
      </c>
      <c r="K2710" s="17">
        <v>76</v>
      </c>
      <c r="L2710" s="17" t="s">
        <v>210</v>
      </c>
      <c r="M2710" s="17">
        <v>963</v>
      </c>
    </row>
    <row r="2711" spans="1:13" x14ac:dyDescent="0.3">
      <c r="A2711" s="17" t="s">
        <v>3043</v>
      </c>
      <c r="B2711" s="17">
        <v>31.8</v>
      </c>
      <c r="C2711" s="17">
        <v>0.09</v>
      </c>
      <c r="D2711" s="17">
        <v>22.9</v>
      </c>
      <c r="E2711" s="17" t="s">
        <v>83</v>
      </c>
      <c r="F2711" s="17" t="s">
        <v>2168</v>
      </c>
      <c r="G2711" s="17" t="s">
        <v>2169</v>
      </c>
      <c r="H2711" s="18">
        <v>0.52977314814814813</v>
      </c>
      <c r="I2711" s="17" t="s">
        <v>3044</v>
      </c>
      <c r="J2711" s="17">
        <v>294.3</v>
      </c>
      <c r="K2711" s="17">
        <v>76</v>
      </c>
      <c r="L2711" s="17" t="s">
        <v>210</v>
      </c>
      <c r="M2711" s="17">
        <v>963</v>
      </c>
    </row>
    <row r="2712" spans="1:13" x14ac:dyDescent="0.3">
      <c r="A2712" s="17" t="s">
        <v>3043</v>
      </c>
      <c r="B2712" s="17">
        <v>31.81</v>
      </c>
      <c r="C2712" s="17">
        <v>0.11</v>
      </c>
      <c r="D2712" s="17">
        <v>23</v>
      </c>
      <c r="E2712" s="17" t="s">
        <v>83</v>
      </c>
      <c r="F2712" s="17" t="s">
        <v>768</v>
      </c>
      <c r="G2712" s="17" t="s">
        <v>773</v>
      </c>
      <c r="H2712" s="18">
        <v>0.52977314814814813</v>
      </c>
      <c r="I2712" s="17" t="s">
        <v>3044</v>
      </c>
      <c r="J2712" s="17">
        <v>294.3</v>
      </c>
      <c r="K2712" s="17">
        <v>76</v>
      </c>
      <c r="L2712" s="17" t="s">
        <v>210</v>
      </c>
      <c r="M2712" s="17">
        <v>963</v>
      </c>
    </row>
    <row r="2713" spans="1:13" x14ac:dyDescent="0.3">
      <c r="A2713" s="17" t="s">
        <v>3043</v>
      </c>
      <c r="B2713" s="17">
        <v>31.84</v>
      </c>
      <c r="C2713" s="17">
        <v>0.08</v>
      </c>
      <c r="D2713" s="17">
        <v>23.3</v>
      </c>
      <c r="E2713" s="17" t="s">
        <v>83</v>
      </c>
      <c r="F2713" s="17" t="s">
        <v>2177</v>
      </c>
      <c r="G2713" s="17" t="s">
        <v>2189</v>
      </c>
      <c r="H2713" s="18">
        <v>0.52977314814814813</v>
      </c>
      <c r="I2713" s="17" t="s">
        <v>3044</v>
      </c>
      <c r="J2713" s="17">
        <v>294.3</v>
      </c>
      <c r="K2713" s="17">
        <v>76</v>
      </c>
      <c r="L2713" s="17" t="s">
        <v>210</v>
      </c>
      <c r="M2713" s="17">
        <v>963</v>
      </c>
    </row>
    <row r="2714" spans="1:13" x14ac:dyDescent="0.3">
      <c r="A2714" s="17" t="s">
        <v>3043</v>
      </c>
      <c r="B2714" s="17">
        <v>31.88</v>
      </c>
      <c r="C2714" s="17">
        <v>0.08</v>
      </c>
      <c r="D2714" s="17">
        <v>23.7</v>
      </c>
      <c r="E2714" s="17" t="s">
        <v>83</v>
      </c>
      <c r="F2714" s="17" t="s">
        <v>2177</v>
      </c>
      <c r="G2714" s="17" t="s">
        <v>2190</v>
      </c>
      <c r="H2714" s="18">
        <v>0.52977314814814813</v>
      </c>
      <c r="I2714" s="17" t="s">
        <v>3044</v>
      </c>
      <c r="J2714" s="17">
        <v>294.3</v>
      </c>
      <c r="K2714" s="17">
        <v>76</v>
      </c>
      <c r="L2714" s="17" t="s">
        <v>210</v>
      </c>
      <c r="M2714" s="17">
        <v>963</v>
      </c>
    </row>
    <row r="2715" spans="1:13" x14ac:dyDescent="0.3">
      <c r="A2715" s="17" t="s">
        <v>3043</v>
      </c>
      <c r="B2715" s="17">
        <v>31.89</v>
      </c>
      <c r="C2715" s="17">
        <v>0.11</v>
      </c>
      <c r="D2715" s="17">
        <v>23.9</v>
      </c>
      <c r="E2715" s="17" t="s">
        <v>83</v>
      </c>
      <c r="F2715" s="17" t="s">
        <v>768</v>
      </c>
      <c r="G2715" s="17" t="s">
        <v>778</v>
      </c>
      <c r="H2715" s="18">
        <v>0.52977314814814813</v>
      </c>
      <c r="I2715" s="17" t="s">
        <v>3044</v>
      </c>
      <c r="J2715" s="17">
        <v>294.3</v>
      </c>
      <c r="K2715" s="17">
        <v>76</v>
      </c>
      <c r="L2715" s="17" t="s">
        <v>210</v>
      </c>
      <c r="M2715" s="17">
        <v>963</v>
      </c>
    </row>
    <row r="2716" spans="1:13" x14ac:dyDescent="0.3">
      <c r="A2716" s="17" t="s">
        <v>3043</v>
      </c>
      <c r="B2716" s="17">
        <v>31.92</v>
      </c>
      <c r="C2716" s="17">
        <v>0.09</v>
      </c>
      <c r="D2716" s="17">
        <v>24.2</v>
      </c>
      <c r="E2716" s="17" t="s">
        <v>83</v>
      </c>
      <c r="F2716" s="17" t="s">
        <v>943</v>
      </c>
      <c r="G2716" s="17" t="s">
        <v>944</v>
      </c>
      <c r="H2716" s="18">
        <v>0.52977314814814813</v>
      </c>
      <c r="I2716" s="17" t="s">
        <v>3044</v>
      </c>
      <c r="J2716" s="17">
        <v>294.3</v>
      </c>
      <c r="K2716" s="17">
        <v>76</v>
      </c>
      <c r="L2716" s="17" t="s">
        <v>210</v>
      </c>
      <c r="M2716" s="17">
        <v>963</v>
      </c>
    </row>
    <row r="2717" spans="1:13" x14ac:dyDescent="0.3">
      <c r="A2717" s="17" t="s">
        <v>3043</v>
      </c>
      <c r="B2717" s="17">
        <v>31.92</v>
      </c>
      <c r="C2717" s="17">
        <v>0.11</v>
      </c>
      <c r="D2717" s="17">
        <v>24.2</v>
      </c>
      <c r="E2717" s="17" t="s">
        <v>83</v>
      </c>
      <c r="F2717" s="17" t="s">
        <v>2168</v>
      </c>
      <c r="G2717" s="17" t="s">
        <v>2172</v>
      </c>
      <c r="H2717" s="18">
        <v>0.52977314814814813</v>
      </c>
      <c r="I2717" s="17" t="s">
        <v>3044</v>
      </c>
      <c r="J2717" s="17">
        <v>294.3</v>
      </c>
      <c r="K2717" s="17">
        <v>76</v>
      </c>
      <c r="L2717" s="17" t="s">
        <v>210</v>
      </c>
      <c r="M2717" s="17">
        <v>963</v>
      </c>
    </row>
    <row r="2718" spans="1:13" x14ac:dyDescent="0.3">
      <c r="A2718" s="17" t="s">
        <v>3043</v>
      </c>
      <c r="B2718" s="17">
        <v>32</v>
      </c>
      <c r="C2718" s="17">
        <v>0.23</v>
      </c>
      <c r="D2718" s="17">
        <v>25.1</v>
      </c>
      <c r="E2718" s="17" t="s">
        <v>83</v>
      </c>
      <c r="F2718" s="17" t="s">
        <v>3047</v>
      </c>
      <c r="G2718" s="17" t="s">
        <v>2727</v>
      </c>
      <c r="H2718" s="18">
        <v>0.52977314814814813</v>
      </c>
      <c r="I2718" s="17" t="s">
        <v>3044</v>
      </c>
      <c r="J2718" s="17">
        <v>294.3</v>
      </c>
      <c r="K2718" s="17">
        <v>76</v>
      </c>
      <c r="L2718" s="17" t="s">
        <v>210</v>
      </c>
      <c r="M2718" s="17">
        <v>963</v>
      </c>
    </row>
    <row r="2719" spans="1:13" x14ac:dyDescent="0.3">
      <c r="A2719" s="17" t="s">
        <v>3043</v>
      </c>
      <c r="B2719" s="17">
        <v>32.03</v>
      </c>
      <c r="C2719" s="17">
        <v>0.22</v>
      </c>
      <c r="D2719" s="17">
        <v>25.5</v>
      </c>
      <c r="E2719" s="17" t="s">
        <v>83</v>
      </c>
      <c r="F2719" s="17" t="s">
        <v>3048</v>
      </c>
      <c r="G2719" s="17" t="s">
        <v>1731</v>
      </c>
      <c r="H2719" s="18">
        <v>0.52977314814814813</v>
      </c>
      <c r="I2719" s="17" t="s">
        <v>3044</v>
      </c>
      <c r="J2719" s="17">
        <v>294.3</v>
      </c>
      <c r="K2719" s="17">
        <v>76</v>
      </c>
      <c r="L2719" s="17" t="s">
        <v>210</v>
      </c>
      <c r="M2719" s="17">
        <v>963</v>
      </c>
    </row>
    <row r="2720" spans="1:13" x14ac:dyDescent="0.3">
      <c r="A2720" s="17" t="s">
        <v>3043</v>
      </c>
      <c r="B2720" s="17">
        <v>32.200000000000003</v>
      </c>
      <c r="C2720" s="17">
        <v>0.09</v>
      </c>
      <c r="D2720" s="17">
        <v>27.5</v>
      </c>
      <c r="E2720" s="17" t="s">
        <v>83</v>
      </c>
      <c r="F2720" s="17" t="s">
        <v>419</v>
      </c>
      <c r="G2720" s="17"/>
      <c r="H2720" s="18">
        <v>0.52977314814814813</v>
      </c>
      <c r="I2720" s="17" t="s">
        <v>3044</v>
      </c>
      <c r="J2720" s="17">
        <v>294.3</v>
      </c>
      <c r="K2720" s="17">
        <v>76</v>
      </c>
      <c r="L2720" s="17" t="s">
        <v>210</v>
      </c>
      <c r="M2720" s="17">
        <v>963</v>
      </c>
    </row>
    <row r="2721" spans="1:13" x14ac:dyDescent="0.3">
      <c r="A2721" s="17" t="s">
        <v>3043</v>
      </c>
      <c r="B2721" s="17">
        <v>32.14</v>
      </c>
      <c r="C2721" s="17">
        <v>0.14000000000000001</v>
      </c>
      <c r="D2721" s="17">
        <v>26.8</v>
      </c>
      <c r="E2721" s="17" t="s">
        <v>113</v>
      </c>
      <c r="F2721" s="17" t="s">
        <v>120</v>
      </c>
      <c r="G2721" s="17" t="s">
        <v>3049</v>
      </c>
      <c r="H2721" s="18">
        <v>0.52977314814814813</v>
      </c>
      <c r="I2721" s="17" t="s">
        <v>3044</v>
      </c>
      <c r="J2721" s="17">
        <v>294.3</v>
      </c>
      <c r="K2721" s="17">
        <v>76</v>
      </c>
      <c r="L2721" s="17" t="s">
        <v>210</v>
      </c>
      <c r="M2721" s="17">
        <v>963</v>
      </c>
    </row>
    <row r="2722" spans="1:13" x14ac:dyDescent="0.3">
      <c r="A2722" s="17" t="s">
        <v>3043</v>
      </c>
      <c r="B2722" s="17">
        <v>31.7</v>
      </c>
      <c r="C2722" s="17">
        <v>0.18</v>
      </c>
      <c r="D2722" s="17">
        <v>21.9</v>
      </c>
      <c r="E2722" s="17" t="s">
        <v>78</v>
      </c>
      <c r="F2722" s="17" t="s">
        <v>79</v>
      </c>
      <c r="G2722" s="17"/>
      <c r="H2722" s="18">
        <v>0.52977314814814813</v>
      </c>
      <c r="I2722" s="17" t="s">
        <v>3044</v>
      </c>
      <c r="J2722" s="17">
        <v>294.3</v>
      </c>
      <c r="K2722" s="17">
        <v>76</v>
      </c>
      <c r="L2722" s="17" t="s">
        <v>210</v>
      </c>
      <c r="M2722" s="17">
        <v>963</v>
      </c>
    </row>
    <row r="2723" spans="1:13" x14ac:dyDescent="0.3">
      <c r="A2723" s="17" t="s">
        <v>3043</v>
      </c>
      <c r="B2723" s="17">
        <v>31.67</v>
      </c>
      <c r="C2723" s="17" t="s">
        <v>93</v>
      </c>
      <c r="D2723" s="17">
        <v>21.6</v>
      </c>
      <c r="E2723" s="17" t="s">
        <v>94</v>
      </c>
      <c r="F2723" s="17" t="s">
        <v>292</v>
      </c>
      <c r="G2723" s="17" t="s">
        <v>85</v>
      </c>
      <c r="H2723" s="18">
        <v>0.52977314814814813</v>
      </c>
      <c r="I2723" s="17" t="s">
        <v>3044</v>
      </c>
      <c r="J2723" s="17">
        <v>294.3</v>
      </c>
      <c r="K2723" s="17">
        <v>76</v>
      </c>
      <c r="L2723" s="17" t="s">
        <v>210</v>
      </c>
      <c r="M2723" s="17">
        <v>963</v>
      </c>
    </row>
    <row r="2724" spans="1:13" x14ac:dyDescent="0.3">
      <c r="A2724" s="17" t="s">
        <v>3043</v>
      </c>
      <c r="B2724" s="17">
        <v>31.74</v>
      </c>
      <c r="C2724" s="17" t="s">
        <v>93</v>
      </c>
      <c r="D2724" s="17">
        <v>22.3</v>
      </c>
      <c r="E2724" s="17" t="s">
        <v>94</v>
      </c>
      <c r="F2724" s="17" t="s">
        <v>292</v>
      </c>
      <c r="G2724" s="17" t="s">
        <v>293</v>
      </c>
      <c r="H2724" s="18">
        <v>0.52977314814814813</v>
      </c>
      <c r="I2724" s="17" t="s">
        <v>3044</v>
      </c>
      <c r="J2724" s="17">
        <v>294.3</v>
      </c>
      <c r="K2724" s="17">
        <v>76</v>
      </c>
      <c r="L2724" s="17" t="s">
        <v>210</v>
      </c>
      <c r="M2724" s="17">
        <v>963</v>
      </c>
    </row>
    <row r="2725" spans="1:13" x14ac:dyDescent="0.3">
      <c r="A2725" s="17" t="s">
        <v>3043</v>
      </c>
      <c r="B2725" s="23">
        <v>31.29</v>
      </c>
      <c r="C2725" s="17" t="s">
        <v>93</v>
      </c>
      <c r="D2725" s="17">
        <v>18.100000000000001</v>
      </c>
      <c r="E2725" s="17" t="s">
        <v>2496</v>
      </c>
      <c r="F2725" s="17" t="s">
        <v>2497</v>
      </c>
      <c r="G2725" s="17" t="s">
        <v>2498</v>
      </c>
      <c r="H2725" s="18">
        <v>0.52977314814814813</v>
      </c>
      <c r="I2725" s="17" t="s">
        <v>3044</v>
      </c>
      <c r="J2725" s="17">
        <v>294.3</v>
      </c>
      <c r="K2725" s="17">
        <v>76</v>
      </c>
      <c r="L2725" s="17" t="s">
        <v>210</v>
      </c>
      <c r="M2725" s="17">
        <v>963</v>
      </c>
    </row>
    <row r="2726" spans="1:13" x14ac:dyDescent="0.3">
      <c r="A2726" s="19" t="s">
        <v>3050</v>
      </c>
      <c r="B2726" s="20">
        <v>30.73</v>
      </c>
      <c r="C2726" s="20">
        <v>0.13</v>
      </c>
      <c r="D2726" s="20">
        <v>14</v>
      </c>
      <c r="E2726" s="20" t="s">
        <v>235</v>
      </c>
      <c r="F2726" s="20" t="s">
        <v>288</v>
      </c>
      <c r="G2726" s="20"/>
      <c r="H2726" s="21">
        <v>0.53032060185185192</v>
      </c>
      <c r="I2726" s="20" t="s">
        <v>3051</v>
      </c>
      <c r="J2726" s="20">
        <v>295.89999999999998</v>
      </c>
      <c r="K2726" s="20">
        <v>74.3</v>
      </c>
      <c r="L2726" s="20" t="s">
        <v>1116</v>
      </c>
      <c r="M2726" s="20">
        <v>1065</v>
      </c>
    </row>
    <row r="2727" spans="1:13" x14ac:dyDescent="0.3">
      <c r="A2727" s="19" t="s">
        <v>3050</v>
      </c>
      <c r="B2727" s="20">
        <v>30.76</v>
      </c>
      <c r="C2727" s="20" t="s">
        <v>93</v>
      </c>
      <c r="D2727" s="20">
        <v>14.2</v>
      </c>
      <c r="E2727" s="20" t="s">
        <v>235</v>
      </c>
      <c r="F2727" s="20" t="s">
        <v>2670</v>
      </c>
      <c r="G2727" s="20" t="s">
        <v>3052</v>
      </c>
      <c r="H2727" s="21">
        <v>0.53032060185185192</v>
      </c>
      <c r="I2727" s="20" t="s">
        <v>3051</v>
      </c>
      <c r="J2727" s="20">
        <v>295.89999999999998</v>
      </c>
      <c r="K2727" s="20">
        <v>74.3</v>
      </c>
      <c r="L2727" s="20" t="s">
        <v>1116</v>
      </c>
      <c r="M2727" s="20">
        <v>1065</v>
      </c>
    </row>
    <row r="2728" spans="1:13" x14ac:dyDescent="0.3">
      <c r="A2728" s="19" t="s">
        <v>3050</v>
      </c>
      <c r="B2728" s="20">
        <v>30.95</v>
      </c>
      <c r="C2728" s="20">
        <v>0.25</v>
      </c>
      <c r="D2728" s="20">
        <v>15.5</v>
      </c>
      <c r="E2728" s="20" t="s">
        <v>289</v>
      </c>
      <c r="F2728" s="20" t="s">
        <v>2662</v>
      </c>
      <c r="G2728" s="20"/>
      <c r="H2728" s="21">
        <v>0.53032060185185192</v>
      </c>
      <c r="I2728" s="20" t="s">
        <v>3051</v>
      </c>
      <c r="J2728" s="20">
        <v>295.89999999999998</v>
      </c>
      <c r="K2728" s="20">
        <v>74.3</v>
      </c>
      <c r="L2728" s="20" t="s">
        <v>1116</v>
      </c>
      <c r="M2728" s="20">
        <v>1065</v>
      </c>
    </row>
    <row r="2729" spans="1:13" x14ac:dyDescent="0.3">
      <c r="A2729" s="19" t="s">
        <v>3050</v>
      </c>
      <c r="B2729" s="20">
        <v>31.06</v>
      </c>
      <c r="C2729" s="20">
        <v>0.05</v>
      </c>
      <c r="D2729" s="20">
        <v>16.3</v>
      </c>
      <c r="E2729" s="20" t="s">
        <v>289</v>
      </c>
      <c r="F2729" s="20" t="s">
        <v>1175</v>
      </c>
      <c r="G2729" s="20"/>
      <c r="H2729" s="21">
        <v>0.53032060185185192</v>
      </c>
      <c r="I2729" s="20" t="s">
        <v>3051</v>
      </c>
      <c r="J2729" s="20">
        <v>295.89999999999998</v>
      </c>
      <c r="K2729" s="20">
        <v>74.3</v>
      </c>
      <c r="L2729" s="20" t="s">
        <v>1116</v>
      </c>
      <c r="M2729" s="20">
        <v>1065</v>
      </c>
    </row>
    <row r="2730" spans="1:13" x14ac:dyDescent="0.3">
      <c r="A2730" s="19" t="s">
        <v>3050</v>
      </c>
      <c r="B2730" s="20">
        <v>31.39</v>
      </c>
      <c r="C2730" s="20">
        <v>0.11</v>
      </c>
      <c r="D2730" s="20">
        <v>19</v>
      </c>
      <c r="E2730" s="20" t="s">
        <v>289</v>
      </c>
      <c r="F2730" s="20" t="s">
        <v>2663</v>
      </c>
      <c r="G2730" s="20" t="s">
        <v>293</v>
      </c>
      <c r="H2730" s="21">
        <v>0.53032060185185192</v>
      </c>
      <c r="I2730" s="20" t="s">
        <v>3051</v>
      </c>
      <c r="J2730" s="20">
        <v>295.89999999999998</v>
      </c>
      <c r="K2730" s="20">
        <v>74.3</v>
      </c>
      <c r="L2730" s="20" t="s">
        <v>1116</v>
      </c>
      <c r="M2730" s="20">
        <v>1065</v>
      </c>
    </row>
    <row r="2731" spans="1:13" x14ac:dyDescent="0.3">
      <c r="A2731" s="19" t="s">
        <v>3050</v>
      </c>
      <c r="B2731" s="20">
        <v>30.95</v>
      </c>
      <c r="C2731" s="20">
        <v>0.11</v>
      </c>
      <c r="D2731" s="20">
        <v>15.5</v>
      </c>
      <c r="E2731" s="20" t="s">
        <v>100</v>
      </c>
      <c r="F2731" s="20" t="s">
        <v>254</v>
      </c>
      <c r="G2731" s="20" t="s">
        <v>85</v>
      </c>
      <c r="H2731" s="21">
        <v>0.53032060185185192</v>
      </c>
      <c r="I2731" s="20" t="s">
        <v>3051</v>
      </c>
      <c r="J2731" s="20">
        <v>295.89999999999998</v>
      </c>
      <c r="K2731" s="20">
        <v>74.3</v>
      </c>
      <c r="L2731" s="20" t="s">
        <v>1116</v>
      </c>
      <c r="M2731" s="20">
        <v>1065</v>
      </c>
    </row>
    <row r="2732" spans="1:13" x14ac:dyDescent="0.3">
      <c r="A2732" s="19" t="s">
        <v>3050</v>
      </c>
      <c r="B2732" s="20">
        <v>31.13</v>
      </c>
      <c r="C2732" s="20">
        <v>0.15</v>
      </c>
      <c r="D2732" s="20">
        <v>16.8</v>
      </c>
      <c r="E2732" s="20" t="s">
        <v>100</v>
      </c>
      <c r="F2732" s="20" t="s">
        <v>104</v>
      </c>
      <c r="G2732" s="20" t="s">
        <v>85</v>
      </c>
      <c r="H2732" s="21">
        <v>0.53032060185185192</v>
      </c>
      <c r="I2732" s="20" t="s">
        <v>3051</v>
      </c>
      <c r="J2732" s="20">
        <v>295.89999999999998</v>
      </c>
      <c r="K2732" s="20">
        <v>74.3</v>
      </c>
      <c r="L2732" s="20" t="s">
        <v>1116</v>
      </c>
      <c r="M2732" s="20">
        <v>1065</v>
      </c>
    </row>
    <row r="2733" spans="1:13" x14ac:dyDescent="0.3">
      <c r="A2733" s="19" t="s">
        <v>3050</v>
      </c>
      <c r="B2733" s="20">
        <v>31.16</v>
      </c>
      <c r="C2733" s="20">
        <v>0.15</v>
      </c>
      <c r="D2733" s="20">
        <v>17.100000000000001</v>
      </c>
      <c r="E2733" s="20" t="s">
        <v>100</v>
      </c>
      <c r="F2733" s="20" t="s">
        <v>573</v>
      </c>
      <c r="G2733" s="20"/>
      <c r="H2733" s="21">
        <v>0.53032060185185192</v>
      </c>
      <c r="I2733" s="20" t="s">
        <v>3051</v>
      </c>
      <c r="J2733" s="20">
        <v>295.89999999999998</v>
      </c>
      <c r="K2733" s="20">
        <v>74.3</v>
      </c>
      <c r="L2733" s="20" t="s">
        <v>1116</v>
      </c>
      <c r="M2733" s="20">
        <v>1065</v>
      </c>
    </row>
    <row r="2734" spans="1:13" x14ac:dyDescent="0.3">
      <c r="A2734" s="19" t="s">
        <v>3050</v>
      </c>
      <c r="B2734" s="22">
        <v>31.1</v>
      </c>
      <c r="C2734" s="20" t="s">
        <v>93</v>
      </c>
      <c r="D2734" s="20">
        <v>16.600000000000001</v>
      </c>
      <c r="E2734" s="20" t="s">
        <v>201</v>
      </c>
      <c r="F2734" s="20" t="s">
        <v>943</v>
      </c>
      <c r="G2734" s="20"/>
      <c r="H2734" s="21">
        <v>0.53032060185185192</v>
      </c>
      <c r="I2734" s="20" t="s">
        <v>3051</v>
      </c>
      <c r="J2734" s="20">
        <v>295.89999999999998</v>
      </c>
      <c r="K2734" s="20">
        <v>74.3</v>
      </c>
      <c r="L2734" s="20" t="s">
        <v>1116</v>
      </c>
      <c r="M2734" s="20">
        <v>1065</v>
      </c>
    </row>
    <row r="2735" spans="1:13" x14ac:dyDescent="0.3">
      <c r="A2735" s="19" t="s">
        <v>3050</v>
      </c>
      <c r="B2735" s="20">
        <v>31.24</v>
      </c>
      <c r="C2735" s="20" t="s">
        <v>93</v>
      </c>
      <c r="D2735" s="20">
        <v>17.7</v>
      </c>
      <c r="E2735" s="20" t="s">
        <v>201</v>
      </c>
      <c r="F2735" s="20" t="s">
        <v>95</v>
      </c>
      <c r="G2735" s="20"/>
      <c r="H2735" s="21">
        <v>0.53032060185185192</v>
      </c>
      <c r="I2735" s="20" t="s">
        <v>3051</v>
      </c>
      <c r="J2735" s="20">
        <v>295.89999999999998</v>
      </c>
      <c r="K2735" s="20">
        <v>74.3</v>
      </c>
      <c r="L2735" s="20" t="s">
        <v>1116</v>
      </c>
      <c r="M2735" s="20">
        <v>1065</v>
      </c>
    </row>
    <row r="2736" spans="1:13" x14ac:dyDescent="0.3">
      <c r="A2736" s="19" t="s">
        <v>3050</v>
      </c>
      <c r="B2736" s="20">
        <v>31.28</v>
      </c>
      <c r="C2736" s="20">
        <v>0.41</v>
      </c>
      <c r="D2736" s="20">
        <v>18</v>
      </c>
      <c r="E2736" s="20" t="s">
        <v>201</v>
      </c>
      <c r="F2736" s="20" t="s">
        <v>573</v>
      </c>
      <c r="G2736" s="20"/>
      <c r="H2736" s="21">
        <v>0.53032060185185192</v>
      </c>
      <c r="I2736" s="20" t="s">
        <v>3051</v>
      </c>
      <c r="J2736" s="20">
        <v>295.89999999999998</v>
      </c>
      <c r="K2736" s="20">
        <v>74.3</v>
      </c>
      <c r="L2736" s="20" t="s">
        <v>1116</v>
      </c>
      <c r="M2736" s="20">
        <v>1065</v>
      </c>
    </row>
    <row r="2737" spans="1:13" x14ac:dyDescent="0.3">
      <c r="A2737" s="16" t="s">
        <v>3053</v>
      </c>
      <c r="B2737" s="17">
        <v>31.86</v>
      </c>
      <c r="C2737" s="17">
        <v>0.17</v>
      </c>
      <c r="D2737" s="17">
        <v>23.6</v>
      </c>
      <c r="E2737" s="17" t="s">
        <v>78</v>
      </c>
      <c r="F2737" s="17" t="s">
        <v>79</v>
      </c>
      <c r="G2737" s="17"/>
      <c r="H2737" s="18">
        <v>0.53035416666666668</v>
      </c>
      <c r="I2737" s="17" t="s">
        <v>3054</v>
      </c>
      <c r="J2737" s="17">
        <v>293.10000000000002</v>
      </c>
      <c r="K2737" s="17">
        <v>79.099999999999994</v>
      </c>
      <c r="L2737" s="17" t="s">
        <v>578</v>
      </c>
      <c r="M2737" s="17">
        <v>772</v>
      </c>
    </row>
    <row r="2738" spans="1:13" x14ac:dyDescent="0.3">
      <c r="A2738" s="16" t="s">
        <v>3053</v>
      </c>
      <c r="B2738" s="17">
        <v>31.96</v>
      </c>
      <c r="C2738" s="17" t="s">
        <v>93</v>
      </c>
      <c r="D2738" s="17">
        <v>24.7</v>
      </c>
      <c r="E2738" s="17" t="s">
        <v>94</v>
      </c>
      <c r="F2738" s="17" t="s">
        <v>95</v>
      </c>
      <c r="G2738" s="17"/>
      <c r="H2738" s="18">
        <v>0.53035416666666668</v>
      </c>
      <c r="I2738" s="17" t="s">
        <v>3054</v>
      </c>
      <c r="J2738" s="17">
        <v>293.10000000000002</v>
      </c>
      <c r="K2738" s="17">
        <v>79.099999999999994</v>
      </c>
      <c r="L2738" s="17" t="s">
        <v>578</v>
      </c>
      <c r="M2738" s="17">
        <v>772</v>
      </c>
    </row>
    <row r="2739" spans="1:13" x14ac:dyDescent="0.3">
      <c r="A2739" s="19" t="s">
        <v>3055</v>
      </c>
      <c r="B2739" s="20">
        <v>32.380000000000003</v>
      </c>
      <c r="C2739" s="20">
        <v>0.18</v>
      </c>
      <c r="D2739" s="20">
        <v>29.9</v>
      </c>
      <c r="E2739" s="20" t="s">
        <v>100</v>
      </c>
      <c r="F2739" s="20" t="s">
        <v>104</v>
      </c>
      <c r="G2739" s="20" t="s">
        <v>85</v>
      </c>
      <c r="H2739" s="21">
        <v>0.53067013888888892</v>
      </c>
      <c r="I2739" s="20" t="s">
        <v>3056</v>
      </c>
      <c r="J2739" s="20">
        <v>301.5</v>
      </c>
      <c r="K2739" s="20">
        <v>21.1</v>
      </c>
      <c r="L2739" s="20" t="s">
        <v>1177</v>
      </c>
      <c r="M2739" s="20">
        <v>2411</v>
      </c>
    </row>
    <row r="2740" spans="1:13" x14ac:dyDescent="0.3">
      <c r="A2740" s="19" t="s">
        <v>3055</v>
      </c>
      <c r="B2740" s="20">
        <v>32.450000000000003</v>
      </c>
      <c r="C2740" s="20">
        <v>0.18</v>
      </c>
      <c r="D2740" s="20">
        <v>31</v>
      </c>
      <c r="E2740" s="20" t="s">
        <v>100</v>
      </c>
      <c r="F2740" s="20" t="s">
        <v>573</v>
      </c>
      <c r="G2740" s="20"/>
      <c r="H2740" s="21">
        <v>0.53067013888888892</v>
      </c>
      <c r="I2740" s="20" t="s">
        <v>3056</v>
      </c>
      <c r="J2740" s="20">
        <v>301.5</v>
      </c>
      <c r="K2740" s="20">
        <v>21.1</v>
      </c>
      <c r="L2740" s="20" t="s">
        <v>1177</v>
      </c>
      <c r="M2740" s="20">
        <v>2411</v>
      </c>
    </row>
    <row r="2741" spans="1:13" x14ac:dyDescent="0.3">
      <c r="A2741" s="19" t="s">
        <v>3055</v>
      </c>
      <c r="B2741" s="20">
        <v>32.770000000000003</v>
      </c>
      <c r="C2741" s="20">
        <v>0.41</v>
      </c>
      <c r="D2741" s="20">
        <v>35.799999999999997</v>
      </c>
      <c r="E2741" s="20" t="s">
        <v>201</v>
      </c>
      <c r="F2741" s="20" t="s">
        <v>573</v>
      </c>
      <c r="G2741" s="20"/>
      <c r="H2741" s="21">
        <v>0.53067013888888892</v>
      </c>
      <c r="I2741" s="20" t="s">
        <v>3056</v>
      </c>
      <c r="J2741" s="20">
        <v>301.5</v>
      </c>
      <c r="K2741" s="20">
        <v>21.1</v>
      </c>
      <c r="L2741" s="20" t="s">
        <v>1177</v>
      </c>
      <c r="M2741" s="20">
        <v>2411</v>
      </c>
    </row>
    <row r="2742" spans="1:13" x14ac:dyDescent="0.3">
      <c r="A2742" s="16" t="s">
        <v>3057</v>
      </c>
      <c r="B2742" s="17">
        <v>30.8</v>
      </c>
      <c r="C2742" s="17">
        <v>0.18</v>
      </c>
      <c r="D2742" s="17">
        <v>14.5</v>
      </c>
      <c r="E2742" s="17" t="s">
        <v>289</v>
      </c>
      <c r="F2742" s="17" t="s">
        <v>1175</v>
      </c>
      <c r="G2742" s="17"/>
      <c r="H2742" s="18">
        <v>0.53092476851851855</v>
      </c>
      <c r="I2742" s="17" t="s">
        <v>3058</v>
      </c>
      <c r="J2742" s="17">
        <v>296.8</v>
      </c>
      <c r="K2742" s="17">
        <v>74</v>
      </c>
      <c r="L2742" s="17" t="s">
        <v>486</v>
      </c>
      <c r="M2742" s="17">
        <v>1045</v>
      </c>
    </row>
    <row r="2743" spans="1:13" x14ac:dyDescent="0.3">
      <c r="A2743" s="16" t="s">
        <v>3057</v>
      </c>
      <c r="B2743" s="17">
        <v>30.37</v>
      </c>
      <c r="C2743" s="17">
        <v>0.18</v>
      </c>
      <c r="D2743" s="17">
        <v>11.9</v>
      </c>
      <c r="E2743" s="17" t="s">
        <v>100</v>
      </c>
      <c r="F2743" s="17" t="s">
        <v>254</v>
      </c>
      <c r="G2743" s="17" t="s">
        <v>85</v>
      </c>
      <c r="H2743" s="18">
        <v>0.53092476851851855</v>
      </c>
      <c r="I2743" s="17" t="s">
        <v>3058</v>
      </c>
      <c r="J2743" s="17">
        <v>296.8</v>
      </c>
      <c r="K2743" s="17">
        <v>74</v>
      </c>
      <c r="L2743" s="17" t="s">
        <v>486</v>
      </c>
      <c r="M2743" s="17">
        <v>1045</v>
      </c>
    </row>
    <row r="2744" spans="1:13" x14ac:dyDescent="0.3">
      <c r="A2744" s="16" t="s">
        <v>3057</v>
      </c>
      <c r="B2744" s="17">
        <v>30.54</v>
      </c>
      <c r="C2744" s="17">
        <v>0.19</v>
      </c>
      <c r="D2744" s="17">
        <v>12.8</v>
      </c>
      <c r="E2744" s="17" t="s">
        <v>100</v>
      </c>
      <c r="F2744" s="17" t="s">
        <v>104</v>
      </c>
      <c r="G2744" s="17" t="s">
        <v>85</v>
      </c>
      <c r="H2744" s="18">
        <v>0.53092476851851855</v>
      </c>
      <c r="I2744" s="17" t="s">
        <v>3058</v>
      </c>
      <c r="J2744" s="17">
        <v>296.8</v>
      </c>
      <c r="K2744" s="17">
        <v>74</v>
      </c>
      <c r="L2744" s="17" t="s">
        <v>486</v>
      </c>
      <c r="M2744" s="17">
        <v>1045</v>
      </c>
    </row>
    <row r="2745" spans="1:13" x14ac:dyDescent="0.3">
      <c r="A2745" s="16" t="s">
        <v>3057</v>
      </c>
      <c r="B2745" s="23">
        <v>31.01</v>
      </c>
      <c r="C2745" s="17" t="s">
        <v>93</v>
      </c>
      <c r="D2745" s="17">
        <v>15.9</v>
      </c>
      <c r="E2745" s="17" t="s">
        <v>201</v>
      </c>
      <c r="F2745" s="17" t="s">
        <v>943</v>
      </c>
      <c r="G2745" s="17"/>
      <c r="H2745" s="18">
        <v>0.53092476851851855</v>
      </c>
      <c r="I2745" s="17" t="s">
        <v>3058</v>
      </c>
      <c r="J2745" s="17">
        <v>296.8</v>
      </c>
      <c r="K2745" s="17">
        <v>74</v>
      </c>
      <c r="L2745" s="17" t="s">
        <v>486</v>
      </c>
      <c r="M2745" s="17">
        <v>1045</v>
      </c>
    </row>
    <row r="2746" spans="1:13" x14ac:dyDescent="0.3">
      <c r="A2746" s="16" t="s">
        <v>3057</v>
      </c>
      <c r="B2746" s="23">
        <v>30.76</v>
      </c>
      <c r="C2746" s="17" t="s">
        <v>93</v>
      </c>
      <c r="D2746" s="17">
        <v>14.2</v>
      </c>
      <c r="E2746" s="17" t="s">
        <v>2496</v>
      </c>
      <c r="F2746" s="17" t="s">
        <v>2497</v>
      </c>
      <c r="G2746" s="17" t="s">
        <v>2498</v>
      </c>
      <c r="H2746" s="18">
        <v>0.53092476851851855</v>
      </c>
      <c r="I2746" s="17" t="s">
        <v>3058</v>
      </c>
      <c r="J2746" s="17">
        <v>296.8</v>
      </c>
      <c r="K2746" s="17">
        <v>74</v>
      </c>
      <c r="L2746" s="17" t="s">
        <v>486</v>
      </c>
      <c r="M2746" s="17">
        <v>1045</v>
      </c>
    </row>
    <row r="2747" spans="1:13" x14ac:dyDescent="0.3">
      <c r="A2747" s="19" t="s">
        <v>3059</v>
      </c>
      <c r="B2747" s="20">
        <v>28.63</v>
      </c>
      <c r="C2747" s="20" t="s">
        <v>93</v>
      </c>
      <c r="D2747" s="20">
        <v>5.33</v>
      </c>
      <c r="E2747" s="20" t="s">
        <v>90</v>
      </c>
      <c r="F2747" s="20" t="s">
        <v>2245</v>
      </c>
      <c r="G2747" s="20"/>
      <c r="H2747" s="21">
        <v>0.53104629629629629</v>
      </c>
      <c r="I2747" s="20" t="s">
        <v>3060</v>
      </c>
      <c r="J2747" s="20">
        <v>301.39999999999998</v>
      </c>
      <c r="K2747" s="20">
        <v>26.9</v>
      </c>
      <c r="L2747" s="20" t="s">
        <v>702</v>
      </c>
      <c r="M2747" s="20">
        <v>443</v>
      </c>
    </row>
    <row r="2748" spans="1:13" x14ac:dyDescent="0.3">
      <c r="A2748" s="16" t="s">
        <v>3061</v>
      </c>
      <c r="B2748" s="23">
        <v>30.23</v>
      </c>
      <c r="C2748" s="17" t="s">
        <v>93</v>
      </c>
      <c r="D2748" s="17">
        <v>11.1</v>
      </c>
      <c r="E2748" s="17" t="s">
        <v>2496</v>
      </c>
      <c r="F2748" s="17" t="s">
        <v>2497</v>
      </c>
      <c r="G2748" s="17" t="s">
        <v>2498</v>
      </c>
      <c r="H2748" s="18">
        <v>0.5314861111111111</v>
      </c>
      <c r="I2748" s="17" t="s">
        <v>3062</v>
      </c>
      <c r="J2748" s="17">
        <v>296.60000000000002</v>
      </c>
      <c r="K2748" s="17">
        <v>76.5</v>
      </c>
      <c r="L2748" s="17" t="s">
        <v>215</v>
      </c>
      <c r="M2748" s="17">
        <v>1854</v>
      </c>
    </row>
    <row r="2749" spans="1:13" x14ac:dyDescent="0.3">
      <c r="A2749" s="19" t="s">
        <v>3063</v>
      </c>
      <c r="B2749" s="20" t="s">
        <v>324</v>
      </c>
      <c r="C2749" s="20">
        <v>0.19</v>
      </c>
      <c r="D2749" s="20">
        <v>66.599999999999994</v>
      </c>
      <c r="E2749" s="20" t="s">
        <v>113</v>
      </c>
      <c r="F2749" s="20" t="s">
        <v>222</v>
      </c>
      <c r="G2749" s="20" t="s">
        <v>3064</v>
      </c>
      <c r="H2749" s="21">
        <v>0.53161921296296299</v>
      </c>
      <c r="I2749" s="20" t="s">
        <v>3065</v>
      </c>
      <c r="J2749" s="20">
        <v>124.8</v>
      </c>
      <c r="K2749" s="20">
        <v>62.4</v>
      </c>
      <c r="L2749" s="20" t="s">
        <v>1961</v>
      </c>
      <c r="M2749" s="20">
        <v>4898</v>
      </c>
    </row>
    <row r="2750" spans="1:13" ht="28.8" x14ac:dyDescent="0.3">
      <c r="A2750" s="19" t="s">
        <v>3063</v>
      </c>
      <c r="B2750" s="20" t="s">
        <v>3066</v>
      </c>
      <c r="C2750" s="20">
        <v>5.2999999999999999E-2</v>
      </c>
      <c r="D2750" s="20">
        <v>71.400000000000006</v>
      </c>
      <c r="E2750" s="20" t="s">
        <v>113</v>
      </c>
      <c r="F2750" s="20" t="s">
        <v>114</v>
      </c>
      <c r="G2750" s="20" t="s">
        <v>3064</v>
      </c>
      <c r="H2750" s="21">
        <v>0.53161921296296299</v>
      </c>
      <c r="I2750" s="20" t="s">
        <v>3065</v>
      </c>
      <c r="J2750" s="20">
        <v>124.8</v>
      </c>
      <c r="K2750" s="20">
        <v>62.4</v>
      </c>
      <c r="L2750" s="20" t="s">
        <v>1961</v>
      </c>
      <c r="M2750" s="20">
        <v>4898</v>
      </c>
    </row>
    <row r="2751" spans="1:13" ht="28.8" x14ac:dyDescent="0.3">
      <c r="A2751" s="19" t="s">
        <v>3063</v>
      </c>
      <c r="B2751" s="20" t="s">
        <v>3067</v>
      </c>
      <c r="C2751" s="20">
        <v>0.13600000000000001</v>
      </c>
      <c r="D2751" s="20">
        <v>76.400000000000006</v>
      </c>
      <c r="E2751" s="20" t="s">
        <v>113</v>
      </c>
      <c r="F2751" s="20" t="s">
        <v>227</v>
      </c>
      <c r="G2751" s="20" t="s">
        <v>3064</v>
      </c>
      <c r="H2751" s="21">
        <v>0.53161921296296299</v>
      </c>
      <c r="I2751" s="20" t="s">
        <v>3065</v>
      </c>
      <c r="J2751" s="20">
        <v>124.8</v>
      </c>
      <c r="K2751" s="20">
        <v>62.4</v>
      </c>
      <c r="L2751" s="20" t="s">
        <v>1961</v>
      </c>
      <c r="M2751" s="20">
        <v>4898</v>
      </c>
    </row>
    <row r="2752" spans="1:13" x14ac:dyDescent="0.3">
      <c r="A2752" s="19" t="s">
        <v>3063</v>
      </c>
      <c r="B2752" s="20" t="s">
        <v>3068</v>
      </c>
      <c r="C2752" s="20">
        <v>0.23</v>
      </c>
      <c r="D2752" s="20">
        <v>79.7</v>
      </c>
      <c r="E2752" s="20" t="s">
        <v>113</v>
      </c>
      <c r="F2752" s="20" t="s">
        <v>119</v>
      </c>
      <c r="G2752" s="20" t="s">
        <v>3064</v>
      </c>
      <c r="H2752" s="21">
        <v>0.53161921296296299</v>
      </c>
      <c r="I2752" s="20" t="s">
        <v>3065</v>
      </c>
      <c r="J2752" s="20">
        <v>124.8</v>
      </c>
      <c r="K2752" s="20">
        <v>62.4</v>
      </c>
      <c r="L2752" s="20" t="s">
        <v>1961</v>
      </c>
      <c r="M2752" s="20">
        <v>4898</v>
      </c>
    </row>
    <row r="2753" spans="1:13" x14ac:dyDescent="0.3">
      <c r="A2753" s="19" t="s">
        <v>3063</v>
      </c>
      <c r="B2753" s="20">
        <v>34.6</v>
      </c>
      <c r="C2753" s="20">
        <v>0.14000000000000001</v>
      </c>
      <c r="D2753" s="20">
        <v>83.2</v>
      </c>
      <c r="E2753" s="20" t="s">
        <v>113</v>
      </c>
      <c r="F2753" s="20" t="s">
        <v>120</v>
      </c>
      <c r="G2753" s="20" t="s">
        <v>3069</v>
      </c>
      <c r="H2753" s="21">
        <v>0.53161921296296299</v>
      </c>
      <c r="I2753" s="20" t="s">
        <v>3065</v>
      </c>
      <c r="J2753" s="20">
        <v>124.8</v>
      </c>
      <c r="K2753" s="20">
        <v>62.4</v>
      </c>
      <c r="L2753" s="20" t="s">
        <v>1961</v>
      </c>
      <c r="M2753" s="20">
        <v>4898</v>
      </c>
    </row>
    <row r="2754" spans="1:13" x14ac:dyDescent="0.3">
      <c r="A2754" s="16" t="s">
        <v>3070</v>
      </c>
      <c r="B2754" s="17">
        <v>28.68</v>
      </c>
      <c r="C2754" s="17" t="s">
        <v>93</v>
      </c>
      <c r="D2754" s="17">
        <v>5.45</v>
      </c>
      <c r="E2754" s="17" t="s">
        <v>90</v>
      </c>
      <c r="F2754" s="17" t="s">
        <v>2245</v>
      </c>
      <c r="G2754" s="17"/>
      <c r="H2754" s="18">
        <v>0.53195254629629629</v>
      </c>
      <c r="I2754" s="17" t="s">
        <v>3071</v>
      </c>
      <c r="J2754" s="17">
        <v>301.60000000000002</v>
      </c>
      <c r="K2754" s="17">
        <v>29</v>
      </c>
      <c r="L2754" s="17" t="s">
        <v>87</v>
      </c>
      <c r="M2754" s="17">
        <v>421</v>
      </c>
    </row>
    <row r="2755" spans="1:13" x14ac:dyDescent="0.3">
      <c r="A2755" s="20" t="s">
        <v>3072</v>
      </c>
      <c r="B2755" s="20">
        <v>33.47</v>
      </c>
      <c r="C2755" s="20">
        <v>0.45</v>
      </c>
      <c r="D2755" s="20">
        <v>49.4</v>
      </c>
      <c r="E2755" s="20" t="s">
        <v>100</v>
      </c>
      <c r="F2755" s="20" t="s">
        <v>3073</v>
      </c>
      <c r="G2755" s="20" t="s">
        <v>85</v>
      </c>
      <c r="H2755" s="21">
        <v>0.53204745370370377</v>
      </c>
      <c r="I2755" s="20" t="s">
        <v>3074</v>
      </c>
      <c r="J2755" s="20">
        <v>301.89999999999998</v>
      </c>
      <c r="K2755" s="20">
        <v>21.8</v>
      </c>
      <c r="L2755" s="20" t="s">
        <v>556</v>
      </c>
      <c r="M2755" s="20">
        <v>2462</v>
      </c>
    </row>
    <row r="2756" spans="1:13" x14ac:dyDescent="0.3">
      <c r="A2756" s="16" t="s">
        <v>3075</v>
      </c>
      <c r="B2756" s="17" t="s">
        <v>3076</v>
      </c>
      <c r="C2756" s="17">
        <v>0.19</v>
      </c>
      <c r="D2756" s="17">
        <v>30.8</v>
      </c>
      <c r="E2756" s="17" t="s">
        <v>113</v>
      </c>
      <c r="F2756" s="17" t="s">
        <v>222</v>
      </c>
      <c r="G2756" s="17" t="s">
        <v>3077</v>
      </c>
      <c r="H2756" s="18">
        <v>0.53257754629629628</v>
      </c>
      <c r="I2756" s="17" t="s">
        <v>3078</v>
      </c>
      <c r="J2756" s="17">
        <v>301.2</v>
      </c>
      <c r="K2756" s="17">
        <v>51.2</v>
      </c>
      <c r="L2756" s="17" t="s">
        <v>559</v>
      </c>
      <c r="M2756" s="17">
        <v>2376</v>
      </c>
    </row>
    <row r="2757" spans="1:13" ht="28.8" x14ac:dyDescent="0.3">
      <c r="A2757" s="16" t="s">
        <v>3075</v>
      </c>
      <c r="B2757" s="17" t="s">
        <v>3079</v>
      </c>
      <c r="C2757" s="17">
        <v>5.1999999999999998E-2</v>
      </c>
      <c r="D2757" s="17">
        <v>35.299999999999997</v>
      </c>
      <c r="E2757" s="17" t="s">
        <v>113</v>
      </c>
      <c r="F2757" s="17" t="s">
        <v>114</v>
      </c>
      <c r="G2757" s="17" t="s">
        <v>3077</v>
      </c>
      <c r="H2757" s="18">
        <v>0.53257754629629628</v>
      </c>
      <c r="I2757" s="17" t="s">
        <v>3078</v>
      </c>
      <c r="J2757" s="17">
        <v>301.2</v>
      </c>
      <c r="K2757" s="17">
        <v>51.2</v>
      </c>
      <c r="L2757" s="17" t="s">
        <v>559</v>
      </c>
      <c r="M2757" s="17">
        <v>2376</v>
      </c>
    </row>
    <row r="2758" spans="1:13" x14ac:dyDescent="0.3">
      <c r="A2758" s="16" t="s">
        <v>3075</v>
      </c>
      <c r="B2758" s="17">
        <v>32.97</v>
      </c>
      <c r="C2758" s="17">
        <v>0.14000000000000001</v>
      </c>
      <c r="D2758" s="17">
        <v>39.299999999999997</v>
      </c>
      <c r="E2758" s="17" t="s">
        <v>113</v>
      </c>
      <c r="F2758" s="17" t="s">
        <v>120</v>
      </c>
      <c r="G2758" s="17" t="s">
        <v>3080</v>
      </c>
      <c r="H2758" s="18">
        <v>0.53257754629629628</v>
      </c>
      <c r="I2758" s="17" t="s">
        <v>3078</v>
      </c>
      <c r="J2758" s="17">
        <v>301.2</v>
      </c>
      <c r="K2758" s="17">
        <v>51.2</v>
      </c>
      <c r="L2758" s="17" t="s">
        <v>559</v>
      </c>
      <c r="M2758" s="17">
        <v>2376</v>
      </c>
    </row>
    <row r="2759" spans="1:13" x14ac:dyDescent="0.3">
      <c r="A2759" s="19" t="s">
        <v>3081</v>
      </c>
      <c r="B2759" s="20">
        <v>30.09</v>
      </c>
      <c r="C2759" s="20" t="s">
        <v>93</v>
      </c>
      <c r="D2759" s="20">
        <v>10.4</v>
      </c>
      <c r="E2759" s="20" t="s">
        <v>193</v>
      </c>
      <c r="F2759" s="20" t="s">
        <v>2390</v>
      </c>
      <c r="G2759" s="20"/>
      <c r="H2759" s="21">
        <v>0.53263657407407405</v>
      </c>
      <c r="I2759" s="20" t="s">
        <v>3082</v>
      </c>
      <c r="J2759" s="20">
        <v>128.4</v>
      </c>
      <c r="K2759" s="20">
        <v>80.599999999999994</v>
      </c>
      <c r="L2759" s="20" t="s">
        <v>639</v>
      </c>
      <c r="M2759" s="20">
        <v>369</v>
      </c>
    </row>
    <row r="2760" spans="1:13" x14ac:dyDescent="0.3">
      <c r="A2760" s="16" t="s">
        <v>3083</v>
      </c>
      <c r="B2760" s="17">
        <v>31.8</v>
      </c>
      <c r="C2760" s="17">
        <v>0.11</v>
      </c>
      <c r="D2760" s="17">
        <v>22.9</v>
      </c>
      <c r="E2760" s="17" t="s">
        <v>78</v>
      </c>
      <c r="F2760" s="17" t="s">
        <v>79</v>
      </c>
      <c r="G2760" s="17"/>
      <c r="H2760" s="18">
        <v>0.53281828703703704</v>
      </c>
      <c r="I2760" s="17" t="s">
        <v>3084</v>
      </c>
      <c r="J2760" s="17">
        <v>301.2</v>
      </c>
      <c r="K2760" s="17">
        <v>52.8</v>
      </c>
      <c r="L2760" s="17" t="s">
        <v>1555</v>
      </c>
      <c r="M2760" s="17">
        <v>2220</v>
      </c>
    </row>
    <row r="2761" spans="1:13" x14ac:dyDescent="0.3">
      <c r="A2761" s="19" t="s">
        <v>3085</v>
      </c>
      <c r="B2761" s="20">
        <v>30.65</v>
      </c>
      <c r="C2761" s="20">
        <v>0.19</v>
      </c>
      <c r="D2761" s="20">
        <v>13.5</v>
      </c>
      <c r="E2761" s="20" t="s">
        <v>100</v>
      </c>
      <c r="F2761" s="20" t="s">
        <v>104</v>
      </c>
      <c r="G2761" s="20" t="s">
        <v>85</v>
      </c>
      <c r="H2761" s="21">
        <v>0.53284143518518523</v>
      </c>
      <c r="I2761" s="20" t="s">
        <v>3086</v>
      </c>
      <c r="J2761" s="20">
        <v>300.89999999999998</v>
      </c>
      <c r="K2761" s="20">
        <v>60.1</v>
      </c>
      <c r="L2761" s="20" t="s">
        <v>1725</v>
      </c>
      <c r="M2761" s="20">
        <v>1488</v>
      </c>
    </row>
    <row r="2762" spans="1:13" x14ac:dyDescent="0.3">
      <c r="A2762" s="16" t="s">
        <v>3087</v>
      </c>
      <c r="B2762" s="17">
        <v>27.5</v>
      </c>
      <c r="C2762" s="17" t="s">
        <v>93</v>
      </c>
      <c r="D2762" s="17">
        <v>3.16</v>
      </c>
      <c r="E2762" s="17" t="s">
        <v>90</v>
      </c>
      <c r="F2762" s="17" t="s">
        <v>106</v>
      </c>
      <c r="G2762" s="17"/>
      <c r="H2762" s="18">
        <v>0.53293981481481478</v>
      </c>
      <c r="I2762" s="17" t="s">
        <v>3088</v>
      </c>
      <c r="J2762" s="17">
        <v>302.7</v>
      </c>
      <c r="K2762" s="17">
        <v>-14.7</v>
      </c>
      <c r="L2762" s="17" t="s">
        <v>1377</v>
      </c>
      <c r="M2762" s="17">
        <v>227</v>
      </c>
    </row>
    <row r="2763" spans="1:13" ht="28.8" x14ac:dyDescent="0.3">
      <c r="A2763" s="19" t="s">
        <v>3089</v>
      </c>
      <c r="B2763" s="20" t="s">
        <v>3090</v>
      </c>
      <c r="C2763" s="20">
        <v>3.2000000000000001E-2</v>
      </c>
      <c r="D2763" s="20">
        <v>63.8</v>
      </c>
      <c r="E2763" s="20" t="s">
        <v>113</v>
      </c>
      <c r="F2763" s="20" t="s">
        <v>114</v>
      </c>
      <c r="G2763" s="20" t="s">
        <v>3091</v>
      </c>
      <c r="H2763" s="21">
        <v>0.53298958333333335</v>
      </c>
      <c r="I2763" s="20" t="s">
        <v>3092</v>
      </c>
      <c r="J2763" s="20">
        <v>302.10000000000002</v>
      </c>
      <c r="K2763" s="20">
        <v>23.3</v>
      </c>
      <c r="L2763" s="20" t="s">
        <v>3093</v>
      </c>
      <c r="M2763" s="20">
        <v>4481</v>
      </c>
    </row>
    <row r="2764" spans="1:13" x14ac:dyDescent="0.3">
      <c r="A2764" s="19" t="s">
        <v>3089</v>
      </c>
      <c r="B2764" s="20" t="s">
        <v>2843</v>
      </c>
      <c r="C2764" s="20">
        <v>0.19</v>
      </c>
      <c r="D2764" s="20">
        <v>66.3</v>
      </c>
      <c r="E2764" s="20" t="s">
        <v>113</v>
      </c>
      <c r="F2764" s="20" t="s">
        <v>222</v>
      </c>
      <c r="G2764" s="20" t="s">
        <v>3091</v>
      </c>
      <c r="H2764" s="21">
        <v>0.53298958333333335</v>
      </c>
      <c r="I2764" s="20" t="s">
        <v>3092</v>
      </c>
      <c r="J2764" s="20">
        <v>302.10000000000002</v>
      </c>
      <c r="K2764" s="20">
        <v>23.3</v>
      </c>
      <c r="L2764" s="20" t="s">
        <v>3093</v>
      </c>
      <c r="M2764" s="20">
        <v>4481</v>
      </c>
    </row>
    <row r="2765" spans="1:13" ht="28.8" x14ac:dyDescent="0.3">
      <c r="A2765" s="19" t="s">
        <v>3089</v>
      </c>
      <c r="B2765" s="20" t="s">
        <v>3094</v>
      </c>
      <c r="C2765" s="20">
        <v>0.127</v>
      </c>
      <c r="D2765" s="20">
        <v>67</v>
      </c>
      <c r="E2765" s="20" t="s">
        <v>113</v>
      </c>
      <c r="F2765" s="20" t="s">
        <v>227</v>
      </c>
      <c r="G2765" s="20" t="s">
        <v>3091</v>
      </c>
      <c r="H2765" s="21">
        <v>0.53298958333333335</v>
      </c>
      <c r="I2765" s="20" t="s">
        <v>3092</v>
      </c>
      <c r="J2765" s="20">
        <v>302.10000000000002</v>
      </c>
      <c r="K2765" s="20">
        <v>23.3</v>
      </c>
      <c r="L2765" s="20" t="s">
        <v>3093</v>
      </c>
      <c r="M2765" s="20">
        <v>4481</v>
      </c>
    </row>
    <row r="2766" spans="1:13" x14ac:dyDescent="0.3">
      <c r="A2766" s="17" t="s">
        <v>3095</v>
      </c>
      <c r="B2766" s="17">
        <v>32.78</v>
      </c>
      <c r="C2766" s="17">
        <v>0.67</v>
      </c>
      <c r="D2766" s="17">
        <v>36</v>
      </c>
      <c r="E2766" s="17" t="s">
        <v>100</v>
      </c>
      <c r="F2766" s="17" t="s">
        <v>104</v>
      </c>
      <c r="G2766" s="17" t="s">
        <v>85</v>
      </c>
      <c r="H2766" s="18">
        <v>0.53358101851851847</v>
      </c>
      <c r="I2766" s="17" t="s">
        <v>3096</v>
      </c>
      <c r="J2766" s="17">
        <v>302.3</v>
      </c>
      <c r="K2766" s="17">
        <v>21.2</v>
      </c>
      <c r="L2766" s="17" t="s">
        <v>3097</v>
      </c>
      <c r="M2766" s="17">
        <v>2414</v>
      </c>
    </row>
    <row r="2767" spans="1:13" x14ac:dyDescent="0.3">
      <c r="A2767" s="17" t="s">
        <v>3095</v>
      </c>
      <c r="B2767" s="17">
        <v>33.4</v>
      </c>
      <c r="C2767" s="17">
        <v>0.67</v>
      </c>
      <c r="D2767" s="17">
        <v>47.8</v>
      </c>
      <c r="E2767" s="17" t="s">
        <v>100</v>
      </c>
      <c r="F2767" s="17" t="s">
        <v>573</v>
      </c>
      <c r="G2767" s="17"/>
      <c r="H2767" s="18">
        <v>0.53358101851851847</v>
      </c>
      <c r="I2767" s="17" t="s">
        <v>3096</v>
      </c>
      <c r="J2767" s="17">
        <v>302.3</v>
      </c>
      <c r="K2767" s="17">
        <v>21.2</v>
      </c>
      <c r="L2767" s="17" t="s">
        <v>3097</v>
      </c>
      <c r="M2767" s="17">
        <v>2414</v>
      </c>
    </row>
    <row r="2768" spans="1:13" x14ac:dyDescent="0.3">
      <c r="A2768" s="17" t="s">
        <v>3095</v>
      </c>
      <c r="B2768" s="17">
        <v>32.92</v>
      </c>
      <c r="C2768" s="17">
        <v>0.41</v>
      </c>
      <c r="D2768" s="17">
        <v>38.4</v>
      </c>
      <c r="E2768" s="17" t="s">
        <v>201</v>
      </c>
      <c r="F2768" s="17" t="s">
        <v>573</v>
      </c>
      <c r="G2768" s="17"/>
      <c r="H2768" s="18">
        <v>0.53358101851851847</v>
      </c>
      <c r="I2768" s="17" t="s">
        <v>3096</v>
      </c>
      <c r="J2768" s="17">
        <v>302.3</v>
      </c>
      <c r="K2768" s="17">
        <v>21.2</v>
      </c>
      <c r="L2768" s="17" t="s">
        <v>3097</v>
      </c>
      <c r="M2768" s="17">
        <v>2414</v>
      </c>
    </row>
    <row r="2769" spans="1:13" x14ac:dyDescent="0.3">
      <c r="A2769" s="19" t="s">
        <v>3098</v>
      </c>
      <c r="B2769" s="20">
        <v>29.89</v>
      </c>
      <c r="C2769" s="20">
        <v>7.0000000000000007E-2</v>
      </c>
      <c r="D2769" s="20">
        <v>9.51</v>
      </c>
      <c r="E2769" s="20" t="s">
        <v>235</v>
      </c>
      <c r="F2769" s="20" t="s">
        <v>288</v>
      </c>
      <c r="G2769" s="20"/>
      <c r="H2769" s="21">
        <v>0.53374884259259259</v>
      </c>
      <c r="I2769" s="20" t="s">
        <v>3099</v>
      </c>
      <c r="J2769" s="20">
        <v>301.60000000000002</v>
      </c>
      <c r="K2769" s="20">
        <v>57.1</v>
      </c>
      <c r="L2769" s="20" t="s">
        <v>2274</v>
      </c>
      <c r="M2769" s="20">
        <v>1137</v>
      </c>
    </row>
    <row r="2770" spans="1:13" x14ac:dyDescent="0.3">
      <c r="A2770" s="19" t="s">
        <v>3098</v>
      </c>
      <c r="B2770" s="20">
        <v>30.1</v>
      </c>
      <c r="C2770" s="20">
        <v>0.1</v>
      </c>
      <c r="D2770" s="20">
        <v>10.5</v>
      </c>
      <c r="E2770" s="20" t="s">
        <v>235</v>
      </c>
      <c r="F2770" s="20" t="s">
        <v>3100</v>
      </c>
      <c r="G2770" s="20" t="s">
        <v>3101</v>
      </c>
      <c r="H2770" s="21">
        <v>0.53374884259259259</v>
      </c>
      <c r="I2770" s="20" t="s">
        <v>3099</v>
      </c>
      <c r="J2770" s="20">
        <v>301.60000000000002</v>
      </c>
      <c r="K2770" s="20">
        <v>57.1</v>
      </c>
      <c r="L2770" s="20" t="s">
        <v>2274</v>
      </c>
      <c r="M2770" s="20">
        <v>1137</v>
      </c>
    </row>
    <row r="2771" spans="1:13" x14ac:dyDescent="0.3">
      <c r="A2771" s="19" t="s">
        <v>3098</v>
      </c>
      <c r="B2771" s="20">
        <v>30.22</v>
      </c>
      <c r="C2771" s="20" t="s">
        <v>93</v>
      </c>
      <c r="D2771" s="20">
        <v>11.1</v>
      </c>
      <c r="E2771" s="20" t="s">
        <v>235</v>
      </c>
      <c r="F2771" s="20" t="s">
        <v>3102</v>
      </c>
      <c r="G2771" s="20" t="s">
        <v>3103</v>
      </c>
      <c r="H2771" s="21">
        <v>0.53374884259259259</v>
      </c>
      <c r="I2771" s="20" t="s">
        <v>3099</v>
      </c>
      <c r="J2771" s="20">
        <v>301.60000000000002</v>
      </c>
      <c r="K2771" s="20">
        <v>57.1</v>
      </c>
      <c r="L2771" s="20" t="s">
        <v>2274</v>
      </c>
      <c r="M2771" s="20">
        <v>1137</v>
      </c>
    </row>
    <row r="2772" spans="1:13" x14ac:dyDescent="0.3">
      <c r="A2772" s="19" t="s">
        <v>3098</v>
      </c>
      <c r="B2772" s="20">
        <v>30.35</v>
      </c>
      <c r="C2772" s="20">
        <v>0.14000000000000001</v>
      </c>
      <c r="D2772" s="20">
        <v>11.7</v>
      </c>
      <c r="E2772" s="20" t="s">
        <v>100</v>
      </c>
      <c r="F2772" s="20" t="s">
        <v>104</v>
      </c>
      <c r="G2772" s="20" t="s">
        <v>85</v>
      </c>
      <c r="H2772" s="21">
        <v>0.53374884259259259</v>
      </c>
      <c r="I2772" s="20" t="s">
        <v>3099</v>
      </c>
      <c r="J2772" s="20">
        <v>301.60000000000002</v>
      </c>
      <c r="K2772" s="20">
        <v>57.1</v>
      </c>
      <c r="L2772" s="20" t="s">
        <v>2274</v>
      </c>
      <c r="M2772" s="20">
        <v>1137</v>
      </c>
    </row>
    <row r="2773" spans="1:13" x14ac:dyDescent="0.3">
      <c r="A2773" s="19" t="s">
        <v>3098</v>
      </c>
      <c r="B2773" s="20">
        <v>30.388999999999999</v>
      </c>
      <c r="C2773" s="20">
        <v>0.14000000000000001</v>
      </c>
      <c r="D2773" s="20">
        <v>12</v>
      </c>
      <c r="E2773" s="20" t="s">
        <v>100</v>
      </c>
      <c r="F2773" s="20" t="s">
        <v>573</v>
      </c>
      <c r="G2773" s="20"/>
      <c r="H2773" s="21">
        <v>0.53374884259259259</v>
      </c>
      <c r="I2773" s="20" t="s">
        <v>3099</v>
      </c>
      <c r="J2773" s="20">
        <v>301.60000000000002</v>
      </c>
      <c r="K2773" s="20">
        <v>57.1</v>
      </c>
      <c r="L2773" s="20" t="s">
        <v>2274</v>
      </c>
      <c r="M2773" s="20">
        <v>1137</v>
      </c>
    </row>
    <row r="2774" spans="1:13" x14ac:dyDescent="0.3">
      <c r="A2774" s="19" t="s">
        <v>3098</v>
      </c>
      <c r="B2774" s="20">
        <v>30.07</v>
      </c>
      <c r="C2774" s="20" t="s">
        <v>93</v>
      </c>
      <c r="D2774" s="20">
        <v>10.3</v>
      </c>
      <c r="E2774" s="20" t="s">
        <v>201</v>
      </c>
      <c r="F2774" s="20" t="s">
        <v>95</v>
      </c>
      <c r="G2774" s="20"/>
      <c r="H2774" s="21">
        <v>0.53374884259259259</v>
      </c>
      <c r="I2774" s="20" t="s">
        <v>3099</v>
      </c>
      <c r="J2774" s="20">
        <v>301.60000000000002</v>
      </c>
      <c r="K2774" s="20">
        <v>57.1</v>
      </c>
      <c r="L2774" s="20" t="s">
        <v>2274</v>
      </c>
      <c r="M2774" s="20">
        <v>1137</v>
      </c>
    </row>
    <row r="2775" spans="1:13" x14ac:dyDescent="0.3">
      <c r="A2775" s="19" t="s">
        <v>3098</v>
      </c>
      <c r="B2775" s="20">
        <v>30.18</v>
      </c>
      <c r="C2775" s="20">
        <v>0.41</v>
      </c>
      <c r="D2775" s="20">
        <v>10.8</v>
      </c>
      <c r="E2775" s="20" t="s">
        <v>201</v>
      </c>
      <c r="F2775" s="20" t="s">
        <v>573</v>
      </c>
      <c r="G2775" s="20"/>
      <c r="H2775" s="21">
        <v>0.53374884259259259</v>
      </c>
      <c r="I2775" s="20" t="s">
        <v>3099</v>
      </c>
      <c r="J2775" s="20">
        <v>301.60000000000002</v>
      </c>
      <c r="K2775" s="20">
        <v>57.1</v>
      </c>
      <c r="L2775" s="20" t="s">
        <v>2274</v>
      </c>
      <c r="M2775" s="20">
        <v>1137</v>
      </c>
    </row>
    <row r="2776" spans="1:13" x14ac:dyDescent="0.3">
      <c r="A2776" s="19" t="s">
        <v>3098</v>
      </c>
      <c r="B2776" s="22">
        <v>30.06</v>
      </c>
      <c r="C2776" s="20" t="s">
        <v>93</v>
      </c>
      <c r="D2776" s="20">
        <v>10.3</v>
      </c>
      <c r="E2776" s="20" t="s">
        <v>2496</v>
      </c>
      <c r="F2776" s="20" t="s">
        <v>2497</v>
      </c>
      <c r="G2776" s="20" t="s">
        <v>2498</v>
      </c>
      <c r="H2776" s="21">
        <v>0.53374884259259259</v>
      </c>
      <c r="I2776" s="20" t="s">
        <v>3099</v>
      </c>
      <c r="J2776" s="20">
        <v>301.60000000000002</v>
      </c>
      <c r="K2776" s="20">
        <v>57.1</v>
      </c>
      <c r="L2776" s="20" t="s">
        <v>2274</v>
      </c>
      <c r="M2776" s="20">
        <v>1137</v>
      </c>
    </row>
    <row r="2777" spans="1:13" x14ac:dyDescent="0.3">
      <c r="A2777" s="16" t="s">
        <v>3104</v>
      </c>
      <c r="B2777" s="17">
        <v>33.729999999999997</v>
      </c>
      <c r="C2777" s="17">
        <v>0.44</v>
      </c>
      <c r="D2777" s="17">
        <v>55.7</v>
      </c>
      <c r="E2777" s="17" t="s">
        <v>100</v>
      </c>
      <c r="F2777" s="17" t="s">
        <v>3073</v>
      </c>
      <c r="G2777" s="17" t="s">
        <v>85</v>
      </c>
      <c r="H2777" s="18">
        <v>0.53375115740740742</v>
      </c>
      <c r="I2777" s="17" t="s">
        <v>3105</v>
      </c>
      <c r="J2777" s="17">
        <v>302.39999999999998</v>
      </c>
      <c r="K2777" s="17">
        <v>21.4</v>
      </c>
      <c r="L2777" s="17" t="s">
        <v>177</v>
      </c>
      <c r="M2777" s="17">
        <v>3111</v>
      </c>
    </row>
    <row r="2778" spans="1:13" x14ac:dyDescent="0.3">
      <c r="A2778" s="19" t="s">
        <v>3106</v>
      </c>
      <c r="B2778" s="20">
        <v>33.229999999999997</v>
      </c>
      <c r="C2778" s="20">
        <v>0.32</v>
      </c>
      <c r="D2778" s="20">
        <v>44.2</v>
      </c>
      <c r="E2778" s="20" t="s">
        <v>100</v>
      </c>
      <c r="F2778" s="20" t="s">
        <v>3073</v>
      </c>
      <c r="G2778" s="20" t="s">
        <v>85</v>
      </c>
      <c r="H2778" s="21">
        <v>0.53379282407407402</v>
      </c>
      <c r="I2778" s="20" t="s">
        <v>3107</v>
      </c>
      <c r="J2778" s="20">
        <v>302.39999999999998</v>
      </c>
      <c r="K2778" s="20">
        <v>21.6</v>
      </c>
      <c r="L2778" s="20" t="s">
        <v>177</v>
      </c>
      <c r="M2778" s="20">
        <v>2662</v>
      </c>
    </row>
    <row r="2779" spans="1:13" ht="28.8" x14ac:dyDescent="0.3">
      <c r="A2779" s="16" t="s">
        <v>3108</v>
      </c>
      <c r="B2779" s="17" t="s">
        <v>3109</v>
      </c>
      <c r="C2779" s="17">
        <v>4.2999999999999997E-2</v>
      </c>
      <c r="D2779" s="17">
        <v>90.9</v>
      </c>
      <c r="E2779" s="17" t="s">
        <v>113</v>
      </c>
      <c r="F2779" s="17" t="s">
        <v>114</v>
      </c>
      <c r="G2779" s="17" t="s">
        <v>3110</v>
      </c>
      <c r="H2779" s="18">
        <v>0.53387037037037033</v>
      </c>
      <c r="I2779" s="17" t="s">
        <v>3111</v>
      </c>
      <c r="J2779" s="17">
        <v>124.9</v>
      </c>
      <c r="K2779" s="17">
        <v>75.2</v>
      </c>
      <c r="L2779" s="17" t="s">
        <v>3112</v>
      </c>
      <c r="M2779" s="17">
        <v>8223</v>
      </c>
    </row>
    <row r="2780" spans="1:13" x14ac:dyDescent="0.3">
      <c r="A2780" s="16" t="s">
        <v>3108</v>
      </c>
      <c r="B2780" s="17" t="s">
        <v>3113</v>
      </c>
      <c r="C2780" s="17">
        <v>0.2</v>
      </c>
      <c r="D2780" s="17">
        <v>102</v>
      </c>
      <c r="E2780" s="17" t="s">
        <v>113</v>
      </c>
      <c r="F2780" s="17" t="s">
        <v>222</v>
      </c>
      <c r="G2780" s="17" t="s">
        <v>3110</v>
      </c>
      <c r="H2780" s="18">
        <v>0.53387037037037033</v>
      </c>
      <c r="I2780" s="17" t="s">
        <v>3111</v>
      </c>
      <c r="J2780" s="17">
        <v>124.9</v>
      </c>
      <c r="K2780" s="17">
        <v>75.2</v>
      </c>
      <c r="L2780" s="17" t="s">
        <v>3112</v>
      </c>
      <c r="M2780" s="17">
        <v>8223</v>
      </c>
    </row>
    <row r="2781" spans="1:13" x14ac:dyDescent="0.3">
      <c r="A2781" s="16" t="s">
        <v>3108</v>
      </c>
      <c r="B2781" s="17" t="s">
        <v>3114</v>
      </c>
      <c r="C2781" s="17">
        <v>7.9000000000000001E-2</v>
      </c>
      <c r="D2781" s="17">
        <v>104</v>
      </c>
      <c r="E2781" s="17" t="s">
        <v>113</v>
      </c>
      <c r="F2781" s="17" t="s">
        <v>227</v>
      </c>
      <c r="G2781" s="17" t="s">
        <v>3110</v>
      </c>
      <c r="H2781" s="18">
        <v>0.53387037037037033</v>
      </c>
      <c r="I2781" s="17" t="s">
        <v>3111</v>
      </c>
      <c r="J2781" s="17">
        <v>124.9</v>
      </c>
      <c r="K2781" s="17">
        <v>75.2</v>
      </c>
      <c r="L2781" s="17" t="s">
        <v>3112</v>
      </c>
      <c r="M2781" s="17">
        <v>8223</v>
      </c>
    </row>
    <row r="2782" spans="1:13" x14ac:dyDescent="0.3">
      <c r="A2782" s="16" t="s">
        <v>3108</v>
      </c>
      <c r="B2782" s="17">
        <v>35.33</v>
      </c>
      <c r="C2782" s="17">
        <v>0.3</v>
      </c>
      <c r="D2782" s="17">
        <v>116</v>
      </c>
      <c r="E2782" s="17" t="s">
        <v>113</v>
      </c>
      <c r="F2782" s="17" t="s">
        <v>120</v>
      </c>
      <c r="G2782" s="17" t="s">
        <v>3115</v>
      </c>
      <c r="H2782" s="18">
        <v>0.53387037037037033</v>
      </c>
      <c r="I2782" s="17" t="s">
        <v>3111</v>
      </c>
      <c r="J2782" s="17">
        <v>124.9</v>
      </c>
      <c r="K2782" s="17">
        <v>75.2</v>
      </c>
      <c r="L2782" s="17" t="s">
        <v>3112</v>
      </c>
      <c r="M2782" s="17">
        <v>8223</v>
      </c>
    </row>
    <row r="2783" spans="1:13" x14ac:dyDescent="0.3">
      <c r="A2783" s="19" t="s">
        <v>3116</v>
      </c>
      <c r="B2783" s="20">
        <v>32.950000000000003</v>
      </c>
      <c r="C2783" s="20">
        <v>0.34</v>
      </c>
      <c r="D2783" s="20">
        <v>38.9</v>
      </c>
      <c r="E2783" s="20" t="s">
        <v>289</v>
      </c>
      <c r="F2783" s="20" t="s">
        <v>2084</v>
      </c>
      <c r="G2783" s="20"/>
      <c r="H2783" s="21">
        <v>0.5339039351851852</v>
      </c>
      <c r="I2783" s="20" t="s">
        <v>3117</v>
      </c>
      <c r="J2783" s="20">
        <v>302.39999999999998</v>
      </c>
      <c r="K2783" s="20">
        <v>21.6</v>
      </c>
      <c r="L2783" s="20" t="s">
        <v>3118</v>
      </c>
      <c r="M2783" s="20">
        <v>2783</v>
      </c>
    </row>
    <row r="2784" spans="1:13" x14ac:dyDescent="0.3">
      <c r="A2784" s="19" t="s">
        <v>3116</v>
      </c>
      <c r="B2784" s="20">
        <v>32.75</v>
      </c>
      <c r="C2784" s="20">
        <v>0.17</v>
      </c>
      <c r="D2784" s="20">
        <v>35.5</v>
      </c>
      <c r="E2784" s="20" t="s">
        <v>100</v>
      </c>
      <c r="F2784" s="20" t="s">
        <v>104</v>
      </c>
      <c r="G2784" s="20" t="s">
        <v>85</v>
      </c>
      <c r="H2784" s="21">
        <v>0.5339039351851852</v>
      </c>
      <c r="I2784" s="20" t="s">
        <v>3117</v>
      </c>
      <c r="J2784" s="20">
        <v>302.39999999999998</v>
      </c>
      <c r="K2784" s="20">
        <v>21.6</v>
      </c>
      <c r="L2784" s="20" t="s">
        <v>3118</v>
      </c>
      <c r="M2784" s="20">
        <v>2783</v>
      </c>
    </row>
    <row r="2785" spans="1:13" x14ac:dyDescent="0.3">
      <c r="A2785" s="19" t="s">
        <v>3116</v>
      </c>
      <c r="B2785" s="20">
        <v>32.83</v>
      </c>
      <c r="C2785" s="20">
        <v>0.17</v>
      </c>
      <c r="D2785" s="20">
        <v>36.799999999999997</v>
      </c>
      <c r="E2785" s="20" t="s">
        <v>100</v>
      </c>
      <c r="F2785" s="20" t="s">
        <v>573</v>
      </c>
      <c r="G2785" s="20"/>
      <c r="H2785" s="21">
        <v>0.5339039351851852</v>
      </c>
      <c r="I2785" s="20" t="s">
        <v>3117</v>
      </c>
      <c r="J2785" s="20">
        <v>302.39999999999998</v>
      </c>
      <c r="K2785" s="20">
        <v>21.6</v>
      </c>
      <c r="L2785" s="20" t="s">
        <v>3118</v>
      </c>
      <c r="M2785" s="20">
        <v>2783</v>
      </c>
    </row>
    <row r="2786" spans="1:13" x14ac:dyDescent="0.3">
      <c r="A2786" s="19" t="s">
        <v>3116</v>
      </c>
      <c r="B2786" s="20">
        <v>33</v>
      </c>
      <c r="C2786" s="20">
        <v>0.1</v>
      </c>
      <c r="D2786" s="20">
        <v>39.799999999999997</v>
      </c>
      <c r="E2786" s="20" t="s">
        <v>100</v>
      </c>
      <c r="F2786" s="20" t="s">
        <v>1151</v>
      </c>
      <c r="G2786" s="20"/>
      <c r="H2786" s="21">
        <v>0.5339039351851852</v>
      </c>
      <c r="I2786" s="20" t="s">
        <v>3117</v>
      </c>
      <c r="J2786" s="20">
        <v>302.39999999999998</v>
      </c>
      <c r="K2786" s="20">
        <v>21.6</v>
      </c>
      <c r="L2786" s="20" t="s">
        <v>3118</v>
      </c>
      <c r="M2786" s="20">
        <v>2783</v>
      </c>
    </row>
    <row r="2787" spans="1:13" x14ac:dyDescent="0.3">
      <c r="A2787" s="19" t="s">
        <v>3116</v>
      </c>
      <c r="B2787" s="20">
        <v>33.14</v>
      </c>
      <c r="C2787" s="20">
        <v>0.17</v>
      </c>
      <c r="D2787" s="20">
        <v>42.5</v>
      </c>
      <c r="E2787" s="20" t="s">
        <v>100</v>
      </c>
      <c r="F2787" s="20" t="s">
        <v>3073</v>
      </c>
      <c r="G2787" s="20" t="s">
        <v>85</v>
      </c>
      <c r="H2787" s="21">
        <v>0.5339039351851852</v>
      </c>
      <c r="I2787" s="20" t="s">
        <v>3117</v>
      </c>
      <c r="J2787" s="20">
        <v>302.39999999999998</v>
      </c>
      <c r="K2787" s="20">
        <v>21.6</v>
      </c>
      <c r="L2787" s="20" t="s">
        <v>3118</v>
      </c>
      <c r="M2787" s="20">
        <v>2783</v>
      </c>
    </row>
    <row r="2788" spans="1:13" x14ac:dyDescent="0.3">
      <c r="A2788" s="19" t="s">
        <v>3116</v>
      </c>
      <c r="B2788" s="20">
        <v>31.9</v>
      </c>
      <c r="C2788" s="20" t="s">
        <v>93</v>
      </c>
      <c r="D2788" s="20">
        <v>24</v>
      </c>
      <c r="E2788" s="20" t="s">
        <v>201</v>
      </c>
      <c r="F2788" s="20" t="s">
        <v>569</v>
      </c>
      <c r="G2788" s="20"/>
      <c r="H2788" s="21">
        <v>0.5339039351851852</v>
      </c>
      <c r="I2788" s="20" t="s">
        <v>3117</v>
      </c>
      <c r="J2788" s="20">
        <v>302.39999999999998</v>
      </c>
      <c r="K2788" s="20">
        <v>21.6</v>
      </c>
      <c r="L2788" s="20" t="s">
        <v>3118</v>
      </c>
      <c r="M2788" s="20">
        <v>2783</v>
      </c>
    </row>
    <row r="2789" spans="1:13" x14ac:dyDescent="0.3">
      <c r="A2789" s="19" t="s">
        <v>3116</v>
      </c>
      <c r="B2789" s="20">
        <v>32.6</v>
      </c>
      <c r="C2789" s="20">
        <v>0.41</v>
      </c>
      <c r="D2789" s="20">
        <v>33.1</v>
      </c>
      <c r="E2789" s="20" t="s">
        <v>201</v>
      </c>
      <c r="F2789" s="20" t="s">
        <v>573</v>
      </c>
      <c r="G2789" s="20"/>
      <c r="H2789" s="21">
        <v>0.5339039351851852</v>
      </c>
      <c r="I2789" s="20" t="s">
        <v>3117</v>
      </c>
      <c r="J2789" s="20">
        <v>302.39999999999998</v>
      </c>
      <c r="K2789" s="20">
        <v>21.6</v>
      </c>
      <c r="L2789" s="20" t="s">
        <v>3118</v>
      </c>
      <c r="M2789" s="20">
        <v>2783</v>
      </c>
    </row>
    <row r="2790" spans="1:13" x14ac:dyDescent="0.3">
      <c r="A2790" s="16" t="s">
        <v>3119</v>
      </c>
      <c r="B2790" s="17">
        <v>33.28</v>
      </c>
      <c r="C2790" s="17">
        <v>0.09</v>
      </c>
      <c r="D2790" s="17">
        <v>45.3</v>
      </c>
      <c r="E2790" s="17" t="s">
        <v>100</v>
      </c>
      <c r="F2790" s="17" t="s">
        <v>3073</v>
      </c>
      <c r="G2790" s="17" t="s">
        <v>85</v>
      </c>
      <c r="H2790" s="18">
        <v>0.53394097222222225</v>
      </c>
      <c r="I2790" s="17" t="s">
        <v>3120</v>
      </c>
      <c r="J2790" s="17">
        <v>302.39999999999998</v>
      </c>
      <c r="K2790" s="17">
        <v>21.3</v>
      </c>
      <c r="L2790" s="17" t="s">
        <v>177</v>
      </c>
      <c r="M2790" s="17" t="s">
        <v>149</v>
      </c>
    </row>
    <row r="2791" spans="1:13" x14ac:dyDescent="0.3">
      <c r="A2791" s="20" t="s">
        <v>3121</v>
      </c>
      <c r="B2791" s="20">
        <v>32.58</v>
      </c>
      <c r="C2791" s="20">
        <v>0.33</v>
      </c>
      <c r="D2791" s="20">
        <v>32.799999999999997</v>
      </c>
      <c r="E2791" s="20" t="s">
        <v>100</v>
      </c>
      <c r="F2791" s="20" t="s">
        <v>3073</v>
      </c>
      <c r="G2791" s="20" t="s">
        <v>85</v>
      </c>
      <c r="H2791" s="21">
        <v>0.53395717592592595</v>
      </c>
      <c r="I2791" s="20" t="s">
        <v>3122</v>
      </c>
      <c r="J2791" s="20">
        <v>302.39999999999998</v>
      </c>
      <c r="K2791" s="20">
        <v>21.6</v>
      </c>
      <c r="L2791" s="20" t="s">
        <v>694</v>
      </c>
      <c r="M2791" s="20">
        <v>2133</v>
      </c>
    </row>
    <row r="2792" spans="1:13" x14ac:dyDescent="0.3">
      <c r="A2792" s="16" t="s">
        <v>3123</v>
      </c>
      <c r="B2792" s="17">
        <v>33.6</v>
      </c>
      <c r="C2792" s="17">
        <v>0.45</v>
      </c>
      <c r="D2792" s="17">
        <v>52.5</v>
      </c>
      <c r="E2792" s="17" t="s">
        <v>100</v>
      </c>
      <c r="F2792" s="17" t="s">
        <v>3073</v>
      </c>
      <c r="G2792" s="17" t="s">
        <v>85</v>
      </c>
      <c r="H2792" s="18">
        <v>0.53404976851851849</v>
      </c>
      <c r="I2792" s="17" t="s">
        <v>3124</v>
      </c>
      <c r="J2792" s="17">
        <v>302.39999999999998</v>
      </c>
      <c r="K2792" s="17">
        <v>21.6</v>
      </c>
      <c r="L2792" s="17" t="s">
        <v>2107</v>
      </c>
      <c r="M2792" s="17">
        <v>1776</v>
      </c>
    </row>
    <row r="2793" spans="1:13" x14ac:dyDescent="0.3">
      <c r="A2793" s="19" t="s">
        <v>3125</v>
      </c>
      <c r="B2793" s="20">
        <v>28.38</v>
      </c>
      <c r="C2793" s="20" t="s">
        <v>93</v>
      </c>
      <c r="D2793" s="20">
        <v>4.74</v>
      </c>
      <c r="E2793" s="20" t="s">
        <v>90</v>
      </c>
      <c r="F2793" s="20" t="s">
        <v>2356</v>
      </c>
      <c r="G2793" s="20"/>
      <c r="H2793" s="21">
        <v>0.53418171296296302</v>
      </c>
      <c r="I2793" s="20" t="s">
        <v>3126</v>
      </c>
      <c r="J2793" s="20">
        <v>126</v>
      </c>
      <c r="K2793" s="20">
        <v>81.5</v>
      </c>
      <c r="L2793" s="20" t="s">
        <v>1804</v>
      </c>
      <c r="M2793" s="20" t="s">
        <v>149</v>
      </c>
    </row>
    <row r="2794" spans="1:13" x14ac:dyDescent="0.3">
      <c r="A2794" s="16" t="s">
        <v>3127</v>
      </c>
      <c r="B2794" s="17">
        <v>33.5</v>
      </c>
      <c r="C2794" s="17">
        <v>0.31</v>
      </c>
      <c r="D2794" s="17">
        <v>50.1</v>
      </c>
      <c r="E2794" s="17" t="s">
        <v>100</v>
      </c>
      <c r="F2794" s="17" t="s">
        <v>3073</v>
      </c>
      <c r="G2794" s="17" t="s">
        <v>85</v>
      </c>
      <c r="H2794" s="18">
        <v>0.53424189814814815</v>
      </c>
      <c r="I2794" s="17" t="s">
        <v>3128</v>
      </c>
      <c r="J2794" s="17">
        <v>302.5</v>
      </c>
      <c r="K2794" s="17">
        <v>21.5</v>
      </c>
      <c r="L2794" s="17" t="s">
        <v>694</v>
      </c>
      <c r="M2794" s="17">
        <v>2952</v>
      </c>
    </row>
    <row r="2795" spans="1:13" x14ac:dyDescent="0.3">
      <c r="A2795" s="19" t="s">
        <v>3129</v>
      </c>
      <c r="B2795" s="20">
        <v>34.81</v>
      </c>
      <c r="C2795" s="20">
        <v>0.21</v>
      </c>
      <c r="D2795" s="20">
        <v>91.6</v>
      </c>
      <c r="E2795" s="20" t="s">
        <v>78</v>
      </c>
      <c r="F2795" s="20" t="s">
        <v>79</v>
      </c>
      <c r="G2795" s="20"/>
      <c r="H2795" s="21">
        <v>0.53442361111111114</v>
      </c>
      <c r="I2795" s="20" t="s">
        <v>3130</v>
      </c>
      <c r="J2795" s="20">
        <v>288.7</v>
      </c>
      <c r="K2795" s="20">
        <v>88.3</v>
      </c>
      <c r="L2795" s="20" t="s">
        <v>2047</v>
      </c>
      <c r="M2795" s="20">
        <v>4385</v>
      </c>
    </row>
    <row r="2796" spans="1:13" x14ac:dyDescent="0.3">
      <c r="A2796" s="16" t="s">
        <v>3131</v>
      </c>
      <c r="B2796" s="17">
        <v>32.18</v>
      </c>
      <c r="C2796" s="17">
        <v>0.44</v>
      </c>
      <c r="D2796" s="17">
        <v>27.3</v>
      </c>
      <c r="E2796" s="17" t="s">
        <v>100</v>
      </c>
      <c r="F2796" s="17" t="s">
        <v>104</v>
      </c>
      <c r="G2796" s="17" t="s">
        <v>85</v>
      </c>
      <c r="H2796" s="18">
        <v>0.53442708333333333</v>
      </c>
      <c r="I2796" s="17" t="s">
        <v>3132</v>
      </c>
      <c r="J2796" s="17">
        <v>302.60000000000002</v>
      </c>
      <c r="K2796" s="17">
        <v>21.8</v>
      </c>
      <c r="L2796" s="17" t="s">
        <v>215</v>
      </c>
      <c r="M2796" s="17">
        <v>1855</v>
      </c>
    </row>
    <row r="2797" spans="1:13" x14ac:dyDescent="0.3">
      <c r="A2797" s="19" t="s">
        <v>3133</v>
      </c>
      <c r="B2797" s="20">
        <v>32.880000000000003</v>
      </c>
      <c r="C2797" s="20">
        <v>0.3</v>
      </c>
      <c r="D2797" s="20">
        <v>37.700000000000003</v>
      </c>
      <c r="E2797" s="20" t="s">
        <v>100</v>
      </c>
      <c r="F2797" s="20" t="s">
        <v>3073</v>
      </c>
      <c r="G2797" s="20" t="s">
        <v>85</v>
      </c>
      <c r="H2797" s="21">
        <v>0.53449074074074077</v>
      </c>
      <c r="I2797" s="20" t="s">
        <v>3134</v>
      </c>
      <c r="J2797" s="20">
        <v>302.60000000000002</v>
      </c>
      <c r="K2797" s="20">
        <v>21.5</v>
      </c>
      <c r="L2797" s="20" t="s">
        <v>2107</v>
      </c>
      <c r="M2797" s="20">
        <v>2692</v>
      </c>
    </row>
    <row r="2798" spans="1:13" x14ac:dyDescent="0.3">
      <c r="A2798" s="16" t="s">
        <v>3135</v>
      </c>
      <c r="B2798" s="17">
        <v>33.33</v>
      </c>
      <c r="C2798" s="17">
        <v>0.56999999999999995</v>
      </c>
      <c r="D2798" s="17">
        <v>46.3</v>
      </c>
      <c r="E2798" s="17" t="s">
        <v>100</v>
      </c>
      <c r="F2798" s="17" t="s">
        <v>3073</v>
      </c>
      <c r="G2798" s="17" t="s">
        <v>85</v>
      </c>
      <c r="H2798" s="18">
        <v>0.53456597222222224</v>
      </c>
      <c r="I2798" s="17" t="s">
        <v>3136</v>
      </c>
      <c r="J2798" s="17">
        <v>302.60000000000002</v>
      </c>
      <c r="K2798" s="17">
        <v>21.5</v>
      </c>
      <c r="L2798" s="17" t="s">
        <v>177</v>
      </c>
      <c r="M2798" s="17" t="s">
        <v>149</v>
      </c>
    </row>
    <row r="2799" spans="1:13" x14ac:dyDescent="0.3">
      <c r="A2799" s="19" t="s">
        <v>3137</v>
      </c>
      <c r="B2799" s="20">
        <v>33.54</v>
      </c>
      <c r="C2799" s="20">
        <v>0.47</v>
      </c>
      <c r="D2799" s="20">
        <v>51.1</v>
      </c>
      <c r="E2799" s="20" t="s">
        <v>100</v>
      </c>
      <c r="F2799" s="20" t="s">
        <v>3073</v>
      </c>
      <c r="G2799" s="20" t="s">
        <v>85</v>
      </c>
      <c r="H2799" s="21">
        <v>0.53465509259259258</v>
      </c>
      <c r="I2799" s="20" t="s">
        <v>3138</v>
      </c>
      <c r="J2799" s="20">
        <v>302.60000000000002</v>
      </c>
      <c r="K2799" s="20">
        <v>21.5</v>
      </c>
      <c r="L2799" s="20" t="s">
        <v>177</v>
      </c>
      <c r="M2799" s="20">
        <v>4527</v>
      </c>
    </row>
    <row r="2800" spans="1:13" x14ac:dyDescent="0.3">
      <c r="A2800" s="16" t="s">
        <v>3139</v>
      </c>
      <c r="B2800" s="17">
        <v>32.86</v>
      </c>
      <c r="C2800" s="17">
        <v>0.45</v>
      </c>
      <c r="D2800" s="17">
        <v>37.299999999999997</v>
      </c>
      <c r="E2800" s="17" t="s">
        <v>100</v>
      </c>
      <c r="F2800" s="17" t="s">
        <v>3073</v>
      </c>
      <c r="G2800" s="17" t="s">
        <v>85</v>
      </c>
      <c r="H2800" s="18">
        <v>0.5346770833333333</v>
      </c>
      <c r="I2800" s="17" t="s">
        <v>3140</v>
      </c>
      <c r="J2800" s="17">
        <v>302.60000000000002</v>
      </c>
      <c r="K2800" s="17">
        <v>21.5</v>
      </c>
      <c r="L2800" s="17" t="s">
        <v>3141</v>
      </c>
      <c r="M2800" s="17">
        <v>4451</v>
      </c>
    </row>
    <row r="2801" spans="1:13" x14ac:dyDescent="0.3">
      <c r="A2801" s="19" t="s">
        <v>3142</v>
      </c>
      <c r="B2801" s="20">
        <v>33.49</v>
      </c>
      <c r="C2801" s="20">
        <v>0.45</v>
      </c>
      <c r="D2801" s="20">
        <v>50</v>
      </c>
      <c r="E2801" s="20" t="s">
        <v>100</v>
      </c>
      <c r="F2801" s="20" t="s">
        <v>3073</v>
      </c>
      <c r="G2801" s="20" t="s">
        <v>85</v>
      </c>
      <c r="H2801" s="21">
        <v>0.53467824074074077</v>
      </c>
      <c r="I2801" s="20" t="s">
        <v>3143</v>
      </c>
      <c r="J2801" s="20">
        <v>302.60000000000002</v>
      </c>
      <c r="K2801" s="20">
        <v>21.5</v>
      </c>
      <c r="L2801" s="20" t="s">
        <v>177</v>
      </c>
      <c r="M2801" s="20" t="s">
        <v>149</v>
      </c>
    </row>
    <row r="2802" spans="1:13" x14ac:dyDescent="0.3">
      <c r="A2802" s="16" t="s">
        <v>3144</v>
      </c>
      <c r="B2802" s="17">
        <v>33.24</v>
      </c>
      <c r="C2802" s="17">
        <v>0.4</v>
      </c>
      <c r="D2802" s="17">
        <v>44.5</v>
      </c>
      <c r="E2802" s="17" t="s">
        <v>100</v>
      </c>
      <c r="F2802" s="17" t="s">
        <v>3073</v>
      </c>
      <c r="G2802" s="17" t="s">
        <v>85</v>
      </c>
      <c r="H2802" s="18">
        <v>0.53468055555555549</v>
      </c>
      <c r="I2802" s="17" t="s">
        <v>3145</v>
      </c>
      <c r="J2802" s="17">
        <v>302.60000000000002</v>
      </c>
      <c r="K2802" s="17">
        <v>21.6</v>
      </c>
      <c r="L2802" s="17" t="s">
        <v>177</v>
      </c>
      <c r="M2802" s="17">
        <v>2692</v>
      </c>
    </row>
    <row r="2803" spans="1:13" x14ac:dyDescent="0.3">
      <c r="A2803" s="19" t="s">
        <v>3146</v>
      </c>
      <c r="B2803" s="20">
        <v>32.32</v>
      </c>
      <c r="C2803" s="20">
        <v>0.33</v>
      </c>
      <c r="D2803" s="20">
        <v>29.1</v>
      </c>
      <c r="E2803" s="20" t="s">
        <v>289</v>
      </c>
      <c r="F2803" s="20" t="s">
        <v>2084</v>
      </c>
      <c r="G2803" s="20"/>
      <c r="H2803" s="21">
        <v>0.53476851851851859</v>
      </c>
      <c r="I2803" s="20" t="s">
        <v>3147</v>
      </c>
      <c r="J2803" s="20">
        <v>302.7</v>
      </c>
      <c r="K2803" s="20">
        <v>21.5</v>
      </c>
      <c r="L2803" s="20" t="s">
        <v>1131</v>
      </c>
      <c r="M2803" s="20">
        <v>4452</v>
      </c>
    </row>
    <row r="2804" spans="1:13" x14ac:dyDescent="0.3">
      <c r="A2804" s="19" t="s">
        <v>3146</v>
      </c>
      <c r="B2804" s="20">
        <v>32.5</v>
      </c>
      <c r="C2804" s="20">
        <v>0.15</v>
      </c>
      <c r="D2804" s="20">
        <v>31.6</v>
      </c>
      <c r="E2804" s="20" t="s">
        <v>100</v>
      </c>
      <c r="F2804" s="20" t="s">
        <v>3073</v>
      </c>
      <c r="G2804" s="20" t="s">
        <v>85</v>
      </c>
      <c r="H2804" s="21">
        <v>0.53476851851851859</v>
      </c>
      <c r="I2804" s="20" t="s">
        <v>3147</v>
      </c>
      <c r="J2804" s="20">
        <v>302.7</v>
      </c>
      <c r="K2804" s="20">
        <v>21.5</v>
      </c>
      <c r="L2804" s="20" t="s">
        <v>1131</v>
      </c>
      <c r="M2804" s="20">
        <v>4451</v>
      </c>
    </row>
    <row r="2805" spans="1:13" x14ac:dyDescent="0.3">
      <c r="A2805" s="19" t="s">
        <v>3146</v>
      </c>
      <c r="B2805" s="20">
        <v>32.74</v>
      </c>
      <c r="C2805" s="20">
        <v>0.23</v>
      </c>
      <c r="D2805" s="20">
        <v>35.299999999999997</v>
      </c>
      <c r="E2805" s="20" t="s">
        <v>100</v>
      </c>
      <c r="F2805" s="20" t="s">
        <v>104</v>
      </c>
      <c r="G2805" s="20" t="s">
        <v>85</v>
      </c>
      <c r="H2805" s="21">
        <v>0.53476851851851859</v>
      </c>
      <c r="I2805" s="20" t="s">
        <v>3147</v>
      </c>
      <c r="J2805" s="20">
        <v>302.7</v>
      </c>
      <c r="K2805" s="20">
        <v>21.5</v>
      </c>
      <c r="L2805" s="20" t="s">
        <v>1131</v>
      </c>
      <c r="M2805" s="20">
        <v>4452</v>
      </c>
    </row>
    <row r="2806" spans="1:13" x14ac:dyDescent="0.3">
      <c r="A2806" s="19" t="s">
        <v>3146</v>
      </c>
      <c r="B2806" s="20">
        <v>32.880000000000003</v>
      </c>
      <c r="C2806" s="20">
        <v>0.17</v>
      </c>
      <c r="D2806" s="20">
        <v>37.700000000000003</v>
      </c>
      <c r="E2806" s="20" t="s">
        <v>100</v>
      </c>
      <c r="F2806" s="20" t="s">
        <v>101</v>
      </c>
      <c r="G2806" s="20" t="s">
        <v>85</v>
      </c>
      <c r="H2806" s="21">
        <v>0.53476851851851859</v>
      </c>
      <c r="I2806" s="20" t="s">
        <v>3147</v>
      </c>
      <c r="J2806" s="20">
        <v>302.7</v>
      </c>
      <c r="K2806" s="20">
        <v>21.5</v>
      </c>
      <c r="L2806" s="20" t="s">
        <v>1131</v>
      </c>
      <c r="M2806" s="20">
        <v>4452</v>
      </c>
    </row>
    <row r="2807" spans="1:13" x14ac:dyDescent="0.3">
      <c r="A2807" s="19" t="s">
        <v>3146</v>
      </c>
      <c r="B2807" s="20">
        <v>32.89</v>
      </c>
      <c r="C2807" s="20">
        <v>0.23</v>
      </c>
      <c r="D2807" s="20">
        <v>37.799999999999997</v>
      </c>
      <c r="E2807" s="20" t="s">
        <v>100</v>
      </c>
      <c r="F2807" s="20" t="s">
        <v>573</v>
      </c>
      <c r="G2807" s="20"/>
      <c r="H2807" s="21">
        <v>0.53476851851851859</v>
      </c>
      <c r="I2807" s="20" t="s">
        <v>3147</v>
      </c>
      <c r="J2807" s="20">
        <v>302.7</v>
      </c>
      <c r="K2807" s="20">
        <v>21.5</v>
      </c>
      <c r="L2807" s="20" t="s">
        <v>1131</v>
      </c>
      <c r="M2807" s="20">
        <v>4452</v>
      </c>
    </row>
    <row r="2808" spans="1:13" x14ac:dyDescent="0.3">
      <c r="A2808" s="19" t="s">
        <v>3146</v>
      </c>
      <c r="B2808" s="20">
        <v>33.380000000000003</v>
      </c>
      <c r="C2808" s="20">
        <v>0.41</v>
      </c>
      <c r="D2808" s="20">
        <v>47.4</v>
      </c>
      <c r="E2808" s="20" t="s">
        <v>201</v>
      </c>
      <c r="F2808" s="20" t="s">
        <v>573</v>
      </c>
      <c r="G2808" s="20"/>
      <c r="H2808" s="21">
        <v>0.53476851851851859</v>
      </c>
      <c r="I2808" s="20" t="s">
        <v>3147</v>
      </c>
      <c r="J2808" s="20">
        <v>302.7</v>
      </c>
      <c r="K2808" s="20">
        <v>21.5</v>
      </c>
      <c r="L2808" s="20" t="s">
        <v>1131</v>
      </c>
      <c r="M2808" s="20">
        <v>4452</v>
      </c>
    </row>
    <row r="2809" spans="1:13" x14ac:dyDescent="0.3">
      <c r="A2809" s="16" t="s">
        <v>3148</v>
      </c>
      <c r="B2809" s="17">
        <v>30.37</v>
      </c>
      <c r="C2809" s="17">
        <v>0.1</v>
      </c>
      <c r="D2809" s="17">
        <v>11.9</v>
      </c>
      <c r="E2809" s="17" t="s">
        <v>83</v>
      </c>
      <c r="F2809" s="17" t="s">
        <v>262</v>
      </c>
      <c r="G2809" s="17" t="s">
        <v>263</v>
      </c>
      <c r="H2809" s="18">
        <v>0.5350300925925926</v>
      </c>
      <c r="I2809" s="17" t="s">
        <v>3149</v>
      </c>
      <c r="J2809" s="17">
        <v>295.10000000000002</v>
      </c>
      <c r="K2809" s="17">
        <v>88.4</v>
      </c>
      <c r="L2809" s="17" t="s">
        <v>3150</v>
      </c>
      <c r="M2809" s="17">
        <v>1207</v>
      </c>
    </row>
    <row r="2810" spans="1:13" x14ac:dyDescent="0.3">
      <c r="A2810" s="16" t="s">
        <v>3148</v>
      </c>
      <c r="B2810" s="17">
        <v>30.38</v>
      </c>
      <c r="C2810" s="17">
        <v>0.06</v>
      </c>
      <c r="D2810" s="17">
        <v>11.9</v>
      </c>
      <c r="E2810" s="17" t="s">
        <v>83</v>
      </c>
      <c r="F2810" s="17" t="s">
        <v>260</v>
      </c>
      <c r="G2810" s="17" t="s">
        <v>942</v>
      </c>
      <c r="H2810" s="18">
        <v>0.5350300925925926</v>
      </c>
      <c r="I2810" s="17" t="s">
        <v>3149</v>
      </c>
      <c r="J2810" s="17">
        <v>295.10000000000002</v>
      </c>
      <c r="K2810" s="17">
        <v>88.4</v>
      </c>
      <c r="L2810" s="17" t="s">
        <v>3150</v>
      </c>
      <c r="M2810" s="17">
        <v>1207</v>
      </c>
    </row>
    <row r="2811" spans="1:13" x14ac:dyDescent="0.3">
      <c r="A2811" s="16" t="s">
        <v>3148</v>
      </c>
      <c r="B2811" s="17">
        <v>30.39</v>
      </c>
      <c r="C2811" s="17">
        <v>7.0000000000000007E-2</v>
      </c>
      <c r="D2811" s="17">
        <v>12</v>
      </c>
      <c r="E2811" s="17" t="s">
        <v>83</v>
      </c>
      <c r="F2811" s="17" t="s">
        <v>768</v>
      </c>
      <c r="G2811" s="17" t="s">
        <v>769</v>
      </c>
      <c r="H2811" s="18">
        <v>0.5350300925925926</v>
      </c>
      <c r="I2811" s="17" t="s">
        <v>3149</v>
      </c>
      <c r="J2811" s="17">
        <v>295.10000000000002</v>
      </c>
      <c r="K2811" s="17">
        <v>88.4</v>
      </c>
      <c r="L2811" s="17" t="s">
        <v>3150</v>
      </c>
      <c r="M2811" s="17">
        <v>1207</v>
      </c>
    </row>
    <row r="2812" spans="1:13" x14ac:dyDescent="0.3">
      <c r="A2812" s="16" t="s">
        <v>3148</v>
      </c>
      <c r="B2812" s="17">
        <v>30.4</v>
      </c>
      <c r="C2812" s="17">
        <v>7.0000000000000007E-2</v>
      </c>
      <c r="D2812" s="17">
        <v>12</v>
      </c>
      <c r="E2812" s="17" t="s">
        <v>83</v>
      </c>
      <c r="F2812" s="17" t="s">
        <v>768</v>
      </c>
      <c r="G2812" s="17" t="s">
        <v>770</v>
      </c>
      <c r="H2812" s="18">
        <v>0.5350300925925926</v>
      </c>
      <c r="I2812" s="17" t="s">
        <v>3149</v>
      </c>
      <c r="J2812" s="17">
        <v>295.10000000000002</v>
      </c>
      <c r="K2812" s="17">
        <v>88.4</v>
      </c>
      <c r="L2812" s="17" t="s">
        <v>3150</v>
      </c>
      <c r="M2812" s="17">
        <v>1207</v>
      </c>
    </row>
    <row r="2813" spans="1:13" x14ac:dyDescent="0.3">
      <c r="A2813" s="16" t="s">
        <v>3148</v>
      </c>
      <c r="B2813" s="17">
        <v>30.43</v>
      </c>
      <c r="C2813" s="17">
        <v>7.0000000000000007E-2</v>
      </c>
      <c r="D2813" s="17">
        <v>12.2</v>
      </c>
      <c r="E2813" s="17" t="s">
        <v>83</v>
      </c>
      <c r="F2813" s="17" t="s">
        <v>768</v>
      </c>
      <c r="G2813" s="17" t="s">
        <v>772</v>
      </c>
      <c r="H2813" s="18">
        <v>0.5350300925925926</v>
      </c>
      <c r="I2813" s="17" t="s">
        <v>3149</v>
      </c>
      <c r="J2813" s="17">
        <v>295.10000000000002</v>
      </c>
      <c r="K2813" s="17">
        <v>88.4</v>
      </c>
      <c r="L2813" s="17" t="s">
        <v>3150</v>
      </c>
      <c r="M2813" s="17">
        <v>1207</v>
      </c>
    </row>
    <row r="2814" spans="1:13" x14ac:dyDescent="0.3">
      <c r="A2814" s="16" t="s">
        <v>3148</v>
      </c>
      <c r="B2814" s="17">
        <v>30.44</v>
      </c>
      <c r="C2814" s="17">
        <v>0.06</v>
      </c>
      <c r="D2814" s="17">
        <v>12.2</v>
      </c>
      <c r="E2814" s="17" t="s">
        <v>83</v>
      </c>
      <c r="F2814" s="17" t="s">
        <v>266</v>
      </c>
      <c r="G2814" s="17" t="s">
        <v>267</v>
      </c>
      <c r="H2814" s="18">
        <v>0.5350300925925926</v>
      </c>
      <c r="I2814" s="17" t="s">
        <v>3149</v>
      </c>
      <c r="J2814" s="17">
        <v>295.10000000000002</v>
      </c>
      <c r="K2814" s="17">
        <v>88.4</v>
      </c>
      <c r="L2814" s="17" t="s">
        <v>3150</v>
      </c>
      <c r="M2814" s="17">
        <v>1207</v>
      </c>
    </row>
    <row r="2815" spans="1:13" x14ac:dyDescent="0.3">
      <c r="A2815" s="16" t="s">
        <v>3148</v>
      </c>
      <c r="B2815" s="17">
        <v>30.46</v>
      </c>
      <c r="C2815" s="17">
        <v>0.18</v>
      </c>
      <c r="D2815" s="17">
        <v>12.4</v>
      </c>
      <c r="E2815" s="17" t="s">
        <v>83</v>
      </c>
      <c r="F2815" s="17" t="s">
        <v>266</v>
      </c>
      <c r="G2815" s="17" t="s">
        <v>271</v>
      </c>
      <c r="H2815" s="18">
        <v>0.5350300925925926</v>
      </c>
      <c r="I2815" s="17" t="s">
        <v>3149</v>
      </c>
      <c r="J2815" s="17">
        <v>295.10000000000002</v>
      </c>
      <c r="K2815" s="17">
        <v>88.4</v>
      </c>
      <c r="L2815" s="17" t="s">
        <v>3150</v>
      </c>
      <c r="M2815" s="17">
        <v>1207</v>
      </c>
    </row>
    <row r="2816" spans="1:13" x14ac:dyDescent="0.3">
      <c r="A2816" s="16" t="s">
        <v>3148</v>
      </c>
      <c r="B2816" s="17">
        <v>30.46</v>
      </c>
      <c r="C2816" s="17">
        <v>0.06</v>
      </c>
      <c r="D2816" s="17">
        <v>12.4</v>
      </c>
      <c r="E2816" s="17" t="s">
        <v>83</v>
      </c>
      <c r="F2816" s="17" t="s">
        <v>260</v>
      </c>
      <c r="G2816" s="17" t="s">
        <v>941</v>
      </c>
      <c r="H2816" s="18">
        <v>0.5350300925925926</v>
      </c>
      <c r="I2816" s="17" t="s">
        <v>3149</v>
      </c>
      <c r="J2816" s="17">
        <v>295.10000000000002</v>
      </c>
      <c r="K2816" s="17">
        <v>88.4</v>
      </c>
      <c r="L2816" s="17" t="s">
        <v>3150</v>
      </c>
      <c r="M2816" s="17">
        <v>1207</v>
      </c>
    </row>
    <row r="2817" spans="1:13" x14ac:dyDescent="0.3">
      <c r="A2817" s="16" t="s">
        <v>3148</v>
      </c>
      <c r="B2817" s="17">
        <v>30.49</v>
      </c>
      <c r="C2817" s="17">
        <v>7.0000000000000007E-2</v>
      </c>
      <c r="D2817" s="17">
        <v>12.5</v>
      </c>
      <c r="E2817" s="17" t="s">
        <v>83</v>
      </c>
      <c r="F2817" s="17" t="s">
        <v>768</v>
      </c>
      <c r="G2817" s="17" t="s">
        <v>774</v>
      </c>
      <c r="H2817" s="18">
        <v>0.5350300925925926</v>
      </c>
      <c r="I2817" s="17" t="s">
        <v>3149</v>
      </c>
      <c r="J2817" s="17">
        <v>295.10000000000002</v>
      </c>
      <c r="K2817" s="17">
        <v>88.4</v>
      </c>
      <c r="L2817" s="17" t="s">
        <v>3150</v>
      </c>
      <c r="M2817" s="17">
        <v>1207</v>
      </c>
    </row>
    <row r="2818" spans="1:13" x14ac:dyDescent="0.3">
      <c r="A2818" s="16" t="s">
        <v>3148</v>
      </c>
      <c r="B2818" s="17">
        <v>30.52</v>
      </c>
      <c r="C2818" s="17">
        <v>7.0000000000000007E-2</v>
      </c>
      <c r="D2818" s="17">
        <v>12.7</v>
      </c>
      <c r="E2818" s="17" t="s">
        <v>83</v>
      </c>
      <c r="F2818" s="17" t="s">
        <v>768</v>
      </c>
      <c r="G2818" s="17" t="s">
        <v>776</v>
      </c>
      <c r="H2818" s="18">
        <v>0.5350300925925926</v>
      </c>
      <c r="I2818" s="17" t="s">
        <v>3149</v>
      </c>
      <c r="J2818" s="17">
        <v>295.10000000000002</v>
      </c>
      <c r="K2818" s="17">
        <v>88.4</v>
      </c>
      <c r="L2818" s="17" t="s">
        <v>3150</v>
      </c>
      <c r="M2818" s="17">
        <v>1207</v>
      </c>
    </row>
    <row r="2819" spans="1:13" x14ac:dyDescent="0.3">
      <c r="A2819" s="16" t="s">
        <v>3148</v>
      </c>
      <c r="B2819" s="17">
        <v>30.53</v>
      </c>
      <c r="C2819" s="17">
        <v>0.11</v>
      </c>
      <c r="D2819" s="17">
        <v>12.8</v>
      </c>
      <c r="E2819" s="17" t="s">
        <v>83</v>
      </c>
      <c r="F2819" s="17" t="s">
        <v>266</v>
      </c>
      <c r="G2819" s="17" t="s">
        <v>276</v>
      </c>
      <c r="H2819" s="18">
        <v>0.5350300925925926</v>
      </c>
      <c r="I2819" s="17" t="s">
        <v>3149</v>
      </c>
      <c r="J2819" s="17">
        <v>295.10000000000002</v>
      </c>
      <c r="K2819" s="17">
        <v>88.4</v>
      </c>
      <c r="L2819" s="17" t="s">
        <v>3150</v>
      </c>
      <c r="M2819" s="17">
        <v>1207</v>
      </c>
    </row>
    <row r="2820" spans="1:13" x14ac:dyDescent="0.3">
      <c r="A2820" s="16" t="s">
        <v>3148</v>
      </c>
      <c r="B2820" s="17">
        <v>30.54</v>
      </c>
      <c r="C2820" s="17">
        <v>7.0000000000000007E-2</v>
      </c>
      <c r="D2820" s="17">
        <v>12.8</v>
      </c>
      <c r="E2820" s="17" t="s">
        <v>83</v>
      </c>
      <c r="F2820" s="17" t="s">
        <v>768</v>
      </c>
      <c r="G2820" s="17" t="s">
        <v>773</v>
      </c>
      <c r="H2820" s="18">
        <v>0.5350300925925926</v>
      </c>
      <c r="I2820" s="17" t="s">
        <v>3149</v>
      </c>
      <c r="J2820" s="17">
        <v>295.10000000000002</v>
      </c>
      <c r="K2820" s="17">
        <v>88.4</v>
      </c>
      <c r="L2820" s="17" t="s">
        <v>3150</v>
      </c>
      <c r="M2820" s="17">
        <v>1207</v>
      </c>
    </row>
    <row r="2821" spans="1:13" x14ac:dyDescent="0.3">
      <c r="A2821" s="16" t="s">
        <v>3148</v>
      </c>
      <c r="B2821" s="17">
        <v>30.57</v>
      </c>
      <c r="C2821" s="17">
        <v>0.08</v>
      </c>
      <c r="D2821" s="17">
        <v>13</v>
      </c>
      <c r="E2821" s="17" t="s">
        <v>83</v>
      </c>
      <c r="F2821" s="17" t="s">
        <v>2170</v>
      </c>
      <c r="G2821" s="17" t="s">
        <v>3151</v>
      </c>
      <c r="H2821" s="18">
        <v>0.5350300925925926</v>
      </c>
      <c r="I2821" s="17" t="s">
        <v>3149</v>
      </c>
      <c r="J2821" s="17">
        <v>295.10000000000002</v>
      </c>
      <c r="K2821" s="17">
        <v>88.4</v>
      </c>
      <c r="L2821" s="17" t="s">
        <v>3150</v>
      </c>
      <c r="M2821" s="17">
        <v>1207</v>
      </c>
    </row>
    <row r="2822" spans="1:13" x14ac:dyDescent="0.3">
      <c r="A2822" s="16" t="s">
        <v>3148</v>
      </c>
      <c r="B2822" s="17">
        <v>30.62</v>
      </c>
      <c r="C2822" s="17">
        <v>7.0000000000000007E-2</v>
      </c>
      <c r="D2822" s="17">
        <v>13.3</v>
      </c>
      <c r="E2822" s="17" t="s">
        <v>83</v>
      </c>
      <c r="F2822" s="17" t="s">
        <v>768</v>
      </c>
      <c r="G2822" s="17" t="s">
        <v>778</v>
      </c>
      <c r="H2822" s="18">
        <v>0.5350300925925926</v>
      </c>
      <c r="I2822" s="17" t="s">
        <v>3149</v>
      </c>
      <c r="J2822" s="17">
        <v>295.10000000000002</v>
      </c>
      <c r="K2822" s="17">
        <v>88.4</v>
      </c>
      <c r="L2822" s="17" t="s">
        <v>3150</v>
      </c>
      <c r="M2822" s="17">
        <v>1207</v>
      </c>
    </row>
    <row r="2823" spans="1:13" x14ac:dyDescent="0.3">
      <c r="A2823" s="16" t="s">
        <v>3148</v>
      </c>
      <c r="B2823" s="17">
        <v>30.65</v>
      </c>
      <c r="C2823" s="17">
        <v>0.06</v>
      </c>
      <c r="D2823" s="17">
        <v>13.5</v>
      </c>
      <c r="E2823" s="17" t="s">
        <v>83</v>
      </c>
      <c r="F2823" s="17" t="s">
        <v>419</v>
      </c>
      <c r="G2823" s="17"/>
      <c r="H2823" s="18">
        <v>0.5350300925925926</v>
      </c>
      <c r="I2823" s="17" t="s">
        <v>3149</v>
      </c>
      <c r="J2823" s="17">
        <v>295.10000000000002</v>
      </c>
      <c r="K2823" s="17">
        <v>88.4</v>
      </c>
      <c r="L2823" s="17" t="s">
        <v>3150</v>
      </c>
      <c r="M2823" s="17">
        <v>1207</v>
      </c>
    </row>
    <row r="2824" spans="1:13" x14ac:dyDescent="0.3">
      <c r="A2824" s="16" t="s">
        <v>3148</v>
      </c>
      <c r="B2824" s="17">
        <v>30.45</v>
      </c>
      <c r="C2824" s="17">
        <v>0.34</v>
      </c>
      <c r="D2824" s="17">
        <v>12.3</v>
      </c>
      <c r="E2824" s="17" t="s">
        <v>100</v>
      </c>
      <c r="F2824" s="17" t="s">
        <v>101</v>
      </c>
      <c r="G2824" s="17" t="s">
        <v>85</v>
      </c>
      <c r="H2824" s="18">
        <v>0.5350300925925926</v>
      </c>
      <c r="I2824" s="17" t="s">
        <v>3149</v>
      </c>
      <c r="J2824" s="17">
        <v>295.10000000000002</v>
      </c>
      <c r="K2824" s="17">
        <v>88.4</v>
      </c>
      <c r="L2824" s="17" t="s">
        <v>3150</v>
      </c>
      <c r="M2824" s="17">
        <v>1207</v>
      </c>
    </row>
    <row r="2825" spans="1:13" x14ac:dyDescent="0.3">
      <c r="A2825" s="16" t="s">
        <v>3148</v>
      </c>
      <c r="B2825" s="17">
        <v>30.61</v>
      </c>
      <c r="C2825" s="17">
        <v>0.34</v>
      </c>
      <c r="D2825" s="17">
        <v>13.2</v>
      </c>
      <c r="E2825" s="17" t="s">
        <v>100</v>
      </c>
      <c r="F2825" s="17" t="s">
        <v>104</v>
      </c>
      <c r="G2825" s="17" t="s">
        <v>85</v>
      </c>
      <c r="H2825" s="18">
        <v>0.5350300925925926</v>
      </c>
      <c r="I2825" s="17" t="s">
        <v>3149</v>
      </c>
      <c r="J2825" s="17">
        <v>295.10000000000002</v>
      </c>
      <c r="K2825" s="17">
        <v>88.4</v>
      </c>
      <c r="L2825" s="17" t="s">
        <v>3150</v>
      </c>
      <c r="M2825" s="17">
        <v>1207</v>
      </c>
    </row>
    <row r="2826" spans="1:13" x14ac:dyDescent="0.3">
      <c r="A2826" s="16" t="s">
        <v>3148</v>
      </c>
      <c r="B2826" s="17">
        <v>30.81</v>
      </c>
      <c r="C2826" s="17">
        <v>0.15</v>
      </c>
      <c r="D2826" s="17">
        <v>14.5</v>
      </c>
      <c r="E2826" s="17" t="s">
        <v>78</v>
      </c>
      <c r="F2826" s="17" t="s">
        <v>79</v>
      </c>
      <c r="G2826" s="17"/>
      <c r="H2826" s="18">
        <v>0.5350300925925926</v>
      </c>
      <c r="I2826" s="17" t="s">
        <v>3149</v>
      </c>
      <c r="J2826" s="17">
        <v>295.10000000000002</v>
      </c>
      <c r="K2826" s="17">
        <v>88.4</v>
      </c>
      <c r="L2826" s="17" t="s">
        <v>3150</v>
      </c>
      <c r="M2826" s="17">
        <v>1207</v>
      </c>
    </row>
    <row r="2827" spans="1:13" x14ac:dyDescent="0.3">
      <c r="A2827" s="16" t="s">
        <v>3148</v>
      </c>
      <c r="B2827" s="17">
        <v>30.22</v>
      </c>
      <c r="C2827" s="17" t="s">
        <v>93</v>
      </c>
      <c r="D2827" s="17">
        <v>11.1</v>
      </c>
      <c r="E2827" s="17" t="s">
        <v>94</v>
      </c>
      <c r="F2827" s="17" t="s">
        <v>292</v>
      </c>
      <c r="G2827" s="17" t="s">
        <v>85</v>
      </c>
      <c r="H2827" s="18">
        <v>0.5350300925925926</v>
      </c>
      <c r="I2827" s="17" t="s">
        <v>3149</v>
      </c>
      <c r="J2827" s="17">
        <v>295.10000000000002</v>
      </c>
      <c r="K2827" s="17">
        <v>88.4</v>
      </c>
      <c r="L2827" s="17" t="s">
        <v>3150</v>
      </c>
      <c r="M2827" s="17">
        <v>1207</v>
      </c>
    </row>
    <row r="2828" spans="1:13" x14ac:dyDescent="0.3">
      <c r="A2828" s="16" t="s">
        <v>3148</v>
      </c>
      <c r="B2828" s="17">
        <v>30.26</v>
      </c>
      <c r="C2828" s="17" t="s">
        <v>93</v>
      </c>
      <c r="D2828" s="17">
        <v>11.3</v>
      </c>
      <c r="E2828" s="17" t="s">
        <v>94</v>
      </c>
      <c r="F2828" s="17" t="s">
        <v>292</v>
      </c>
      <c r="G2828" s="17" t="s">
        <v>293</v>
      </c>
      <c r="H2828" s="18">
        <v>0.5350300925925926</v>
      </c>
      <c r="I2828" s="17" t="s">
        <v>3149</v>
      </c>
      <c r="J2828" s="17">
        <v>295.10000000000002</v>
      </c>
      <c r="K2828" s="17">
        <v>88.4</v>
      </c>
      <c r="L2828" s="17" t="s">
        <v>3150</v>
      </c>
      <c r="M2828" s="17">
        <v>1207</v>
      </c>
    </row>
    <row r="2829" spans="1:13" x14ac:dyDescent="0.3">
      <c r="A2829" s="16" t="s">
        <v>3148</v>
      </c>
      <c r="B2829" s="17">
        <v>31.4</v>
      </c>
      <c r="C2829" s="17" t="s">
        <v>93</v>
      </c>
      <c r="D2829" s="17">
        <v>19.100000000000001</v>
      </c>
      <c r="E2829" s="17" t="s">
        <v>94</v>
      </c>
      <c r="F2829" s="17" t="s">
        <v>95</v>
      </c>
      <c r="G2829" s="17"/>
      <c r="H2829" s="18">
        <v>0.5350300925925926</v>
      </c>
      <c r="I2829" s="17" t="s">
        <v>3149</v>
      </c>
      <c r="J2829" s="17">
        <v>295.10000000000002</v>
      </c>
      <c r="K2829" s="17">
        <v>88.4</v>
      </c>
      <c r="L2829" s="17" t="s">
        <v>3150</v>
      </c>
      <c r="M2829" s="17">
        <v>1207</v>
      </c>
    </row>
    <row r="2830" spans="1:13" x14ac:dyDescent="0.3">
      <c r="A2830" s="20" t="s">
        <v>3152</v>
      </c>
      <c r="B2830" s="20">
        <v>28.34</v>
      </c>
      <c r="C2830" s="20">
        <v>0.28999999999999998</v>
      </c>
      <c r="D2830" s="20">
        <v>4.66</v>
      </c>
      <c r="E2830" s="20" t="s">
        <v>90</v>
      </c>
      <c r="F2830" s="20" t="s">
        <v>2356</v>
      </c>
      <c r="G2830" s="20"/>
      <c r="H2830" s="21">
        <v>0.53533680555555552</v>
      </c>
      <c r="I2830" s="20" t="s">
        <v>3153</v>
      </c>
      <c r="J2830" s="20">
        <v>123.4</v>
      </c>
      <c r="K2830" s="20">
        <v>76</v>
      </c>
      <c r="L2830" s="20" t="s">
        <v>3154</v>
      </c>
      <c r="M2830" s="20">
        <v>360</v>
      </c>
    </row>
    <row r="2831" spans="1:13" x14ac:dyDescent="0.3">
      <c r="A2831" s="20" t="s">
        <v>3152</v>
      </c>
      <c r="B2831" s="20">
        <v>28.58</v>
      </c>
      <c r="C2831" s="20">
        <v>0.18</v>
      </c>
      <c r="D2831" s="20">
        <v>5.2</v>
      </c>
      <c r="E2831" s="20" t="s">
        <v>100</v>
      </c>
      <c r="F2831" s="20" t="s">
        <v>104</v>
      </c>
      <c r="G2831" s="20" t="s">
        <v>85</v>
      </c>
      <c r="H2831" s="21">
        <v>0.53533680555555552</v>
      </c>
      <c r="I2831" s="20" t="s">
        <v>3153</v>
      </c>
      <c r="J2831" s="20">
        <v>123.4</v>
      </c>
      <c r="K2831" s="20">
        <v>76</v>
      </c>
      <c r="L2831" s="20" t="s">
        <v>3154</v>
      </c>
      <c r="M2831" s="20">
        <v>360</v>
      </c>
    </row>
    <row r="2832" spans="1:13" x14ac:dyDescent="0.3">
      <c r="A2832" s="20" t="s">
        <v>3152</v>
      </c>
      <c r="B2832" s="20">
        <v>29.01</v>
      </c>
      <c r="C2832" s="20">
        <v>0.56999999999999995</v>
      </c>
      <c r="D2832" s="20">
        <v>6.34</v>
      </c>
      <c r="E2832" s="20" t="s">
        <v>78</v>
      </c>
      <c r="F2832" s="20" t="s">
        <v>79</v>
      </c>
      <c r="G2832" s="20"/>
      <c r="H2832" s="21">
        <v>0.53533680555555552</v>
      </c>
      <c r="I2832" s="20" t="s">
        <v>3153</v>
      </c>
      <c r="J2832" s="20">
        <v>123.4</v>
      </c>
      <c r="K2832" s="20">
        <v>76</v>
      </c>
      <c r="L2832" s="20" t="s">
        <v>3154</v>
      </c>
      <c r="M2832" s="20">
        <v>360</v>
      </c>
    </row>
    <row r="2833" spans="1:13" x14ac:dyDescent="0.3">
      <c r="A2833" s="20" t="s">
        <v>3152</v>
      </c>
      <c r="B2833" s="20">
        <v>29.76</v>
      </c>
      <c r="C2833" s="20" t="s">
        <v>93</v>
      </c>
      <c r="D2833" s="20">
        <v>8.9499999999999993</v>
      </c>
      <c r="E2833" s="20" t="s">
        <v>94</v>
      </c>
      <c r="F2833" s="20" t="s">
        <v>95</v>
      </c>
      <c r="G2833" s="20"/>
      <c r="H2833" s="21">
        <v>0.53533680555555552</v>
      </c>
      <c r="I2833" s="20" t="s">
        <v>3153</v>
      </c>
      <c r="J2833" s="20">
        <v>123.4</v>
      </c>
      <c r="K2833" s="20">
        <v>76</v>
      </c>
      <c r="L2833" s="20" t="s">
        <v>3154</v>
      </c>
      <c r="M2833" s="20">
        <v>360</v>
      </c>
    </row>
    <row r="2834" spans="1:13" x14ac:dyDescent="0.3">
      <c r="A2834" s="16" t="s">
        <v>3155</v>
      </c>
      <c r="B2834" s="17">
        <v>30.87</v>
      </c>
      <c r="C2834" s="17">
        <v>0.2</v>
      </c>
      <c r="D2834" s="17">
        <v>14.9</v>
      </c>
      <c r="E2834" s="17" t="s">
        <v>100</v>
      </c>
      <c r="F2834" s="17" t="s">
        <v>104</v>
      </c>
      <c r="G2834" s="17" t="s">
        <v>85</v>
      </c>
      <c r="H2834" s="18">
        <v>0.53549537037037032</v>
      </c>
      <c r="I2834" s="17" t="s">
        <v>3156</v>
      </c>
      <c r="J2834" s="17">
        <v>302.60000000000002</v>
      </c>
      <c r="K2834" s="17">
        <v>73.8</v>
      </c>
      <c r="L2834" s="17" t="s">
        <v>649</v>
      </c>
      <c r="M2834" s="17">
        <v>871</v>
      </c>
    </row>
    <row r="2835" spans="1:13" x14ac:dyDescent="0.3">
      <c r="A2835" s="19" t="s">
        <v>3157</v>
      </c>
      <c r="B2835" s="20">
        <v>32.630000000000003</v>
      </c>
      <c r="C2835" s="20">
        <v>0.31</v>
      </c>
      <c r="D2835" s="20">
        <v>33.6</v>
      </c>
      <c r="E2835" s="20" t="s">
        <v>100</v>
      </c>
      <c r="F2835" s="20" t="s">
        <v>573</v>
      </c>
      <c r="G2835" s="20"/>
      <c r="H2835" s="21">
        <v>0.53595254629629629</v>
      </c>
      <c r="I2835" s="20" t="s">
        <v>3158</v>
      </c>
      <c r="J2835" s="20">
        <v>303</v>
      </c>
      <c r="K2835" s="20">
        <v>21.7</v>
      </c>
      <c r="L2835" s="20" t="s">
        <v>649</v>
      </c>
      <c r="M2835" s="20">
        <v>3163</v>
      </c>
    </row>
    <row r="2836" spans="1:13" x14ac:dyDescent="0.3">
      <c r="A2836" s="19" t="s">
        <v>3157</v>
      </c>
      <c r="B2836" s="20">
        <v>33.03</v>
      </c>
      <c r="C2836" s="20">
        <v>0.41</v>
      </c>
      <c r="D2836" s="20">
        <v>40.4</v>
      </c>
      <c r="E2836" s="20" t="s">
        <v>201</v>
      </c>
      <c r="F2836" s="20" t="s">
        <v>573</v>
      </c>
      <c r="G2836" s="20"/>
      <c r="H2836" s="21">
        <v>0.53595254629629629</v>
      </c>
      <c r="I2836" s="20" t="s">
        <v>3158</v>
      </c>
      <c r="J2836" s="20">
        <v>303</v>
      </c>
      <c r="K2836" s="20">
        <v>21.7</v>
      </c>
      <c r="L2836" s="20" t="s">
        <v>649</v>
      </c>
      <c r="M2836" s="20">
        <v>3163</v>
      </c>
    </row>
    <row r="2837" spans="1:13" x14ac:dyDescent="0.3">
      <c r="A2837" s="16" t="s">
        <v>3159</v>
      </c>
      <c r="B2837" s="17">
        <v>30.95</v>
      </c>
      <c r="C2837" s="17">
        <v>0.16</v>
      </c>
      <c r="D2837" s="17">
        <v>15.5</v>
      </c>
      <c r="E2837" s="17" t="s">
        <v>100</v>
      </c>
      <c r="F2837" s="17" t="s">
        <v>104</v>
      </c>
      <c r="G2837" s="17" t="s">
        <v>85</v>
      </c>
      <c r="H2837" s="18">
        <v>0.53597222222222218</v>
      </c>
      <c r="I2837" s="17" t="s">
        <v>3160</v>
      </c>
      <c r="J2837" s="17">
        <v>303.10000000000002</v>
      </c>
      <c r="K2837" s="17">
        <v>52.4</v>
      </c>
      <c r="L2837" s="17" t="s">
        <v>3161</v>
      </c>
      <c r="M2837" s="17">
        <v>1176</v>
      </c>
    </row>
    <row r="2838" spans="1:13" x14ac:dyDescent="0.3">
      <c r="A2838" s="16" t="s">
        <v>3159</v>
      </c>
      <c r="B2838" s="17">
        <v>30.99</v>
      </c>
      <c r="C2838" s="17">
        <v>0.16</v>
      </c>
      <c r="D2838" s="17">
        <v>15.8</v>
      </c>
      <c r="E2838" s="17" t="s">
        <v>100</v>
      </c>
      <c r="F2838" s="17" t="s">
        <v>573</v>
      </c>
      <c r="G2838" s="17"/>
      <c r="H2838" s="18">
        <v>0.53597222222222218</v>
      </c>
      <c r="I2838" s="17" t="s">
        <v>3160</v>
      </c>
      <c r="J2838" s="17">
        <v>303.10000000000002</v>
      </c>
      <c r="K2838" s="17">
        <v>52.4</v>
      </c>
      <c r="L2838" s="17" t="s">
        <v>3161</v>
      </c>
      <c r="M2838" s="17">
        <v>1176</v>
      </c>
    </row>
    <row r="2839" spans="1:13" x14ac:dyDescent="0.3">
      <c r="A2839" s="16" t="s">
        <v>3159</v>
      </c>
      <c r="B2839" s="17">
        <v>30.18</v>
      </c>
      <c r="C2839" s="17">
        <v>0.41</v>
      </c>
      <c r="D2839" s="17">
        <v>10.9</v>
      </c>
      <c r="E2839" s="17" t="s">
        <v>201</v>
      </c>
      <c r="F2839" s="17" t="s">
        <v>573</v>
      </c>
      <c r="G2839" s="17"/>
      <c r="H2839" s="18">
        <v>0.53597222222222218</v>
      </c>
      <c r="I2839" s="17" t="s">
        <v>3160</v>
      </c>
      <c r="J2839" s="17">
        <v>303.10000000000002</v>
      </c>
      <c r="K2839" s="17">
        <v>52.4</v>
      </c>
      <c r="L2839" s="17" t="s">
        <v>3161</v>
      </c>
      <c r="M2839" s="17">
        <v>1176</v>
      </c>
    </row>
    <row r="2840" spans="1:13" x14ac:dyDescent="0.3">
      <c r="A2840" s="19" t="s">
        <v>3162</v>
      </c>
      <c r="B2840" s="20">
        <v>31.13</v>
      </c>
      <c r="C2840" s="20">
        <v>0.14000000000000001</v>
      </c>
      <c r="D2840" s="20">
        <v>16.8</v>
      </c>
      <c r="E2840" s="20" t="s">
        <v>100</v>
      </c>
      <c r="F2840" s="20" t="s">
        <v>104</v>
      </c>
      <c r="G2840" s="20" t="s">
        <v>85</v>
      </c>
      <c r="H2840" s="21">
        <v>0.5363148148148148</v>
      </c>
      <c r="I2840" s="20" t="s">
        <v>3163</v>
      </c>
      <c r="J2840" s="20">
        <v>303.7</v>
      </c>
      <c r="K2840" s="20">
        <v>74.2</v>
      </c>
      <c r="L2840" s="20" t="s">
        <v>3164</v>
      </c>
      <c r="M2840" s="20">
        <v>1352</v>
      </c>
    </row>
    <row r="2841" spans="1:13" x14ac:dyDescent="0.3">
      <c r="A2841" s="19" t="s">
        <v>3162</v>
      </c>
      <c r="B2841" s="20">
        <v>31.36</v>
      </c>
      <c r="C2841" s="20" t="s">
        <v>93</v>
      </c>
      <c r="D2841" s="20">
        <v>18.7</v>
      </c>
      <c r="E2841" s="20" t="s">
        <v>201</v>
      </c>
      <c r="F2841" s="20" t="s">
        <v>95</v>
      </c>
      <c r="G2841" s="20"/>
      <c r="H2841" s="21">
        <v>0.5363148148148148</v>
      </c>
      <c r="I2841" s="20" t="s">
        <v>3163</v>
      </c>
      <c r="J2841" s="20">
        <v>303.7</v>
      </c>
      <c r="K2841" s="20">
        <v>74.2</v>
      </c>
      <c r="L2841" s="20" t="s">
        <v>3164</v>
      </c>
      <c r="M2841" s="20">
        <v>1352</v>
      </c>
    </row>
    <row r="2842" spans="1:13" x14ac:dyDescent="0.3">
      <c r="A2842" s="19" t="s">
        <v>3162</v>
      </c>
      <c r="B2842" s="22">
        <v>30.76</v>
      </c>
      <c r="C2842" s="20" t="s">
        <v>93</v>
      </c>
      <c r="D2842" s="20">
        <v>14.2</v>
      </c>
      <c r="E2842" s="20" t="s">
        <v>2496</v>
      </c>
      <c r="F2842" s="20" t="s">
        <v>2497</v>
      </c>
      <c r="G2842" s="20" t="s">
        <v>2498</v>
      </c>
      <c r="H2842" s="21">
        <v>0.5363148148148148</v>
      </c>
      <c r="I2842" s="20" t="s">
        <v>3163</v>
      </c>
      <c r="J2842" s="20">
        <v>303.7</v>
      </c>
      <c r="K2842" s="20">
        <v>74.2</v>
      </c>
      <c r="L2842" s="20" t="s">
        <v>3164</v>
      </c>
      <c r="M2842" s="20">
        <v>1352</v>
      </c>
    </row>
    <row r="2843" spans="1:13" x14ac:dyDescent="0.3">
      <c r="A2843" s="16" t="s">
        <v>3165</v>
      </c>
      <c r="B2843" s="17">
        <v>31.86</v>
      </c>
      <c r="C2843" s="17">
        <v>0.19</v>
      </c>
      <c r="D2843" s="17">
        <v>23.6</v>
      </c>
      <c r="E2843" s="17" t="s">
        <v>100</v>
      </c>
      <c r="F2843" s="17" t="s">
        <v>104</v>
      </c>
      <c r="G2843" s="17" t="s">
        <v>85</v>
      </c>
      <c r="H2843" s="18">
        <v>0.53636689814814809</v>
      </c>
      <c r="I2843" s="17" t="s">
        <v>3166</v>
      </c>
      <c r="J2843" s="17">
        <v>303.39999999999998</v>
      </c>
      <c r="K2843" s="17">
        <v>61.7</v>
      </c>
      <c r="L2843" s="17" t="s">
        <v>1746</v>
      </c>
      <c r="M2843" s="17">
        <v>1312</v>
      </c>
    </row>
    <row r="2844" spans="1:13" x14ac:dyDescent="0.3">
      <c r="A2844" s="16" t="s">
        <v>3165</v>
      </c>
      <c r="B2844" s="17">
        <v>31.5</v>
      </c>
      <c r="C2844" s="17">
        <v>0.14000000000000001</v>
      </c>
      <c r="D2844" s="17">
        <v>20</v>
      </c>
      <c r="E2844" s="17" t="s">
        <v>113</v>
      </c>
      <c r="F2844" s="17" t="s">
        <v>120</v>
      </c>
      <c r="G2844" s="17" t="s">
        <v>3167</v>
      </c>
      <c r="H2844" s="18">
        <v>0.53636689814814809</v>
      </c>
      <c r="I2844" s="17" t="s">
        <v>3166</v>
      </c>
      <c r="J2844" s="17">
        <v>303.39999999999998</v>
      </c>
      <c r="K2844" s="17">
        <v>61.7</v>
      </c>
      <c r="L2844" s="17" t="s">
        <v>1746</v>
      </c>
      <c r="M2844" s="17">
        <v>1154</v>
      </c>
    </row>
    <row r="2845" spans="1:13" x14ac:dyDescent="0.3">
      <c r="A2845" s="16" t="s">
        <v>3165</v>
      </c>
      <c r="B2845" s="17">
        <v>30.63</v>
      </c>
      <c r="C2845" s="17" t="s">
        <v>93</v>
      </c>
      <c r="D2845" s="17">
        <v>13.4</v>
      </c>
      <c r="E2845" s="17" t="s">
        <v>94</v>
      </c>
      <c r="F2845" s="17" t="s">
        <v>95</v>
      </c>
      <c r="G2845" s="17"/>
      <c r="H2845" s="18">
        <v>0.53636689814814809</v>
      </c>
      <c r="I2845" s="17" t="s">
        <v>3166</v>
      </c>
      <c r="J2845" s="17">
        <v>303.39999999999998</v>
      </c>
      <c r="K2845" s="17">
        <v>61.7</v>
      </c>
      <c r="L2845" s="17" t="s">
        <v>1746</v>
      </c>
      <c r="M2845" s="17">
        <v>1312</v>
      </c>
    </row>
    <row r="2846" spans="1:13" x14ac:dyDescent="0.3">
      <c r="A2846" s="19" t="s">
        <v>3168</v>
      </c>
      <c r="B2846" s="20">
        <v>33.56</v>
      </c>
      <c r="C2846" s="20">
        <v>0.21</v>
      </c>
      <c r="D2846" s="20">
        <v>51.5</v>
      </c>
      <c r="E2846" s="20" t="s">
        <v>78</v>
      </c>
      <c r="F2846" s="20" t="s">
        <v>79</v>
      </c>
      <c r="G2846" s="20"/>
      <c r="H2846" s="21">
        <v>0.53656249999999994</v>
      </c>
      <c r="I2846" s="20" t="s">
        <v>3169</v>
      </c>
      <c r="J2846" s="20">
        <v>303.2</v>
      </c>
      <c r="K2846" s="20">
        <v>23.8</v>
      </c>
      <c r="L2846" s="20" t="s">
        <v>3170</v>
      </c>
      <c r="M2846" s="20">
        <v>4025</v>
      </c>
    </row>
    <row r="2847" spans="1:13" x14ac:dyDescent="0.3">
      <c r="A2847" s="19" t="s">
        <v>3168</v>
      </c>
      <c r="B2847" s="22">
        <v>33.520000000000003</v>
      </c>
      <c r="C2847" s="20" t="s">
        <v>93</v>
      </c>
      <c r="D2847" s="20">
        <v>50.6</v>
      </c>
      <c r="E2847" s="20" t="s">
        <v>94</v>
      </c>
      <c r="F2847" s="20" t="s">
        <v>292</v>
      </c>
      <c r="G2847" s="20" t="s">
        <v>293</v>
      </c>
      <c r="H2847" s="21">
        <v>0.53656249999999994</v>
      </c>
      <c r="I2847" s="20" t="s">
        <v>3169</v>
      </c>
      <c r="J2847" s="20">
        <v>303.2</v>
      </c>
      <c r="K2847" s="20">
        <v>23.8</v>
      </c>
      <c r="L2847" s="20" t="s">
        <v>3170</v>
      </c>
      <c r="M2847" s="20">
        <v>4025</v>
      </c>
    </row>
    <row r="2848" spans="1:13" x14ac:dyDescent="0.3">
      <c r="A2848" s="19" t="s">
        <v>3168</v>
      </c>
      <c r="B2848" s="22">
        <v>33.76</v>
      </c>
      <c r="C2848" s="20" t="s">
        <v>93</v>
      </c>
      <c r="D2848" s="20">
        <v>56.5</v>
      </c>
      <c r="E2848" s="20" t="s">
        <v>94</v>
      </c>
      <c r="F2848" s="20" t="s">
        <v>292</v>
      </c>
      <c r="G2848" s="20" t="s">
        <v>85</v>
      </c>
      <c r="H2848" s="21">
        <v>0.53656249999999994</v>
      </c>
      <c r="I2848" s="20" t="s">
        <v>3169</v>
      </c>
      <c r="J2848" s="20">
        <v>303.2</v>
      </c>
      <c r="K2848" s="20">
        <v>23.8</v>
      </c>
      <c r="L2848" s="20" t="s">
        <v>3170</v>
      </c>
      <c r="M2848" s="20">
        <v>4025</v>
      </c>
    </row>
    <row r="2849" spans="1:13" x14ac:dyDescent="0.3">
      <c r="A2849" s="16" t="s">
        <v>3171</v>
      </c>
      <c r="B2849" s="17">
        <v>32.69</v>
      </c>
      <c r="C2849" s="17">
        <v>0.22</v>
      </c>
      <c r="D2849" s="17">
        <v>34.5</v>
      </c>
      <c r="E2849" s="17" t="s">
        <v>100</v>
      </c>
      <c r="F2849" s="17" t="s">
        <v>104</v>
      </c>
      <c r="G2849" s="17" t="s">
        <v>85</v>
      </c>
      <c r="H2849" s="18">
        <v>0.53710532407407408</v>
      </c>
      <c r="I2849" s="17" t="s">
        <v>3172</v>
      </c>
      <c r="J2849" s="17">
        <v>303.3</v>
      </c>
      <c r="K2849" s="17">
        <v>21.7</v>
      </c>
      <c r="L2849" s="17" t="s">
        <v>2301</v>
      </c>
      <c r="M2849" s="17">
        <v>4125</v>
      </c>
    </row>
    <row r="2850" spans="1:13" x14ac:dyDescent="0.3">
      <c r="A2850" s="16" t="s">
        <v>3171</v>
      </c>
      <c r="B2850" s="17">
        <v>32.82</v>
      </c>
      <c r="C2850" s="17">
        <v>0.22</v>
      </c>
      <c r="D2850" s="17">
        <v>36.700000000000003</v>
      </c>
      <c r="E2850" s="17" t="s">
        <v>100</v>
      </c>
      <c r="F2850" s="17" t="s">
        <v>573</v>
      </c>
      <c r="G2850" s="17"/>
      <c r="H2850" s="18">
        <v>0.53710532407407408</v>
      </c>
      <c r="I2850" s="17" t="s">
        <v>3172</v>
      </c>
      <c r="J2850" s="17">
        <v>303.3</v>
      </c>
      <c r="K2850" s="17">
        <v>21.7</v>
      </c>
      <c r="L2850" s="17" t="s">
        <v>2301</v>
      </c>
      <c r="M2850" s="17">
        <v>4125</v>
      </c>
    </row>
    <row r="2851" spans="1:13" x14ac:dyDescent="0.3">
      <c r="A2851" s="16" t="s">
        <v>3171</v>
      </c>
      <c r="B2851" s="17">
        <v>33.130000000000003</v>
      </c>
      <c r="C2851" s="17">
        <v>0.41</v>
      </c>
      <c r="D2851" s="17">
        <v>42.3</v>
      </c>
      <c r="E2851" s="17" t="s">
        <v>201</v>
      </c>
      <c r="F2851" s="17" t="s">
        <v>573</v>
      </c>
      <c r="G2851" s="17"/>
      <c r="H2851" s="18">
        <v>0.53710532407407408</v>
      </c>
      <c r="I2851" s="17" t="s">
        <v>3172</v>
      </c>
      <c r="J2851" s="17">
        <v>303.3</v>
      </c>
      <c r="K2851" s="17">
        <v>21.7</v>
      </c>
      <c r="L2851" s="17" t="s">
        <v>2301</v>
      </c>
      <c r="M2851" s="17">
        <v>4125</v>
      </c>
    </row>
    <row r="2852" spans="1:13" x14ac:dyDescent="0.3">
      <c r="A2852" s="19" t="s">
        <v>3173</v>
      </c>
      <c r="B2852" s="20">
        <v>32.26</v>
      </c>
      <c r="C2852" s="20">
        <v>0.25</v>
      </c>
      <c r="D2852" s="20">
        <v>28.3</v>
      </c>
      <c r="E2852" s="20" t="s">
        <v>78</v>
      </c>
      <c r="F2852" s="20" t="s">
        <v>79</v>
      </c>
      <c r="G2852" s="20"/>
      <c r="H2852" s="21">
        <v>0.53714236111111113</v>
      </c>
      <c r="I2852" s="20" t="s">
        <v>3174</v>
      </c>
      <c r="J2852" s="20">
        <v>304.10000000000002</v>
      </c>
      <c r="K2852" s="20">
        <v>65</v>
      </c>
      <c r="L2852" s="20" t="s">
        <v>1597</v>
      </c>
      <c r="M2852" s="20">
        <v>968</v>
      </c>
    </row>
    <row r="2853" spans="1:13" x14ac:dyDescent="0.3">
      <c r="A2853" s="16" t="s">
        <v>3175</v>
      </c>
      <c r="B2853" s="17">
        <v>32.58</v>
      </c>
      <c r="C2853" s="17">
        <v>0.25</v>
      </c>
      <c r="D2853" s="17">
        <v>32.799999999999997</v>
      </c>
      <c r="E2853" s="17" t="s">
        <v>100</v>
      </c>
      <c r="F2853" s="17" t="s">
        <v>104</v>
      </c>
      <c r="G2853" s="17" t="s">
        <v>85</v>
      </c>
      <c r="H2853" s="18">
        <v>0.53741782407407401</v>
      </c>
      <c r="I2853" s="17" t="s">
        <v>3176</v>
      </c>
      <c r="J2853" s="17">
        <v>303.39999999999998</v>
      </c>
      <c r="K2853" s="17">
        <v>23.2</v>
      </c>
      <c r="L2853" s="17" t="s">
        <v>694</v>
      </c>
      <c r="M2853" s="17">
        <v>2812</v>
      </c>
    </row>
    <row r="2854" spans="1:13" x14ac:dyDescent="0.3">
      <c r="A2854" s="16" t="s">
        <v>3175</v>
      </c>
      <c r="B2854" s="17">
        <v>32.74</v>
      </c>
      <c r="C2854" s="17">
        <v>0.25</v>
      </c>
      <c r="D2854" s="17">
        <v>35.299999999999997</v>
      </c>
      <c r="E2854" s="17" t="s">
        <v>100</v>
      </c>
      <c r="F2854" s="17" t="s">
        <v>573</v>
      </c>
      <c r="G2854" s="17"/>
      <c r="H2854" s="18">
        <v>0.53741782407407401</v>
      </c>
      <c r="I2854" s="17" t="s">
        <v>3176</v>
      </c>
      <c r="J2854" s="17">
        <v>303.39999999999998</v>
      </c>
      <c r="K2854" s="17">
        <v>23.2</v>
      </c>
      <c r="L2854" s="17" t="s">
        <v>694</v>
      </c>
      <c r="M2854" s="17">
        <v>2812</v>
      </c>
    </row>
    <row r="2855" spans="1:13" x14ac:dyDescent="0.3">
      <c r="A2855" s="16" t="s">
        <v>3175</v>
      </c>
      <c r="B2855" s="17">
        <v>32.76</v>
      </c>
      <c r="C2855" s="17">
        <v>0.41</v>
      </c>
      <c r="D2855" s="17">
        <v>35.6</v>
      </c>
      <c r="E2855" s="17" t="s">
        <v>201</v>
      </c>
      <c r="F2855" s="17" t="s">
        <v>573</v>
      </c>
      <c r="G2855" s="17"/>
      <c r="H2855" s="18">
        <v>0.53741782407407401</v>
      </c>
      <c r="I2855" s="17" t="s">
        <v>3176</v>
      </c>
      <c r="J2855" s="17">
        <v>303.39999999999998</v>
      </c>
      <c r="K2855" s="17">
        <v>23.2</v>
      </c>
      <c r="L2855" s="17" t="s">
        <v>694</v>
      </c>
      <c r="M2855" s="17">
        <v>2812</v>
      </c>
    </row>
    <row r="2856" spans="1:13" x14ac:dyDescent="0.3">
      <c r="A2856" s="20" t="s">
        <v>3177</v>
      </c>
      <c r="B2856" s="20">
        <v>28.18</v>
      </c>
      <c r="C2856" s="20" t="s">
        <v>93</v>
      </c>
      <c r="D2856" s="20">
        <v>4.3</v>
      </c>
      <c r="E2856" s="20" t="s">
        <v>193</v>
      </c>
      <c r="F2856" s="20" t="s">
        <v>2390</v>
      </c>
      <c r="G2856" s="20"/>
      <c r="H2856" s="21">
        <v>0.53756134259259258</v>
      </c>
      <c r="I2856" s="20" t="s">
        <v>3178</v>
      </c>
      <c r="J2856" s="20">
        <v>35.200000000000003</v>
      </c>
      <c r="K2856" s="20">
        <v>89.4</v>
      </c>
      <c r="L2856" s="20" t="s">
        <v>87</v>
      </c>
      <c r="M2856" s="20">
        <v>384</v>
      </c>
    </row>
    <row r="2857" spans="1:13" x14ac:dyDescent="0.3">
      <c r="A2857" s="16" t="s">
        <v>3179</v>
      </c>
      <c r="B2857" s="17">
        <v>32.369999999999997</v>
      </c>
      <c r="C2857" s="17">
        <v>0.38</v>
      </c>
      <c r="D2857" s="17">
        <v>29.8</v>
      </c>
      <c r="E2857" s="17" t="s">
        <v>78</v>
      </c>
      <c r="F2857" s="17" t="s">
        <v>79</v>
      </c>
      <c r="G2857" s="17"/>
      <c r="H2857" s="18">
        <v>0.53793750000000007</v>
      </c>
      <c r="I2857" s="17" t="s">
        <v>3180</v>
      </c>
      <c r="J2857" s="17">
        <v>121.3</v>
      </c>
      <c r="K2857" s="17">
        <v>70.599999999999994</v>
      </c>
      <c r="L2857" s="17" t="s">
        <v>518</v>
      </c>
      <c r="M2857" s="17">
        <v>879</v>
      </c>
    </row>
    <row r="2858" spans="1:13" x14ac:dyDescent="0.3">
      <c r="A2858" s="19" t="s">
        <v>3181</v>
      </c>
      <c r="B2858" s="20">
        <v>28.81</v>
      </c>
      <c r="C2858" s="20" t="s">
        <v>93</v>
      </c>
      <c r="D2858" s="20">
        <v>5.78</v>
      </c>
      <c r="E2858" s="20" t="s">
        <v>90</v>
      </c>
      <c r="F2858" s="20" t="s">
        <v>2245</v>
      </c>
      <c r="G2858" s="20"/>
      <c r="H2858" s="21">
        <v>0.53812615740740743</v>
      </c>
      <c r="I2858" s="20" t="s">
        <v>3182</v>
      </c>
      <c r="J2858" s="20">
        <v>303.89999999999998</v>
      </c>
      <c r="K2858" s="20">
        <v>34.5</v>
      </c>
      <c r="L2858" s="20" t="s">
        <v>1377</v>
      </c>
      <c r="M2858" s="20">
        <v>490</v>
      </c>
    </row>
    <row r="2859" spans="1:13" x14ac:dyDescent="0.3">
      <c r="A2859" s="17" t="s">
        <v>3183</v>
      </c>
      <c r="B2859" s="17">
        <v>31.4</v>
      </c>
      <c r="C2859" s="17" t="s">
        <v>93</v>
      </c>
      <c r="D2859" s="17">
        <v>19.100000000000001</v>
      </c>
      <c r="E2859" s="17" t="s">
        <v>193</v>
      </c>
      <c r="F2859" s="17" t="s">
        <v>2390</v>
      </c>
      <c r="G2859" s="17"/>
      <c r="H2859" s="18">
        <v>0.53866319444444444</v>
      </c>
      <c r="I2859" s="17" t="s">
        <v>3184</v>
      </c>
      <c r="J2859" s="17">
        <v>310.2</v>
      </c>
      <c r="K2859" s="17">
        <v>82</v>
      </c>
      <c r="L2859" s="17" t="s">
        <v>1697</v>
      </c>
      <c r="M2859" s="17">
        <v>42</v>
      </c>
    </row>
    <row r="2860" spans="1:13" x14ac:dyDescent="0.3">
      <c r="A2860" s="19" t="s">
        <v>3185</v>
      </c>
      <c r="B2860" s="20">
        <v>30.31</v>
      </c>
      <c r="C2860" s="20">
        <v>0.16</v>
      </c>
      <c r="D2860" s="20">
        <v>11.5</v>
      </c>
      <c r="E2860" s="20" t="s">
        <v>100</v>
      </c>
      <c r="F2860" s="20" t="s">
        <v>104</v>
      </c>
      <c r="G2860" s="20" t="s">
        <v>85</v>
      </c>
      <c r="H2860" s="21">
        <v>0.53876851851851859</v>
      </c>
      <c r="I2860" s="20" t="s">
        <v>3186</v>
      </c>
      <c r="J2860" s="20">
        <v>304.60000000000002</v>
      </c>
      <c r="K2860" s="20">
        <v>50.8</v>
      </c>
      <c r="L2860" s="20" t="s">
        <v>3187</v>
      </c>
      <c r="M2860" s="20">
        <v>920</v>
      </c>
    </row>
    <row r="2861" spans="1:13" x14ac:dyDescent="0.3">
      <c r="A2861" s="16" t="s">
        <v>3188</v>
      </c>
      <c r="B2861" s="23">
        <v>28.16</v>
      </c>
      <c r="C2861" s="17" t="s">
        <v>93</v>
      </c>
      <c r="D2861" s="17">
        <v>4.28</v>
      </c>
      <c r="E2861" s="17" t="s">
        <v>100</v>
      </c>
      <c r="F2861" s="17" t="s">
        <v>3189</v>
      </c>
      <c r="G2861" s="17"/>
      <c r="H2861" s="18">
        <v>0.53900000000000003</v>
      </c>
      <c r="I2861" s="17" t="s">
        <v>3190</v>
      </c>
      <c r="J2861" s="17">
        <v>303.7</v>
      </c>
      <c r="K2861" s="17">
        <v>12.7</v>
      </c>
      <c r="L2861" s="17" t="s">
        <v>2107</v>
      </c>
      <c r="M2861" s="17" t="s">
        <v>149</v>
      </c>
    </row>
    <row r="2862" spans="1:13" x14ac:dyDescent="0.3">
      <c r="A2862" s="16" t="s">
        <v>3188</v>
      </c>
      <c r="B2862" s="17">
        <v>28.4</v>
      </c>
      <c r="C2862" s="17">
        <v>0.18</v>
      </c>
      <c r="D2862" s="17">
        <v>4.79</v>
      </c>
      <c r="E2862" s="17" t="s">
        <v>100</v>
      </c>
      <c r="F2862" s="17" t="s">
        <v>3189</v>
      </c>
      <c r="G2862" s="17" t="s">
        <v>732</v>
      </c>
      <c r="H2862" s="18">
        <v>0.53900000000000003</v>
      </c>
      <c r="I2862" s="17" t="s">
        <v>3190</v>
      </c>
      <c r="J2862" s="17">
        <v>303.7</v>
      </c>
      <c r="K2862" s="17">
        <v>12.7</v>
      </c>
      <c r="L2862" s="17" t="s">
        <v>2107</v>
      </c>
      <c r="M2862" s="17" t="s">
        <v>149</v>
      </c>
    </row>
    <row r="2863" spans="1:13" x14ac:dyDescent="0.3">
      <c r="A2863" s="20" t="s">
        <v>3191</v>
      </c>
      <c r="B2863" s="20">
        <v>29.37</v>
      </c>
      <c r="C2863" s="20">
        <v>0.2</v>
      </c>
      <c r="D2863" s="20">
        <v>7.48</v>
      </c>
      <c r="E2863" s="20" t="s">
        <v>100</v>
      </c>
      <c r="F2863" s="20" t="s">
        <v>104</v>
      </c>
      <c r="G2863" s="20" t="s">
        <v>85</v>
      </c>
      <c r="H2863" s="21">
        <v>0.5393958333333333</v>
      </c>
      <c r="I2863" s="20" t="s">
        <v>3192</v>
      </c>
      <c r="J2863" s="20">
        <v>315.7</v>
      </c>
      <c r="K2863" s="20">
        <v>84.4</v>
      </c>
      <c r="L2863" s="20" t="s">
        <v>3193</v>
      </c>
      <c r="M2863" s="20">
        <v>403</v>
      </c>
    </row>
    <row r="2864" spans="1:13" x14ac:dyDescent="0.3">
      <c r="A2864" s="20" t="s">
        <v>3191</v>
      </c>
      <c r="B2864" s="20">
        <v>29.24</v>
      </c>
      <c r="C2864" s="20" t="s">
        <v>93</v>
      </c>
      <c r="D2864" s="20">
        <v>7.05</v>
      </c>
      <c r="E2864" s="20" t="s">
        <v>94</v>
      </c>
      <c r="F2864" s="20" t="s">
        <v>95</v>
      </c>
      <c r="G2864" s="20"/>
      <c r="H2864" s="21">
        <v>0.5393958333333333</v>
      </c>
      <c r="I2864" s="20" t="s">
        <v>3192</v>
      </c>
      <c r="J2864" s="20">
        <v>315.7</v>
      </c>
      <c r="K2864" s="20">
        <v>84.4</v>
      </c>
      <c r="L2864" s="20" t="s">
        <v>3193</v>
      </c>
      <c r="M2864" s="20">
        <v>403</v>
      </c>
    </row>
    <row r="2865" spans="1:13" x14ac:dyDescent="0.3">
      <c r="A2865" s="17" t="s">
        <v>3194</v>
      </c>
      <c r="B2865" s="17">
        <v>26.45</v>
      </c>
      <c r="C2865" s="17">
        <v>7.0000000000000007E-2</v>
      </c>
      <c r="D2865" s="17">
        <v>1.95</v>
      </c>
      <c r="E2865" s="17" t="s">
        <v>83</v>
      </c>
      <c r="F2865" s="17" t="s">
        <v>1869</v>
      </c>
      <c r="G2865" s="17" t="s">
        <v>3195</v>
      </c>
      <c r="H2865" s="18">
        <v>0.5407453703703704</v>
      </c>
      <c r="I2865" s="17" t="s">
        <v>3196</v>
      </c>
      <c r="J2865" s="17">
        <v>310.7</v>
      </c>
      <c r="K2865" s="17">
        <v>77</v>
      </c>
      <c r="L2865" s="17" t="s">
        <v>585</v>
      </c>
      <c r="M2865" s="17">
        <v>183</v>
      </c>
    </row>
    <row r="2866" spans="1:13" x14ac:dyDescent="0.3">
      <c r="A2866" s="17" t="s">
        <v>3194</v>
      </c>
      <c r="B2866" s="17">
        <v>26.75</v>
      </c>
      <c r="C2866" s="17">
        <v>0.35</v>
      </c>
      <c r="D2866" s="17">
        <v>2.2400000000000002</v>
      </c>
      <c r="E2866" s="17" t="s">
        <v>83</v>
      </c>
      <c r="F2866" s="17" t="s">
        <v>3197</v>
      </c>
      <c r="G2866" s="17">
        <v>1</v>
      </c>
      <c r="H2866" s="18">
        <v>0.5407453703703704</v>
      </c>
      <c r="I2866" s="17" t="s">
        <v>3196</v>
      </c>
      <c r="J2866" s="17">
        <v>310.7</v>
      </c>
      <c r="K2866" s="17">
        <v>77</v>
      </c>
      <c r="L2866" s="17" t="s">
        <v>585</v>
      </c>
      <c r="M2866" s="17">
        <v>183</v>
      </c>
    </row>
    <row r="2867" spans="1:13" x14ac:dyDescent="0.3">
      <c r="A2867" s="17" t="s">
        <v>3194</v>
      </c>
      <c r="B2867" s="17">
        <v>26.7</v>
      </c>
      <c r="C2867" s="17">
        <v>0.15</v>
      </c>
      <c r="D2867" s="17">
        <v>2.19</v>
      </c>
      <c r="E2867" s="17" t="s">
        <v>90</v>
      </c>
      <c r="F2867" s="17" t="s">
        <v>3198</v>
      </c>
      <c r="G2867" s="17"/>
      <c r="H2867" s="18">
        <v>0.5407453703703704</v>
      </c>
      <c r="I2867" s="17" t="s">
        <v>3196</v>
      </c>
      <c r="J2867" s="17">
        <v>310.7</v>
      </c>
      <c r="K2867" s="17">
        <v>77</v>
      </c>
      <c r="L2867" s="17" t="s">
        <v>585</v>
      </c>
      <c r="M2867" s="17">
        <v>183</v>
      </c>
    </row>
    <row r="2868" spans="1:13" x14ac:dyDescent="0.3">
      <c r="A2868" s="19" t="s">
        <v>3199</v>
      </c>
      <c r="B2868" s="20">
        <v>35.15</v>
      </c>
      <c r="C2868" s="20">
        <v>0.12</v>
      </c>
      <c r="D2868" s="20">
        <v>107</v>
      </c>
      <c r="E2868" s="20" t="s">
        <v>289</v>
      </c>
      <c r="F2868" s="20" t="s">
        <v>695</v>
      </c>
      <c r="G2868" s="20"/>
      <c r="H2868" s="21">
        <v>0.54138541666666662</v>
      </c>
      <c r="I2868" s="20" t="s">
        <v>3200</v>
      </c>
      <c r="J2868" s="20">
        <v>58.1</v>
      </c>
      <c r="K2868" s="20">
        <v>88</v>
      </c>
      <c r="L2868" s="20" t="s">
        <v>3201</v>
      </c>
      <c r="M2868" s="20">
        <v>7166</v>
      </c>
    </row>
    <row r="2869" spans="1:13" x14ac:dyDescent="0.3">
      <c r="A2869" s="16" t="s">
        <v>3202</v>
      </c>
      <c r="B2869" s="17">
        <v>34.9</v>
      </c>
      <c r="C2869" s="17" t="s">
        <v>93</v>
      </c>
      <c r="D2869" s="17">
        <v>95.5</v>
      </c>
      <c r="E2869" s="17" t="s">
        <v>289</v>
      </c>
      <c r="F2869" s="17" t="s">
        <v>695</v>
      </c>
      <c r="G2869" s="17"/>
      <c r="H2869" s="18">
        <v>0.54163888888888889</v>
      </c>
      <c r="I2869" s="17" t="s">
        <v>3203</v>
      </c>
      <c r="J2869" s="17">
        <v>64.099999999999994</v>
      </c>
      <c r="K2869" s="17">
        <v>87.8</v>
      </c>
      <c r="L2869" s="17" t="s">
        <v>1177</v>
      </c>
      <c r="M2869" s="17">
        <v>6720</v>
      </c>
    </row>
    <row r="2870" spans="1:13" x14ac:dyDescent="0.3">
      <c r="A2870" s="16" t="s">
        <v>3202</v>
      </c>
      <c r="B2870" s="17">
        <v>35.159999999999997</v>
      </c>
      <c r="C2870" s="17">
        <v>0.23</v>
      </c>
      <c r="D2870" s="17">
        <v>108</v>
      </c>
      <c r="E2870" s="17" t="s">
        <v>289</v>
      </c>
      <c r="F2870" s="17" t="s">
        <v>3204</v>
      </c>
      <c r="G2870" s="17"/>
      <c r="H2870" s="18">
        <v>0.54163888888888889</v>
      </c>
      <c r="I2870" s="17" t="s">
        <v>3203</v>
      </c>
      <c r="J2870" s="17">
        <v>64.099999999999994</v>
      </c>
      <c r="K2870" s="17">
        <v>87.8</v>
      </c>
      <c r="L2870" s="17" t="s">
        <v>1177</v>
      </c>
      <c r="M2870" s="17">
        <v>6720</v>
      </c>
    </row>
    <row r="2871" spans="1:13" x14ac:dyDescent="0.3">
      <c r="A2871" s="16" t="s">
        <v>3202</v>
      </c>
      <c r="B2871" s="17">
        <v>35.04</v>
      </c>
      <c r="C2871" s="17">
        <v>0.31</v>
      </c>
      <c r="D2871" s="17">
        <v>102</v>
      </c>
      <c r="E2871" s="17" t="s">
        <v>100</v>
      </c>
      <c r="F2871" s="17" t="s">
        <v>3205</v>
      </c>
      <c r="G2871" s="17" t="s">
        <v>85</v>
      </c>
      <c r="H2871" s="18">
        <v>0.54163888888888889</v>
      </c>
      <c r="I2871" s="17" t="s">
        <v>3203</v>
      </c>
      <c r="J2871" s="17">
        <v>64.099999999999994</v>
      </c>
      <c r="K2871" s="17">
        <v>87.8</v>
      </c>
      <c r="L2871" s="17" t="s">
        <v>1177</v>
      </c>
      <c r="M2871" s="17">
        <v>6720</v>
      </c>
    </row>
    <row r="2872" spans="1:13" x14ac:dyDescent="0.3">
      <c r="A2872" s="20" t="s">
        <v>3206</v>
      </c>
      <c r="B2872" s="20">
        <v>35.07</v>
      </c>
      <c r="C2872" s="20">
        <v>0.17</v>
      </c>
      <c r="D2872" s="20">
        <v>103</v>
      </c>
      <c r="E2872" s="20" t="s">
        <v>289</v>
      </c>
      <c r="F2872" s="20" t="s">
        <v>3207</v>
      </c>
      <c r="G2872" s="20" t="s">
        <v>3208</v>
      </c>
      <c r="H2872" s="21">
        <v>0.54226388888888888</v>
      </c>
      <c r="I2872" s="20" t="s">
        <v>3209</v>
      </c>
      <c r="J2872" s="20">
        <v>57.1</v>
      </c>
      <c r="K2872" s="20">
        <v>87.7</v>
      </c>
      <c r="L2872" s="20" t="s">
        <v>699</v>
      </c>
      <c r="M2872" s="20">
        <v>8819</v>
      </c>
    </row>
    <row r="2873" spans="1:13" x14ac:dyDescent="0.3">
      <c r="A2873" s="20" t="s">
        <v>3206</v>
      </c>
      <c r="B2873" s="20">
        <v>35.08</v>
      </c>
      <c r="C2873" s="20">
        <v>0.2</v>
      </c>
      <c r="D2873" s="20">
        <v>104</v>
      </c>
      <c r="E2873" s="20" t="s">
        <v>289</v>
      </c>
      <c r="F2873" s="20" t="s">
        <v>695</v>
      </c>
      <c r="G2873" s="20"/>
      <c r="H2873" s="21">
        <v>0.54226388888888888</v>
      </c>
      <c r="I2873" s="20" t="s">
        <v>3209</v>
      </c>
      <c r="J2873" s="20">
        <v>57.1</v>
      </c>
      <c r="K2873" s="20">
        <v>87.7</v>
      </c>
      <c r="L2873" s="20" t="s">
        <v>699</v>
      </c>
      <c r="M2873" s="20">
        <v>8819</v>
      </c>
    </row>
    <row r="2874" spans="1:13" x14ac:dyDescent="0.3">
      <c r="A2874" s="20" t="s">
        <v>3206</v>
      </c>
      <c r="B2874" s="20">
        <v>35.11</v>
      </c>
      <c r="C2874" s="20">
        <v>0.12</v>
      </c>
      <c r="D2874" s="20">
        <v>105</v>
      </c>
      <c r="E2874" s="20" t="s">
        <v>289</v>
      </c>
      <c r="F2874" s="20" t="s">
        <v>3207</v>
      </c>
      <c r="G2874" s="20" t="s">
        <v>3210</v>
      </c>
      <c r="H2874" s="21">
        <v>0.54226388888888888</v>
      </c>
      <c r="I2874" s="20" t="s">
        <v>3209</v>
      </c>
      <c r="J2874" s="20">
        <v>57.1</v>
      </c>
      <c r="K2874" s="20">
        <v>87.7</v>
      </c>
      <c r="L2874" s="20" t="s">
        <v>699</v>
      </c>
      <c r="M2874" s="20">
        <v>8819</v>
      </c>
    </row>
    <row r="2875" spans="1:13" x14ac:dyDescent="0.3">
      <c r="A2875" s="20" t="s">
        <v>3206</v>
      </c>
      <c r="B2875" s="20">
        <v>35.15</v>
      </c>
      <c r="C2875" s="20">
        <v>0.16</v>
      </c>
      <c r="D2875" s="20">
        <v>107</v>
      </c>
      <c r="E2875" s="20" t="s">
        <v>289</v>
      </c>
      <c r="F2875" s="20" t="s">
        <v>3207</v>
      </c>
      <c r="G2875" s="20" t="s">
        <v>3211</v>
      </c>
      <c r="H2875" s="21">
        <v>0.54226388888888888</v>
      </c>
      <c r="I2875" s="20" t="s">
        <v>3209</v>
      </c>
      <c r="J2875" s="20">
        <v>57.1</v>
      </c>
      <c r="K2875" s="20">
        <v>87.7</v>
      </c>
      <c r="L2875" s="20" t="s">
        <v>699</v>
      </c>
      <c r="M2875" s="20">
        <v>8819</v>
      </c>
    </row>
    <row r="2876" spans="1:13" x14ac:dyDescent="0.3">
      <c r="A2876" s="16" t="s">
        <v>3212</v>
      </c>
      <c r="B2876" s="17">
        <v>33.450000000000003</v>
      </c>
      <c r="C2876" s="17">
        <v>0.59</v>
      </c>
      <c r="D2876" s="17">
        <v>49</v>
      </c>
      <c r="E2876" s="17" t="s">
        <v>78</v>
      </c>
      <c r="F2876" s="17" t="s">
        <v>79</v>
      </c>
      <c r="G2876" s="17"/>
      <c r="H2876" s="18">
        <v>0.54227893518518522</v>
      </c>
      <c r="I2876" s="17" t="s">
        <v>3213</v>
      </c>
      <c r="J2876" s="17">
        <v>306.5</v>
      </c>
      <c r="K2876" s="17">
        <v>49.4</v>
      </c>
      <c r="L2876" s="17" t="s">
        <v>3214</v>
      </c>
      <c r="M2876" s="17">
        <v>2449</v>
      </c>
    </row>
    <row r="2877" spans="1:13" x14ac:dyDescent="0.3">
      <c r="A2877" s="19" t="s">
        <v>3215</v>
      </c>
      <c r="B2877" s="20">
        <v>35.229999999999997</v>
      </c>
      <c r="C2877" s="20">
        <v>0.2</v>
      </c>
      <c r="D2877" s="20">
        <v>111</v>
      </c>
      <c r="E2877" s="20" t="s">
        <v>289</v>
      </c>
      <c r="F2877" s="20" t="s">
        <v>695</v>
      </c>
      <c r="G2877" s="20"/>
      <c r="H2877" s="21">
        <v>0.54298263888888887</v>
      </c>
      <c r="I2877" s="20" t="s">
        <v>3216</v>
      </c>
      <c r="J2877" s="20">
        <v>45.6</v>
      </c>
      <c r="K2877" s="20">
        <v>87.6</v>
      </c>
      <c r="L2877" s="20" t="s">
        <v>1030</v>
      </c>
      <c r="M2877" s="20">
        <v>7906</v>
      </c>
    </row>
    <row r="2878" spans="1:13" x14ac:dyDescent="0.3">
      <c r="A2878" s="16" t="s">
        <v>3217</v>
      </c>
      <c r="B2878" s="17">
        <v>34.39</v>
      </c>
      <c r="C2878" s="17">
        <v>0.04</v>
      </c>
      <c r="D2878" s="17">
        <v>75.5</v>
      </c>
      <c r="E2878" s="17" t="s">
        <v>78</v>
      </c>
      <c r="F2878" s="17" t="s">
        <v>79</v>
      </c>
      <c r="G2878" s="17"/>
      <c r="H2878" s="18">
        <v>0.54402430555555559</v>
      </c>
      <c r="I2878" s="17" t="s">
        <v>3218</v>
      </c>
      <c r="J2878" s="17">
        <v>305.89999999999998</v>
      </c>
      <c r="K2878" s="17">
        <v>30.6</v>
      </c>
      <c r="L2878" s="17" t="s">
        <v>3219</v>
      </c>
      <c r="M2878" s="17">
        <v>4704</v>
      </c>
    </row>
    <row r="2879" spans="1:13" x14ac:dyDescent="0.3">
      <c r="A2879" s="19" t="s">
        <v>3220</v>
      </c>
      <c r="B2879" s="22">
        <v>27.71</v>
      </c>
      <c r="C2879" s="20" t="s">
        <v>93</v>
      </c>
      <c r="D2879" s="20">
        <v>3.48</v>
      </c>
      <c r="E2879" s="20" t="s">
        <v>90</v>
      </c>
      <c r="F2879" s="20" t="s">
        <v>2420</v>
      </c>
      <c r="G2879" s="20"/>
      <c r="H2879" s="21">
        <v>0.54413888888888884</v>
      </c>
      <c r="I2879" s="20" t="s">
        <v>3221</v>
      </c>
      <c r="J2879" s="20">
        <v>305.10000000000002</v>
      </c>
      <c r="K2879" s="20">
        <v>16.2</v>
      </c>
      <c r="L2879" s="20" t="s">
        <v>3222</v>
      </c>
      <c r="M2879" s="20" t="s">
        <v>149</v>
      </c>
    </row>
    <row r="2880" spans="1:13" x14ac:dyDescent="0.3">
      <c r="A2880" s="16" t="s">
        <v>3223</v>
      </c>
      <c r="B2880" s="17">
        <v>31.63</v>
      </c>
      <c r="C2880" s="17">
        <v>0.37</v>
      </c>
      <c r="D2880" s="17">
        <v>21.2</v>
      </c>
      <c r="E2880" s="17" t="s">
        <v>78</v>
      </c>
      <c r="F2880" s="17" t="s">
        <v>79</v>
      </c>
      <c r="G2880" s="17"/>
      <c r="H2880" s="18">
        <v>0.54459606481481482</v>
      </c>
      <c r="I2880" s="17" t="s">
        <v>3224</v>
      </c>
      <c r="J2880" s="17">
        <v>308.8</v>
      </c>
      <c r="K2880" s="17">
        <v>57.2</v>
      </c>
      <c r="L2880" s="17" t="s">
        <v>3225</v>
      </c>
      <c r="M2880" s="17">
        <v>1018</v>
      </c>
    </row>
    <row r="2881" spans="1:13" x14ac:dyDescent="0.3">
      <c r="A2881" s="19" t="s">
        <v>3226</v>
      </c>
      <c r="B2881" s="20">
        <v>32.89</v>
      </c>
      <c r="C2881" s="20">
        <v>0.13</v>
      </c>
      <c r="D2881" s="20">
        <v>37.799999999999997</v>
      </c>
      <c r="E2881" s="20" t="s">
        <v>78</v>
      </c>
      <c r="F2881" s="20" t="s">
        <v>79</v>
      </c>
      <c r="G2881" s="20"/>
      <c r="H2881" s="21">
        <v>0.54461111111111105</v>
      </c>
      <c r="I2881" s="20" t="s">
        <v>3227</v>
      </c>
      <c r="J2881" s="20">
        <v>308.10000000000002</v>
      </c>
      <c r="K2881" s="20">
        <v>52.4</v>
      </c>
      <c r="L2881" s="20" t="s">
        <v>2047</v>
      </c>
      <c r="M2881" s="20">
        <v>3008</v>
      </c>
    </row>
    <row r="2882" spans="1:13" x14ac:dyDescent="0.3">
      <c r="A2882" s="16" t="s">
        <v>3228</v>
      </c>
      <c r="B2882" s="17">
        <v>28.81</v>
      </c>
      <c r="C2882" s="17" t="s">
        <v>93</v>
      </c>
      <c r="D2882" s="17">
        <v>5.78</v>
      </c>
      <c r="E2882" s="17" t="s">
        <v>90</v>
      </c>
      <c r="F2882" s="17" t="s">
        <v>2245</v>
      </c>
      <c r="G2882" s="17"/>
      <c r="H2882" s="18">
        <v>0.5451631944444445</v>
      </c>
      <c r="I2882" s="17" t="s">
        <v>3229</v>
      </c>
      <c r="J2882" s="17">
        <v>305.8</v>
      </c>
      <c r="K2882" s="17">
        <v>22.7</v>
      </c>
      <c r="L2882" s="17" t="s">
        <v>702</v>
      </c>
      <c r="M2882" s="17">
        <v>452</v>
      </c>
    </row>
    <row r="2883" spans="1:13" x14ac:dyDescent="0.3">
      <c r="A2883" s="19" t="s">
        <v>3230</v>
      </c>
      <c r="B2883" s="20">
        <v>31.79</v>
      </c>
      <c r="C2883" s="20">
        <v>0.39</v>
      </c>
      <c r="D2883" s="20">
        <v>22.8</v>
      </c>
      <c r="E2883" s="20" t="s">
        <v>78</v>
      </c>
      <c r="F2883" s="20" t="s">
        <v>79</v>
      </c>
      <c r="G2883" s="20"/>
      <c r="H2883" s="21">
        <v>0.54537268518518511</v>
      </c>
      <c r="I2883" s="20" t="s">
        <v>3231</v>
      </c>
      <c r="J2883" s="20">
        <v>306.10000000000002</v>
      </c>
      <c r="K2883" s="20">
        <v>27.4</v>
      </c>
      <c r="L2883" s="20" t="s">
        <v>3232</v>
      </c>
      <c r="M2883" s="20">
        <v>2251</v>
      </c>
    </row>
    <row r="2884" spans="1:13" x14ac:dyDescent="0.3">
      <c r="A2884" s="16" t="s">
        <v>3233</v>
      </c>
      <c r="B2884" s="17">
        <v>27.63</v>
      </c>
      <c r="C2884" s="17">
        <v>0.06</v>
      </c>
      <c r="D2884" s="17">
        <v>3.36</v>
      </c>
      <c r="E2884" s="17" t="s">
        <v>90</v>
      </c>
      <c r="F2884" s="17" t="s">
        <v>318</v>
      </c>
      <c r="G2884" s="17"/>
      <c r="H2884" s="18">
        <v>0.54545717592592591</v>
      </c>
      <c r="I2884" s="17" t="s">
        <v>3234</v>
      </c>
      <c r="J2884" s="17">
        <v>305.3</v>
      </c>
      <c r="K2884" s="17">
        <v>13.3</v>
      </c>
      <c r="L2884" s="17" t="s">
        <v>2140</v>
      </c>
      <c r="M2884" s="17">
        <v>383</v>
      </c>
    </row>
    <row r="2885" spans="1:13" x14ac:dyDescent="0.3">
      <c r="A2885" s="16" t="s">
        <v>3233</v>
      </c>
      <c r="B2885" s="17">
        <v>27.46</v>
      </c>
      <c r="C2885" s="17" t="s">
        <v>93</v>
      </c>
      <c r="D2885" s="17">
        <v>3.1</v>
      </c>
      <c r="E2885" s="17" t="s">
        <v>94</v>
      </c>
      <c r="F2885" s="17" t="s">
        <v>95</v>
      </c>
      <c r="G2885" s="17"/>
      <c r="H2885" s="18">
        <v>0.54545717592592591</v>
      </c>
      <c r="I2885" s="17" t="s">
        <v>3234</v>
      </c>
      <c r="J2885" s="17">
        <v>305.3</v>
      </c>
      <c r="K2885" s="17">
        <v>13.3</v>
      </c>
      <c r="L2885" s="17" t="s">
        <v>2140</v>
      </c>
      <c r="M2885" s="17">
        <v>383</v>
      </c>
    </row>
    <row r="2886" spans="1:13" x14ac:dyDescent="0.3">
      <c r="A2886" s="19" t="s">
        <v>3235</v>
      </c>
      <c r="B2886" s="20">
        <v>33.39</v>
      </c>
      <c r="C2886" s="20">
        <v>0.17</v>
      </c>
      <c r="D2886" s="20">
        <v>47.6</v>
      </c>
      <c r="E2886" s="20" t="s">
        <v>100</v>
      </c>
      <c r="F2886" s="20" t="s">
        <v>104</v>
      </c>
      <c r="G2886" s="20" t="s">
        <v>85</v>
      </c>
      <c r="H2886" s="21">
        <v>0.54547916666666663</v>
      </c>
      <c r="I2886" s="20" t="s">
        <v>3236</v>
      </c>
      <c r="J2886" s="20">
        <v>305.60000000000002</v>
      </c>
      <c r="K2886" s="20">
        <v>19.2</v>
      </c>
      <c r="L2886" s="20" t="s">
        <v>3237</v>
      </c>
      <c r="M2886" s="20">
        <v>2908</v>
      </c>
    </row>
    <row r="2887" spans="1:13" x14ac:dyDescent="0.3">
      <c r="A2887" s="19" t="s">
        <v>3235</v>
      </c>
      <c r="B2887" s="20">
        <v>33.43</v>
      </c>
      <c r="C2887" s="20">
        <v>0.17</v>
      </c>
      <c r="D2887" s="20">
        <v>48.4</v>
      </c>
      <c r="E2887" s="20" t="s">
        <v>100</v>
      </c>
      <c r="F2887" s="20" t="s">
        <v>573</v>
      </c>
      <c r="G2887" s="20"/>
      <c r="H2887" s="21">
        <v>0.54547916666666663</v>
      </c>
      <c r="I2887" s="20" t="s">
        <v>3236</v>
      </c>
      <c r="J2887" s="20">
        <v>305.60000000000002</v>
      </c>
      <c r="K2887" s="20">
        <v>19.2</v>
      </c>
      <c r="L2887" s="20" t="s">
        <v>3237</v>
      </c>
      <c r="M2887" s="20">
        <v>2908</v>
      </c>
    </row>
    <row r="2888" spans="1:13" x14ac:dyDescent="0.3">
      <c r="A2888" s="19" t="s">
        <v>3235</v>
      </c>
      <c r="B2888" s="20">
        <v>33.520000000000003</v>
      </c>
      <c r="C2888" s="20">
        <v>0.41</v>
      </c>
      <c r="D2888" s="20">
        <v>50.6</v>
      </c>
      <c r="E2888" s="20" t="s">
        <v>201</v>
      </c>
      <c r="F2888" s="20" t="s">
        <v>573</v>
      </c>
      <c r="G2888" s="20"/>
      <c r="H2888" s="21">
        <v>0.54547916666666663</v>
      </c>
      <c r="I2888" s="20" t="s">
        <v>3236</v>
      </c>
      <c r="J2888" s="20">
        <v>305.60000000000002</v>
      </c>
      <c r="K2888" s="20">
        <v>19.2</v>
      </c>
      <c r="L2888" s="20" t="s">
        <v>3237</v>
      </c>
      <c r="M2888" s="20">
        <v>2908</v>
      </c>
    </row>
    <row r="2889" spans="1:13" x14ac:dyDescent="0.3">
      <c r="A2889" s="16" t="s">
        <v>3238</v>
      </c>
      <c r="B2889" s="17">
        <v>27.4</v>
      </c>
      <c r="C2889" s="17" t="s">
        <v>93</v>
      </c>
      <c r="D2889" s="17">
        <v>3.02</v>
      </c>
      <c r="E2889" s="17" t="s">
        <v>83</v>
      </c>
      <c r="F2889" s="17" t="s">
        <v>3239</v>
      </c>
      <c r="G2889" s="17" t="s">
        <v>3240</v>
      </c>
      <c r="H2889" s="18">
        <v>0.54571180555555554</v>
      </c>
      <c r="I2889" s="17" t="s">
        <v>3241</v>
      </c>
      <c r="J2889" s="17">
        <v>107.7</v>
      </c>
      <c r="K2889" s="17">
        <v>79.099999999999994</v>
      </c>
      <c r="L2889" s="17" t="s">
        <v>3242</v>
      </c>
      <c r="M2889" s="17">
        <v>362</v>
      </c>
    </row>
    <row r="2890" spans="1:13" x14ac:dyDescent="0.3">
      <c r="A2890" s="16" t="s">
        <v>3238</v>
      </c>
      <c r="B2890" s="17">
        <v>28.07</v>
      </c>
      <c r="C2890" s="17">
        <v>0.14000000000000001</v>
      </c>
      <c r="D2890" s="17">
        <v>4.1100000000000003</v>
      </c>
      <c r="E2890" s="17" t="s">
        <v>83</v>
      </c>
      <c r="F2890" s="17" t="s">
        <v>256</v>
      </c>
      <c r="G2890" s="17" t="s">
        <v>3243</v>
      </c>
      <c r="H2890" s="18">
        <v>0.54571180555555554</v>
      </c>
      <c r="I2890" s="17" t="s">
        <v>3241</v>
      </c>
      <c r="J2890" s="17">
        <v>107.7</v>
      </c>
      <c r="K2890" s="17">
        <v>79.099999999999994</v>
      </c>
      <c r="L2890" s="17" t="s">
        <v>3242</v>
      </c>
      <c r="M2890" s="17">
        <v>362</v>
      </c>
    </row>
    <row r="2891" spans="1:13" x14ac:dyDescent="0.3">
      <c r="A2891" s="16" t="s">
        <v>3238</v>
      </c>
      <c r="B2891" s="17">
        <v>28.19</v>
      </c>
      <c r="C2891" s="17">
        <v>0.08</v>
      </c>
      <c r="D2891" s="17">
        <v>4.34</v>
      </c>
      <c r="E2891" s="17" t="s">
        <v>83</v>
      </c>
      <c r="F2891" s="17" t="s">
        <v>2162</v>
      </c>
      <c r="G2891" s="17" t="s">
        <v>3244</v>
      </c>
      <c r="H2891" s="18">
        <v>0.54571180555555554</v>
      </c>
      <c r="I2891" s="17" t="s">
        <v>3241</v>
      </c>
      <c r="J2891" s="17">
        <v>107.7</v>
      </c>
      <c r="K2891" s="17">
        <v>79.099999999999994</v>
      </c>
      <c r="L2891" s="17" t="s">
        <v>3242</v>
      </c>
      <c r="M2891" s="17">
        <v>362</v>
      </c>
    </row>
    <row r="2892" spans="1:13" x14ac:dyDescent="0.3">
      <c r="A2892" s="16" t="s">
        <v>3238</v>
      </c>
      <c r="B2892" s="17">
        <v>28.21</v>
      </c>
      <c r="C2892" s="17">
        <v>0.08</v>
      </c>
      <c r="D2892" s="17">
        <v>4.38</v>
      </c>
      <c r="E2892" s="17" t="s">
        <v>83</v>
      </c>
      <c r="F2892" s="17" t="s">
        <v>2162</v>
      </c>
      <c r="G2892" s="17" t="s">
        <v>2135</v>
      </c>
      <c r="H2892" s="18">
        <v>0.54571180555555554</v>
      </c>
      <c r="I2892" s="17" t="s">
        <v>3241</v>
      </c>
      <c r="J2892" s="17">
        <v>107.7</v>
      </c>
      <c r="K2892" s="17">
        <v>79.099999999999994</v>
      </c>
      <c r="L2892" s="17" t="s">
        <v>3242</v>
      </c>
      <c r="M2892" s="17">
        <v>362</v>
      </c>
    </row>
    <row r="2893" spans="1:13" x14ac:dyDescent="0.3">
      <c r="A2893" s="16" t="s">
        <v>3238</v>
      </c>
      <c r="B2893" s="17">
        <v>28.21</v>
      </c>
      <c r="C2893" s="17">
        <v>0.09</v>
      </c>
      <c r="D2893" s="17">
        <v>4.3899999999999997</v>
      </c>
      <c r="E2893" s="17" t="s">
        <v>83</v>
      </c>
      <c r="F2893" s="17" t="s">
        <v>419</v>
      </c>
      <c r="G2893" s="17"/>
      <c r="H2893" s="18">
        <v>0.54571180555555554</v>
      </c>
      <c r="I2893" s="17" t="s">
        <v>3241</v>
      </c>
      <c r="J2893" s="17">
        <v>107.7</v>
      </c>
      <c r="K2893" s="17">
        <v>79.099999999999994</v>
      </c>
      <c r="L2893" s="17" t="s">
        <v>3242</v>
      </c>
      <c r="M2893" s="17">
        <v>362</v>
      </c>
    </row>
    <row r="2894" spans="1:13" x14ac:dyDescent="0.3">
      <c r="A2894" s="16" t="s">
        <v>3238</v>
      </c>
      <c r="B2894" s="17">
        <v>28.26</v>
      </c>
      <c r="C2894" s="17">
        <v>0.06</v>
      </c>
      <c r="D2894" s="17">
        <v>4.49</v>
      </c>
      <c r="E2894" s="17" t="s">
        <v>83</v>
      </c>
      <c r="F2894" s="17" t="s">
        <v>260</v>
      </c>
      <c r="G2894" s="17" t="s">
        <v>2314</v>
      </c>
      <c r="H2894" s="18">
        <v>0.54571180555555554</v>
      </c>
      <c r="I2894" s="17" t="s">
        <v>3241</v>
      </c>
      <c r="J2894" s="17">
        <v>107.7</v>
      </c>
      <c r="K2894" s="17">
        <v>79.099999999999994</v>
      </c>
      <c r="L2894" s="17" t="s">
        <v>3242</v>
      </c>
      <c r="M2894" s="17">
        <v>362</v>
      </c>
    </row>
    <row r="2895" spans="1:13" x14ac:dyDescent="0.3">
      <c r="A2895" s="16" t="s">
        <v>3238</v>
      </c>
      <c r="B2895" s="17">
        <v>28.27</v>
      </c>
      <c r="C2895" s="17">
        <v>0.08</v>
      </c>
      <c r="D2895" s="17">
        <v>4.5</v>
      </c>
      <c r="E2895" s="17" t="s">
        <v>83</v>
      </c>
      <c r="F2895" s="17" t="s">
        <v>262</v>
      </c>
      <c r="G2895" s="17" t="s">
        <v>263</v>
      </c>
      <c r="H2895" s="18">
        <v>0.54571180555555554</v>
      </c>
      <c r="I2895" s="17" t="s">
        <v>3241</v>
      </c>
      <c r="J2895" s="17">
        <v>107.7</v>
      </c>
      <c r="K2895" s="17">
        <v>79.099999999999994</v>
      </c>
      <c r="L2895" s="17" t="s">
        <v>3242</v>
      </c>
      <c r="M2895" s="17">
        <v>362</v>
      </c>
    </row>
    <row r="2896" spans="1:13" x14ac:dyDescent="0.3">
      <c r="A2896" s="16" t="s">
        <v>3238</v>
      </c>
      <c r="B2896" s="17">
        <v>28.28</v>
      </c>
      <c r="C2896" s="17">
        <v>0.06</v>
      </c>
      <c r="D2896" s="17">
        <v>4.53</v>
      </c>
      <c r="E2896" s="17" t="s">
        <v>83</v>
      </c>
      <c r="F2896" s="17" t="s">
        <v>260</v>
      </c>
      <c r="G2896" s="17" t="s">
        <v>2310</v>
      </c>
      <c r="H2896" s="18">
        <v>0.54571180555555554</v>
      </c>
      <c r="I2896" s="17" t="s">
        <v>3241</v>
      </c>
      <c r="J2896" s="17">
        <v>107.7</v>
      </c>
      <c r="K2896" s="17">
        <v>79.099999999999994</v>
      </c>
      <c r="L2896" s="17" t="s">
        <v>3242</v>
      </c>
      <c r="M2896" s="17">
        <v>362</v>
      </c>
    </row>
    <row r="2897" spans="1:13" x14ac:dyDescent="0.3">
      <c r="A2897" s="16" t="s">
        <v>3238</v>
      </c>
      <c r="B2897" s="17">
        <v>28.29</v>
      </c>
      <c r="C2897" s="17">
        <v>0.13</v>
      </c>
      <c r="D2897" s="17">
        <v>4.54</v>
      </c>
      <c r="E2897" s="17" t="s">
        <v>83</v>
      </c>
      <c r="F2897" s="17" t="s">
        <v>768</v>
      </c>
      <c r="G2897" s="17" t="s">
        <v>773</v>
      </c>
      <c r="H2897" s="18">
        <v>0.54571180555555554</v>
      </c>
      <c r="I2897" s="17" t="s">
        <v>3241</v>
      </c>
      <c r="J2897" s="17">
        <v>107.7</v>
      </c>
      <c r="K2897" s="17">
        <v>79.099999999999994</v>
      </c>
      <c r="L2897" s="17" t="s">
        <v>3242</v>
      </c>
      <c r="M2897" s="17">
        <v>362</v>
      </c>
    </row>
    <row r="2898" spans="1:13" x14ac:dyDescent="0.3">
      <c r="A2898" s="16" t="s">
        <v>3238</v>
      </c>
      <c r="B2898" s="17">
        <v>28.31</v>
      </c>
      <c r="C2898" s="17">
        <v>0.08</v>
      </c>
      <c r="D2898" s="17">
        <v>4.59</v>
      </c>
      <c r="E2898" s="17" t="s">
        <v>83</v>
      </c>
      <c r="F2898" s="17" t="s">
        <v>2168</v>
      </c>
      <c r="G2898" s="17" t="s">
        <v>2172</v>
      </c>
      <c r="H2898" s="18">
        <v>0.54571180555555554</v>
      </c>
      <c r="I2898" s="17" t="s">
        <v>3241</v>
      </c>
      <c r="J2898" s="17">
        <v>107.7</v>
      </c>
      <c r="K2898" s="17">
        <v>79.099999999999994</v>
      </c>
      <c r="L2898" s="17" t="s">
        <v>3242</v>
      </c>
      <c r="M2898" s="17">
        <v>362</v>
      </c>
    </row>
    <row r="2899" spans="1:13" x14ac:dyDescent="0.3">
      <c r="A2899" s="16" t="s">
        <v>3238</v>
      </c>
      <c r="B2899" s="17">
        <v>28.31</v>
      </c>
      <c r="C2899" s="17">
        <v>0.11</v>
      </c>
      <c r="D2899" s="17">
        <v>4.59</v>
      </c>
      <c r="E2899" s="17" t="s">
        <v>83</v>
      </c>
      <c r="F2899" s="17" t="s">
        <v>256</v>
      </c>
      <c r="G2899" s="17" t="s">
        <v>3245</v>
      </c>
      <c r="H2899" s="18">
        <v>0.54571180555555554</v>
      </c>
      <c r="I2899" s="17" t="s">
        <v>3241</v>
      </c>
      <c r="J2899" s="17">
        <v>107.7</v>
      </c>
      <c r="K2899" s="17">
        <v>79.099999999999994</v>
      </c>
      <c r="L2899" s="17" t="s">
        <v>3242</v>
      </c>
      <c r="M2899" s="17">
        <v>362</v>
      </c>
    </row>
    <row r="2900" spans="1:13" x14ac:dyDescent="0.3">
      <c r="A2900" s="16" t="s">
        <v>3238</v>
      </c>
      <c r="B2900" s="17">
        <v>28.32</v>
      </c>
      <c r="C2900" s="17">
        <v>0.13</v>
      </c>
      <c r="D2900" s="17">
        <v>4.6100000000000003</v>
      </c>
      <c r="E2900" s="17" t="s">
        <v>83</v>
      </c>
      <c r="F2900" s="17" t="s">
        <v>768</v>
      </c>
      <c r="G2900" s="17" t="s">
        <v>769</v>
      </c>
      <c r="H2900" s="18">
        <v>0.54571180555555554</v>
      </c>
      <c r="I2900" s="17" t="s">
        <v>3241</v>
      </c>
      <c r="J2900" s="17">
        <v>107.7</v>
      </c>
      <c r="K2900" s="17">
        <v>79.099999999999994</v>
      </c>
      <c r="L2900" s="17" t="s">
        <v>3242</v>
      </c>
      <c r="M2900" s="17">
        <v>362</v>
      </c>
    </row>
    <row r="2901" spans="1:13" x14ac:dyDescent="0.3">
      <c r="A2901" s="16" t="s">
        <v>3238</v>
      </c>
      <c r="B2901" s="17">
        <v>28.33</v>
      </c>
      <c r="C2901" s="17">
        <v>0.19</v>
      </c>
      <c r="D2901" s="17">
        <v>4.63</v>
      </c>
      <c r="E2901" s="17" t="s">
        <v>83</v>
      </c>
      <c r="F2901" s="17" t="s">
        <v>768</v>
      </c>
      <c r="G2901" s="17" t="s">
        <v>774</v>
      </c>
      <c r="H2901" s="18">
        <v>0.54571180555555554</v>
      </c>
      <c r="I2901" s="17" t="s">
        <v>3241</v>
      </c>
      <c r="J2901" s="17">
        <v>107.7</v>
      </c>
      <c r="K2901" s="17">
        <v>79.099999999999994</v>
      </c>
      <c r="L2901" s="17" t="s">
        <v>3242</v>
      </c>
      <c r="M2901" s="17">
        <v>362</v>
      </c>
    </row>
    <row r="2902" spans="1:13" x14ac:dyDescent="0.3">
      <c r="A2902" s="16" t="s">
        <v>3238</v>
      </c>
      <c r="B2902" s="17">
        <v>28.33</v>
      </c>
      <c r="C2902" s="17">
        <v>0.13</v>
      </c>
      <c r="D2902" s="17">
        <v>4.6399999999999997</v>
      </c>
      <c r="E2902" s="17" t="s">
        <v>83</v>
      </c>
      <c r="F2902" s="17" t="s">
        <v>768</v>
      </c>
      <c r="G2902" s="17" t="s">
        <v>770</v>
      </c>
      <c r="H2902" s="18">
        <v>0.54571180555555554</v>
      </c>
      <c r="I2902" s="17" t="s">
        <v>3241</v>
      </c>
      <c r="J2902" s="17">
        <v>107.7</v>
      </c>
      <c r="K2902" s="17">
        <v>79.099999999999994</v>
      </c>
      <c r="L2902" s="17" t="s">
        <v>3242</v>
      </c>
      <c r="M2902" s="17">
        <v>362</v>
      </c>
    </row>
    <row r="2903" spans="1:13" x14ac:dyDescent="0.3">
      <c r="A2903" s="16" t="s">
        <v>3238</v>
      </c>
      <c r="B2903" s="17">
        <v>28.34</v>
      </c>
      <c r="C2903" s="17">
        <v>0.13</v>
      </c>
      <c r="D2903" s="17">
        <v>4.6500000000000004</v>
      </c>
      <c r="E2903" s="17" t="s">
        <v>83</v>
      </c>
      <c r="F2903" s="17" t="s">
        <v>768</v>
      </c>
      <c r="G2903" s="17" t="s">
        <v>772</v>
      </c>
      <c r="H2903" s="18">
        <v>0.54571180555555554</v>
      </c>
      <c r="I2903" s="17" t="s">
        <v>3241</v>
      </c>
      <c r="J2903" s="17">
        <v>107.7</v>
      </c>
      <c r="K2903" s="17">
        <v>79.099999999999994</v>
      </c>
      <c r="L2903" s="17" t="s">
        <v>3242</v>
      </c>
      <c r="M2903" s="17">
        <v>362</v>
      </c>
    </row>
    <row r="2904" spans="1:13" x14ac:dyDescent="0.3">
      <c r="A2904" s="16" t="s">
        <v>3238</v>
      </c>
      <c r="B2904" s="17">
        <v>28.35</v>
      </c>
      <c r="C2904" s="17">
        <v>0.13</v>
      </c>
      <c r="D2904" s="17">
        <v>4.67</v>
      </c>
      <c r="E2904" s="17" t="s">
        <v>83</v>
      </c>
      <c r="F2904" s="17" t="s">
        <v>768</v>
      </c>
      <c r="G2904" s="17" t="s">
        <v>778</v>
      </c>
      <c r="H2904" s="18">
        <v>0.54571180555555554</v>
      </c>
      <c r="I2904" s="17" t="s">
        <v>3241</v>
      </c>
      <c r="J2904" s="17">
        <v>107.7</v>
      </c>
      <c r="K2904" s="17">
        <v>79.099999999999994</v>
      </c>
      <c r="L2904" s="17" t="s">
        <v>3242</v>
      </c>
      <c r="M2904" s="17">
        <v>362</v>
      </c>
    </row>
    <row r="2905" spans="1:13" x14ac:dyDescent="0.3">
      <c r="A2905" s="16" t="s">
        <v>3238</v>
      </c>
      <c r="B2905" s="17">
        <v>28.35</v>
      </c>
      <c r="C2905" s="17">
        <v>0.06</v>
      </c>
      <c r="D2905" s="17">
        <v>4.68</v>
      </c>
      <c r="E2905" s="17" t="s">
        <v>83</v>
      </c>
      <c r="F2905" s="17" t="s">
        <v>88</v>
      </c>
      <c r="G2905" s="17" t="s">
        <v>89</v>
      </c>
      <c r="H2905" s="18">
        <v>0.54571180555555554</v>
      </c>
      <c r="I2905" s="17" t="s">
        <v>3241</v>
      </c>
      <c r="J2905" s="17">
        <v>107.7</v>
      </c>
      <c r="K2905" s="17">
        <v>79.099999999999994</v>
      </c>
      <c r="L2905" s="17" t="s">
        <v>3242</v>
      </c>
      <c r="M2905" s="17">
        <v>362</v>
      </c>
    </row>
    <row r="2906" spans="1:13" x14ac:dyDescent="0.3">
      <c r="A2906" s="16" t="s">
        <v>3238</v>
      </c>
      <c r="B2906" s="23">
        <v>28.36</v>
      </c>
      <c r="C2906" s="17" t="s">
        <v>93</v>
      </c>
      <c r="D2906" s="17">
        <v>4.7</v>
      </c>
      <c r="E2906" s="17" t="s">
        <v>83</v>
      </c>
      <c r="F2906" s="17" t="s">
        <v>144</v>
      </c>
      <c r="G2906" s="17"/>
      <c r="H2906" s="18">
        <v>0.54571180555555554</v>
      </c>
      <c r="I2906" s="17" t="s">
        <v>3241</v>
      </c>
      <c r="J2906" s="17">
        <v>107.7</v>
      </c>
      <c r="K2906" s="17">
        <v>79.099999999999994</v>
      </c>
      <c r="L2906" s="17" t="s">
        <v>3242</v>
      </c>
      <c r="M2906" s="17">
        <v>362</v>
      </c>
    </row>
    <row r="2907" spans="1:13" x14ac:dyDescent="0.3">
      <c r="A2907" s="16" t="s">
        <v>3238</v>
      </c>
      <c r="B2907" s="17">
        <v>28.36</v>
      </c>
      <c r="C2907" s="17">
        <v>0.06</v>
      </c>
      <c r="D2907" s="17">
        <v>4.7</v>
      </c>
      <c r="E2907" s="17" t="s">
        <v>83</v>
      </c>
      <c r="F2907" s="17" t="s">
        <v>266</v>
      </c>
      <c r="G2907" s="17" t="s">
        <v>267</v>
      </c>
      <c r="H2907" s="18">
        <v>0.54571180555555554</v>
      </c>
      <c r="I2907" s="17" t="s">
        <v>3241</v>
      </c>
      <c r="J2907" s="17">
        <v>107.7</v>
      </c>
      <c r="K2907" s="17">
        <v>79.099999999999994</v>
      </c>
      <c r="L2907" s="17" t="s">
        <v>3242</v>
      </c>
      <c r="M2907" s="17">
        <v>362</v>
      </c>
    </row>
    <row r="2908" spans="1:13" x14ac:dyDescent="0.3">
      <c r="A2908" s="16" t="s">
        <v>3238</v>
      </c>
      <c r="B2908" s="17">
        <v>28.36</v>
      </c>
      <c r="C2908" s="17">
        <v>0.08</v>
      </c>
      <c r="D2908" s="17">
        <v>4.7</v>
      </c>
      <c r="E2908" s="17" t="s">
        <v>83</v>
      </c>
      <c r="F2908" s="17" t="s">
        <v>2168</v>
      </c>
      <c r="G2908" s="17" t="s">
        <v>2169</v>
      </c>
      <c r="H2908" s="18">
        <v>0.54571180555555554</v>
      </c>
      <c r="I2908" s="17" t="s">
        <v>3241</v>
      </c>
      <c r="J2908" s="17">
        <v>107.7</v>
      </c>
      <c r="K2908" s="17">
        <v>79.099999999999994</v>
      </c>
      <c r="L2908" s="17" t="s">
        <v>3242</v>
      </c>
      <c r="M2908" s="17">
        <v>362</v>
      </c>
    </row>
    <row r="2909" spans="1:13" x14ac:dyDescent="0.3">
      <c r="A2909" s="16" t="s">
        <v>3238</v>
      </c>
      <c r="B2909" s="17">
        <v>28.36</v>
      </c>
      <c r="C2909" s="17">
        <v>0.09</v>
      </c>
      <c r="D2909" s="17">
        <v>4.7</v>
      </c>
      <c r="E2909" s="17" t="s">
        <v>83</v>
      </c>
      <c r="F2909" s="17" t="s">
        <v>3246</v>
      </c>
      <c r="G2909" s="17" t="s">
        <v>2135</v>
      </c>
      <c r="H2909" s="18">
        <v>0.54571180555555554</v>
      </c>
      <c r="I2909" s="17" t="s">
        <v>3241</v>
      </c>
      <c r="J2909" s="17">
        <v>107.7</v>
      </c>
      <c r="K2909" s="17">
        <v>79.099999999999994</v>
      </c>
      <c r="L2909" s="17" t="s">
        <v>3242</v>
      </c>
      <c r="M2909" s="17">
        <v>362</v>
      </c>
    </row>
    <row r="2910" spans="1:13" x14ac:dyDescent="0.3">
      <c r="A2910" s="16" t="s">
        <v>3238</v>
      </c>
      <c r="B2910" s="17">
        <v>28.37</v>
      </c>
      <c r="C2910" s="17">
        <v>0.13</v>
      </c>
      <c r="D2910" s="17">
        <v>4.71</v>
      </c>
      <c r="E2910" s="17" t="s">
        <v>83</v>
      </c>
      <c r="F2910" s="17" t="s">
        <v>768</v>
      </c>
      <c r="G2910" s="17" t="s">
        <v>776</v>
      </c>
      <c r="H2910" s="18">
        <v>0.54571180555555554</v>
      </c>
      <c r="I2910" s="17" t="s">
        <v>3241</v>
      </c>
      <c r="J2910" s="17">
        <v>107.7</v>
      </c>
      <c r="K2910" s="17">
        <v>79.099999999999994</v>
      </c>
      <c r="L2910" s="17" t="s">
        <v>3242</v>
      </c>
      <c r="M2910" s="17">
        <v>362</v>
      </c>
    </row>
    <row r="2911" spans="1:13" x14ac:dyDescent="0.3">
      <c r="A2911" s="16" t="s">
        <v>3238</v>
      </c>
      <c r="B2911" s="17">
        <v>28.37</v>
      </c>
      <c r="C2911" s="17">
        <v>0.15</v>
      </c>
      <c r="D2911" s="17">
        <v>4.72</v>
      </c>
      <c r="E2911" s="17" t="s">
        <v>83</v>
      </c>
      <c r="F2911" s="17" t="s">
        <v>266</v>
      </c>
      <c r="G2911" s="17" t="s">
        <v>271</v>
      </c>
      <c r="H2911" s="18">
        <v>0.54571180555555554</v>
      </c>
      <c r="I2911" s="17" t="s">
        <v>3241</v>
      </c>
      <c r="J2911" s="17">
        <v>107.7</v>
      </c>
      <c r="K2911" s="17">
        <v>79.099999999999994</v>
      </c>
      <c r="L2911" s="17" t="s">
        <v>3242</v>
      </c>
      <c r="M2911" s="17">
        <v>362</v>
      </c>
    </row>
    <row r="2912" spans="1:13" x14ac:dyDescent="0.3">
      <c r="A2912" s="16" t="s">
        <v>3238</v>
      </c>
      <c r="B2912" s="17">
        <v>28.39</v>
      </c>
      <c r="C2912" s="17">
        <v>7.0000000000000007E-2</v>
      </c>
      <c r="D2912" s="17">
        <v>4.76</v>
      </c>
      <c r="E2912" s="17" t="s">
        <v>83</v>
      </c>
      <c r="F2912" s="17" t="s">
        <v>266</v>
      </c>
      <c r="G2912" s="17" t="s">
        <v>276</v>
      </c>
      <c r="H2912" s="18">
        <v>0.54571180555555554</v>
      </c>
      <c r="I2912" s="17" t="s">
        <v>3241</v>
      </c>
      <c r="J2912" s="17">
        <v>107.7</v>
      </c>
      <c r="K2912" s="17">
        <v>79.099999999999994</v>
      </c>
      <c r="L2912" s="17" t="s">
        <v>3242</v>
      </c>
      <c r="M2912" s="17">
        <v>362</v>
      </c>
    </row>
    <row r="2913" spans="1:13" x14ac:dyDescent="0.3">
      <c r="A2913" s="16" t="s">
        <v>3238</v>
      </c>
      <c r="B2913" s="17">
        <v>28.5</v>
      </c>
      <c r="C2913" s="17">
        <v>0.03</v>
      </c>
      <c r="D2913" s="17">
        <v>5.01</v>
      </c>
      <c r="E2913" s="17" t="s">
        <v>83</v>
      </c>
      <c r="F2913" s="17" t="s">
        <v>283</v>
      </c>
      <c r="G2913" s="17" t="s">
        <v>284</v>
      </c>
      <c r="H2913" s="18">
        <v>0.54571180555555554</v>
      </c>
      <c r="I2913" s="17" t="s">
        <v>3241</v>
      </c>
      <c r="J2913" s="17">
        <v>107.7</v>
      </c>
      <c r="K2913" s="17">
        <v>79.099999999999994</v>
      </c>
      <c r="L2913" s="17" t="s">
        <v>3242</v>
      </c>
      <c r="M2913" s="17">
        <v>362</v>
      </c>
    </row>
    <row r="2914" spans="1:13" x14ac:dyDescent="0.3">
      <c r="A2914" s="16" t="s">
        <v>3238</v>
      </c>
      <c r="B2914" s="17">
        <v>28.5</v>
      </c>
      <c r="C2914" s="17">
        <v>0.03</v>
      </c>
      <c r="D2914" s="17">
        <v>5.01</v>
      </c>
      <c r="E2914" s="17" t="s">
        <v>83</v>
      </c>
      <c r="F2914" s="17" t="s">
        <v>283</v>
      </c>
      <c r="G2914" s="17" t="s">
        <v>265</v>
      </c>
      <c r="H2914" s="18">
        <v>0.54571180555555554</v>
      </c>
      <c r="I2914" s="17" t="s">
        <v>3241</v>
      </c>
      <c r="J2914" s="17">
        <v>107.7</v>
      </c>
      <c r="K2914" s="17">
        <v>79.099999999999994</v>
      </c>
      <c r="L2914" s="17" t="s">
        <v>3242</v>
      </c>
      <c r="M2914" s="17">
        <v>362</v>
      </c>
    </row>
    <row r="2915" spans="1:13" x14ac:dyDescent="0.3">
      <c r="A2915" s="16" t="s">
        <v>3238</v>
      </c>
      <c r="B2915" s="17">
        <v>28.25</v>
      </c>
      <c r="C2915" s="17">
        <v>0.06</v>
      </c>
      <c r="D2915" s="17">
        <v>4.47</v>
      </c>
      <c r="E2915" s="17" t="s">
        <v>90</v>
      </c>
      <c r="F2915" s="17" t="s">
        <v>88</v>
      </c>
      <c r="G2915" s="17"/>
      <c r="H2915" s="18">
        <v>0.54571180555555554</v>
      </c>
      <c r="I2915" s="17" t="s">
        <v>3241</v>
      </c>
      <c r="J2915" s="17">
        <v>107.7</v>
      </c>
      <c r="K2915" s="17">
        <v>79.099999999999994</v>
      </c>
      <c r="L2915" s="17" t="s">
        <v>3242</v>
      </c>
      <c r="M2915" s="17">
        <v>362</v>
      </c>
    </row>
    <row r="2916" spans="1:13" x14ac:dyDescent="0.3">
      <c r="A2916" s="16" t="s">
        <v>3238</v>
      </c>
      <c r="B2916" s="17">
        <v>28.54</v>
      </c>
      <c r="C2916" s="17">
        <v>0.14000000000000001</v>
      </c>
      <c r="D2916" s="17">
        <v>5.1100000000000003</v>
      </c>
      <c r="E2916" s="17" t="s">
        <v>113</v>
      </c>
      <c r="F2916" s="17" t="s">
        <v>120</v>
      </c>
      <c r="G2916" s="17" t="s">
        <v>3247</v>
      </c>
      <c r="H2916" s="18">
        <v>0.54571180555555554</v>
      </c>
      <c r="I2916" s="17" t="s">
        <v>3241</v>
      </c>
      <c r="J2916" s="17">
        <v>107.7</v>
      </c>
      <c r="K2916" s="17">
        <v>79.099999999999994</v>
      </c>
      <c r="L2916" s="17" t="s">
        <v>3242</v>
      </c>
      <c r="M2916" s="17">
        <v>362</v>
      </c>
    </row>
    <row r="2917" spans="1:13" x14ac:dyDescent="0.3">
      <c r="A2917" s="19" t="s">
        <v>3248</v>
      </c>
      <c r="B2917" s="20">
        <v>28.3</v>
      </c>
      <c r="C2917" s="20">
        <v>0.19</v>
      </c>
      <c r="D2917" s="20">
        <v>4.57</v>
      </c>
      <c r="E2917" s="20" t="s">
        <v>90</v>
      </c>
      <c r="F2917" s="20" t="s">
        <v>1524</v>
      </c>
      <c r="G2917" s="20" t="s">
        <v>85</v>
      </c>
      <c r="H2917" s="21">
        <v>0.54612152777777778</v>
      </c>
      <c r="I2917" s="20" t="s">
        <v>3249</v>
      </c>
      <c r="J2917" s="20">
        <v>120.8</v>
      </c>
      <c r="K2917" s="20">
        <v>49.4</v>
      </c>
      <c r="L2917" s="20" t="s">
        <v>585</v>
      </c>
      <c r="M2917" s="20">
        <v>169</v>
      </c>
    </row>
    <row r="2918" spans="1:13" x14ac:dyDescent="0.3">
      <c r="A2918" s="19" t="s">
        <v>3248</v>
      </c>
      <c r="B2918" s="22">
        <v>28.31</v>
      </c>
      <c r="C2918" s="20" t="s">
        <v>93</v>
      </c>
      <c r="D2918" s="20">
        <v>4.59</v>
      </c>
      <c r="E2918" s="20" t="s">
        <v>90</v>
      </c>
      <c r="F2918" s="20" t="s">
        <v>1523</v>
      </c>
      <c r="G2918" s="20"/>
      <c r="H2918" s="21">
        <v>0.54612152777777778</v>
      </c>
      <c r="I2918" s="20" t="s">
        <v>3249</v>
      </c>
      <c r="J2918" s="20">
        <v>120.8</v>
      </c>
      <c r="K2918" s="20">
        <v>49.4</v>
      </c>
      <c r="L2918" s="20" t="s">
        <v>585</v>
      </c>
      <c r="M2918" s="20">
        <v>169</v>
      </c>
    </row>
    <row r="2919" spans="1:13" x14ac:dyDescent="0.3">
      <c r="A2919" s="16" t="s">
        <v>3250</v>
      </c>
      <c r="B2919" s="17">
        <v>28.29</v>
      </c>
      <c r="C2919" s="17" t="s">
        <v>93</v>
      </c>
      <c r="D2919" s="17">
        <v>4.55</v>
      </c>
      <c r="E2919" s="17" t="s">
        <v>90</v>
      </c>
      <c r="F2919" s="17" t="s">
        <v>106</v>
      </c>
      <c r="G2919" s="17"/>
      <c r="H2919" s="18">
        <v>0.54726388888888888</v>
      </c>
      <c r="I2919" s="17" t="s">
        <v>3251</v>
      </c>
      <c r="J2919" s="17">
        <v>114.6</v>
      </c>
      <c r="K2919" s="17">
        <v>70</v>
      </c>
      <c r="L2919" s="17" t="s">
        <v>585</v>
      </c>
      <c r="M2919" s="17">
        <v>296</v>
      </c>
    </row>
    <row r="2920" spans="1:13" x14ac:dyDescent="0.3">
      <c r="A2920" s="16" t="s">
        <v>3250</v>
      </c>
      <c r="B2920" s="17">
        <v>28.74</v>
      </c>
      <c r="C2920" s="17">
        <v>0.39</v>
      </c>
      <c r="D2920" s="17">
        <v>5.6</v>
      </c>
      <c r="E2920" s="17" t="s">
        <v>193</v>
      </c>
      <c r="F2920" s="17" t="s">
        <v>194</v>
      </c>
      <c r="G2920" s="17"/>
      <c r="H2920" s="18">
        <v>0.54726388888888888</v>
      </c>
      <c r="I2920" s="17" t="s">
        <v>3251</v>
      </c>
      <c r="J2920" s="17">
        <v>114.6</v>
      </c>
      <c r="K2920" s="17">
        <v>70</v>
      </c>
      <c r="L2920" s="17" t="s">
        <v>585</v>
      </c>
      <c r="M2920" s="17">
        <v>296</v>
      </c>
    </row>
    <row r="2921" spans="1:13" x14ac:dyDescent="0.3">
      <c r="A2921" s="19" t="s">
        <v>3252</v>
      </c>
      <c r="B2921" s="20">
        <v>31.74</v>
      </c>
      <c r="C2921" s="20">
        <v>0.24</v>
      </c>
      <c r="D2921" s="20">
        <v>22.3</v>
      </c>
      <c r="E2921" s="20" t="s">
        <v>78</v>
      </c>
      <c r="F2921" s="20" t="s">
        <v>79</v>
      </c>
      <c r="G2921" s="20"/>
      <c r="H2921" s="21">
        <v>0.54778587962962966</v>
      </c>
      <c r="I2921" s="20" t="s">
        <v>3253</v>
      </c>
      <c r="J2921" s="20">
        <v>310.60000000000002</v>
      </c>
      <c r="K2921" s="20">
        <v>55.8</v>
      </c>
      <c r="L2921" s="20" t="s">
        <v>1491</v>
      </c>
      <c r="M2921" s="20">
        <v>1596</v>
      </c>
    </row>
    <row r="2922" spans="1:13" x14ac:dyDescent="0.3">
      <c r="A2922" s="16" t="s">
        <v>3254</v>
      </c>
      <c r="B2922" s="17">
        <v>32.4</v>
      </c>
      <c r="C2922" s="17">
        <v>0.2</v>
      </c>
      <c r="D2922" s="17">
        <v>30.2</v>
      </c>
      <c r="E2922" s="17" t="s">
        <v>78</v>
      </c>
      <c r="F2922" s="17" t="s">
        <v>79</v>
      </c>
      <c r="G2922" s="17"/>
      <c r="H2922" s="18">
        <v>0.54838773148148146</v>
      </c>
      <c r="I2922" s="17" t="s">
        <v>3255</v>
      </c>
      <c r="J2922" s="17">
        <v>310.8</v>
      </c>
      <c r="K2922" s="17">
        <v>54.8</v>
      </c>
      <c r="L2922" s="17" t="s">
        <v>1384</v>
      </c>
      <c r="M2922" s="17">
        <v>1676</v>
      </c>
    </row>
    <row r="2923" spans="1:13" ht="28.8" x14ac:dyDescent="0.3">
      <c r="A2923" s="19" t="s">
        <v>3256</v>
      </c>
      <c r="B2923" s="20">
        <v>34.56</v>
      </c>
      <c r="C2923" s="20">
        <v>0.12</v>
      </c>
      <c r="D2923" s="20">
        <v>81.7</v>
      </c>
      <c r="E2923" s="20" t="s">
        <v>78</v>
      </c>
      <c r="F2923" s="20" t="s">
        <v>79</v>
      </c>
      <c r="G2923" s="20"/>
      <c r="H2923" s="21">
        <v>0.54888657407407404</v>
      </c>
      <c r="I2923" s="20" t="s">
        <v>3257</v>
      </c>
      <c r="J2923" s="20">
        <v>308.8</v>
      </c>
      <c r="K2923" s="20">
        <v>41</v>
      </c>
      <c r="L2923" s="20" t="s">
        <v>3258</v>
      </c>
      <c r="M2923" s="20">
        <v>2756</v>
      </c>
    </row>
    <row r="2924" spans="1:13" x14ac:dyDescent="0.3">
      <c r="A2924" s="16" t="s">
        <v>3259</v>
      </c>
      <c r="B2924" s="17">
        <v>27.9</v>
      </c>
      <c r="C2924" s="17" t="s">
        <v>93</v>
      </c>
      <c r="D2924" s="17">
        <v>3.8</v>
      </c>
      <c r="E2924" s="17" t="s">
        <v>90</v>
      </c>
      <c r="F2924" s="17" t="s">
        <v>2245</v>
      </c>
      <c r="G2924" s="17"/>
      <c r="H2924" s="18">
        <v>0.54899189814814819</v>
      </c>
      <c r="I2924" s="17" t="s">
        <v>3260</v>
      </c>
      <c r="J2924" s="17">
        <v>306.3</v>
      </c>
      <c r="K2924" s="17">
        <v>15.8</v>
      </c>
      <c r="L2924" s="17" t="s">
        <v>1910</v>
      </c>
      <c r="M2924" s="17">
        <v>227</v>
      </c>
    </row>
    <row r="2925" spans="1:13" x14ac:dyDescent="0.3">
      <c r="A2925" s="19" t="s">
        <v>3261</v>
      </c>
      <c r="B2925" s="20">
        <v>30.68</v>
      </c>
      <c r="C2925" s="20">
        <v>0.3</v>
      </c>
      <c r="D2925" s="20">
        <v>13.7</v>
      </c>
      <c r="E2925" s="20" t="s">
        <v>113</v>
      </c>
      <c r="F2925" s="20" t="s">
        <v>120</v>
      </c>
      <c r="G2925" s="20" t="s">
        <v>3262</v>
      </c>
      <c r="H2925" s="21">
        <v>0.54926157407407405</v>
      </c>
      <c r="I2925" s="20" t="s">
        <v>3263</v>
      </c>
      <c r="J2925" s="20">
        <v>101.6</v>
      </c>
      <c r="K2925" s="20">
        <v>79.2</v>
      </c>
      <c r="L2925" s="20" t="s">
        <v>210</v>
      </c>
      <c r="M2925" s="20">
        <v>997</v>
      </c>
    </row>
    <row r="2926" spans="1:13" x14ac:dyDescent="0.3">
      <c r="A2926" s="19" t="s">
        <v>3261</v>
      </c>
      <c r="B2926" s="20" t="s">
        <v>3264</v>
      </c>
      <c r="C2926" s="20">
        <v>0.25</v>
      </c>
      <c r="D2926" s="20">
        <v>14.1</v>
      </c>
      <c r="E2926" s="20" t="s">
        <v>113</v>
      </c>
      <c r="F2926" s="20" t="s">
        <v>222</v>
      </c>
      <c r="G2926" s="20" t="s">
        <v>3265</v>
      </c>
      <c r="H2926" s="21">
        <v>0.54926157407407405</v>
      </c>
      <c r="I2926" s="20" t="s">
        <v>3263</v>
      </c>
      <c r="J2926" s="20">
        <v>101.6</v>
      </c>
      <c r="K2926" s="20">
        <v>79.2</v>
      </c>
      <c r="L2926" s="20" t="s">
        <v>210</v>
      </c>
      <c r="M2926" s="20">
        <v>997</v>
      </c>
    </row>
    <row r="2927" spans="1:13" x14ac:dyDescent="0.3">
      <c r="A2927" s="19" t="s">
        <v>3261</v>
      </c>
      <c r="B2927" s="20">
        <v>31.79</v>
      </c>
      <c r="C2927" s="20" t="s">
        <v>93</v>
      </c>
      <c r="D2927" s="20">
        <v>22.8</v>
      </c>
      <c r="E2927" s="20" t="s">
        <v>94</v>
      </c>
      <c r="F2927" s="20" t="s">
        <v>95</v>
      </c>
      <c r="G2927" s="20"/>
      <c r="H2927" s="21">
        <v>0.54926157407407405</v>
      </c>
      <c r="I2927" s="20" t="s">
        <v>3263</v>
      </c>
      <c r="J2927" s="20">
        <v>101.6</v>
      </c>
      <c r="K2927" s="20">
        <v>79.2</v>
      </c>
      <c r="L2927" s="20" t="s">
        <v>210</v>
      </c>
      <c r="M2927" s="20">
        <v>997</v>
      </c>
    </row>
    <row r="2928" spans="1:13" x14ac:dyDescent="0.3">
      <c r="A2928" s="16" t="s">
        <v>3266</v>
      </c>
      <c r="B2928" s="17">
        <v>32.96</v>
      </c>
      <c r="C2928" s="17">
        <v>0.16</v>
      </c>
      <c r="D2928" s="17">
        <v>39.1</v>
      </c>
      <c r="E2928" s="17" t="s">
        <v>78</v>
      </c>
      <c r="F2928" s="17" t="s">
        <v>79</v>
      </c>
      <c r="G2928" s="17"/>
      <c r="H2928" s="18">
        <v>0.54973495370370373</v>
      </c>
      <c r="I2928" s="17" t="s">
        <v>3267</v>
      </c>
      <c r="J2928" s="17">
        <v>351.4</v>
      </c>
      <c r="K2928" s="17">
        <v>83.8</v>
      </c>
      <c r="L2928" s="17" t="s">
        <v>545</v>
      </c>
      <c r="M2928" s="17">
        <v>2630</v>
      </c>
    </row>
    <row r="2929" spans="1:13" x14ac:dyDescent="0.3">
      <c r="A2929" s="19" t="s">
        <v>3268</v>
      </c>
      <c r="B2929" s="20">
        <v>28.94</v>
      </c>
      <c r="C2929" s="20">
        <v>0.05</v>
      </c>
      <c r="D2929" s="20">
        <v>6.14</v>
      </c>
      <c r="E2929" s="20" t="s">
        <v>90</v>
      </c>
      <c r="F2929" s="20" t="s">
        <v>1609</v>
      </c>
      <c r="G2929" s="20"/>
      <c r="H2929" s="21">
        <v>0.55014583333333333</v>
      </c>
      <c r="I2929" s="20" t="s">
        <v>3269</v>
      </c>
      <c r="J2929" s="20">
        <v>110.4</v>
      </c>
      <c r="K2929" s="20">
        <v>72.599999999999994</v>
      </c>
      <c r="L2929" s="20" t="s">
        <v>3270</v>
      </c>
      <c r="M2929" s="20">
        <v>478</v>
      </c>
    </row>
    <row r="2930" spans="1:13" x14ac:dyDescent="0.3">
      <c r="A2930" s="19" t="s">
        <v>3268</v>
      </c>
      <c r="B2930" s="20">
        <v>29.1</v>
      </c>
      <c r="C2930" s="20">
        <v>0.03</v>
      </c>
      <c r="D2930" s="20">
        <v>6.61</v>
      </c>
      <c r="E2930" s="20" t="s">
        <v>90</v>
      </c>
      <c r="F2930" s="20" t="s">
        <v>138</v>
      </c>
      <c r="G2930" s="20"/>
      <c r="H2930" s="21">
        <v>0.55014583333333333</v>
      </c>
      <c r="I2930" s="20" t="s">
        <v>3269</v>
      </c>
      <c r="J2930" s="20">
        <v>110.4</v>
      </c>
      <c r="K2930" s="20">
        <v>72.599999999999994</v>
      </c>
      <c r="L2930" s="20" t="s">
        <v>3270</v>
      </c>
      <c r="M2930" s="20">
        <v>478</v>
      </c>
    </row>
    <row r="2931" spans="1:13" x14ac:dyDescent="0.3">
      <c r="A2931" s="19" t="s">
        <v>3268</v>
      </c>
      <c r="B2931" s="20">
        <v>28.66</v>
      </c>
      <c r="C2931" s="20" t="s">
        <v>93</v>
      </c>
      <c r="D2931" s="20">
        <v>5.4</v>
      </c>
      <c r="E2931" s="20" t="s">
        <v>193</v>
      </c>
      <c r="F2931" s="20" t="s">
        <v>926</v>
      </c>
      <c r="G2931" s="20"/>
      <c r="H2931" s="21">
        <v>0.55014583333333333</v>
      </c>
      <c r="I2931" s="20" t="s">
        <v>3269</v>
      </c>
      <c r="J2931" s="20">
        <v>110.4</v>
      </c>
      <c r="K2931" s="20">
        <v>72.599999999999994</v>
      </c>
      <c r="L2931" s="20" t="s">
        <v>3270</v>
      </c>
      <c r="M2931" s="20">
        <v>478</v>
      </c>
    </row>
    <row r="2932" spans="1:13" x14ac:dyDescent="0.3">
      <c r="A2932" s="16" t="s">
        <v>3271</v>
      </c>
      <c r="B2932" s="17">
        <v>28.12</v>
      </c>
      <c r="C2932" s="17" t="s">
        <v>93</v>
      </c>
      <c r="D2932" s="17">
        <v>4.21</v>
      </c>
      <c r="E2932" s="17" t="s">
        <v>90</v>
      </c>
      <c r="F2932" s="17" t="s">
        <v>2245</v>
      </c>
      <c r="G2932" s="17"/>
      <c r="H2932" s="18">
        <v>0.55052314814814818</v>
      </c>
      <c r="I2932" s="17" t="s">
        <v>3272</v>
      </c>
      <c r="J2932" s="17">
        <v>307.2</v>
      </c>
      <c r="K2932" s="17">
        <v>20.9</v>
      </c>
      <c r="L2932" s="17" t="s">
        <v>3273</v>
      </c>
      <c r="M2932" s="17" t="s">
        <v>149</v>
      </c>
    </row>
    <row r="2933" spans="1:13" x14ac:dyDescent="0.3">
      <c r="A2933" s="19" t="s">
        <v>3274</v>
      </c>
      <c r="B2933" s="20">
        <v>33.11</v>
      </c>
      <c r="C2933" s="20">
        <v>0.22</v>
      </c>
      <c r="D2933" s="20">
        <v>41.9</v>
      </c>
      <c r="E2933" s="20" t="s">
        <v>100</v>
      </c>
      <c r="F2933" s="20" t="s">
        <v>104</v>
      </c>
      <c r="G2933" s="20" t="s">
        <v>85</v>
      </c>
      <c r="H2933" s="21">
        <v>0.55060069444444448</v>
      </c>
      <c r="I2933" s="20" t="s">
        <v>3275</v>
      </c>
      <c r="J2933" s="20">
        <v>307.10000000000002</v>
      </c>
      <c r="K2933" s="20">
        <v>19.600000000000001</v>
      </c>
      <c r="L2933" s="20" t="s">
        <v>2599</v>
      </c>
      <c r="M2933" s="20">
        <v>2937</v>
      </c>
    </row>
    <row r="2934" spans="1:13" x14ac:dyDescent="0.3">
      <c r="A2934" s="19" t="s">
        <v>3274</v>
      </c>
      <c r="B2934" s="20">
        <v>33.22</v>
      </c>
      <c r="C2934" s="20">
        <v>0.22</v>
      </c>
      <c r="D2934" s="20">
        <v>44</v>
      </c>
      <c r="E2934" s="20" t="s">
        <v>100</v>
      </c>
      <c r="F2934" s="20" t="s">
        <v>573</v>
      </c>
      <c r="G2934" s="20"/>
      <c r="H2934" s="21">
        <v>0.55060069444444448</v>
      </c>
      <c r="I2934" s="20" t="s">
        <v>3275</v>
      </c>
      <c r="J2934" s="20">
        <v>307.10000000000002</v>
      </c>
      <c r="K2934" s="20">
        <v>19.600000000000001</v>
      </c>
      <c r="L2934" s="20" t="s">
        <v>2599</v>
      </c>
      <c r="M2934" s="20">
        <v>2937</v>
      </c>
    </row>
    <row r="2935" spans="1:13" x14ac:dyDescent="0.3">
      <c r="A2935" s="19" t="s">
        <v>3274</v>
      </c>
      <c r="B2935" s="20">
        <v>33.15</v>
      </c>
      <c r="C2935" s="20">
        <v>0.41</v>
      </c>
      <c r="D2935" s="20">
        <v>42.7</v>
      </c>
      <c r="E2935" s="20" t="s">
        <v>201</v>
      </c>
      <c r="F2935" s="20" t="s">
        <v>573</v>
      </c>
      <c r="G2935" s="20"/>
      <c r="H2935" s="21">
        <v>0.55060069444444448</v>
      </c>
      <c r="I2935" s="20" t="s">
        <v>3275</v>
      </c>
      <c r="J2935" s="20">
        <v>307.10000000000002</v>
      </c>
      <c r="K2935" s="20">
        <v>19.600000000000001</v>
      </c>
      <c r="L2935" s="20" t="s">
        <v>2599</v>
      </c>
      <c r="M2935" s="20">
        <v>2937</v>
      </c>
    </row>
    <row r="2936" spans="1:13" x14ac:dyDescent="0.3">
      <c r="A2936" s="16" t="s">
        <v>3276</v>
      </c>
      <c r="B2936" s="17">
        <v>33.4</v>
      </c>
      <c r="C2936" s="17">
        <v>0.6</v>
      </c>
      <c r="D2936" s="17">
        <v>47.9</v>
      </c>
      <c r="E2936" s="17" t="s">
        <v>289</v>
      </c>
      <c r="F2936" s="17" t="s">
        <v>3277</v>
      </c>
      <c r="G2936" s="17"/>
      <c r="H2936" s="18">
        <v>0.55070486111111105</v>
      </c>
      <c r="I2936" s="17" t="s">
        <v>3278</v>
      </c>
      <c r="J2936" s="17">
        <v>309.89999999999998</v>
      </c>
      <c r="K2936" s="17">
        <v>43.1</v>
      </c>
      <c r="L2936" s="17" t="s">
        <v>886</v>
      </c>
      <c r="M2936" s="17">
        <v>2673</v>
      </c>
    </row>
    <row r="2937" spans="1:13" x14ac:dyDescent="0.3">
      <c r="A2937" s="19" t="s">
        <v>3279</v>
      </c>
      <c r="B2937" s="20">
        <v>27.87</v>
      </c>
      <c r="C2937" s="20" t="s">
        <v>93</v>
      </c>
      <c r="D2937" s="20">
        <v>3.75</v>
      </c>
      <c r="E2937" s="20" t="s">
        <v>90</v>
      </c>
      <c r="F2937" s="20" t="s">
        <v>2245</v>
      </c>
      <c r="G2937" s="20"/>
      <c r="H2937" s="21">
        <v>0.55080092592592589</v>
      </c>
      <c r="I2937" s="20" t="s">
        <v>3280</v>
      </c>
      <c r="J2937" s="20">
        <v>307</v>
      </c>
      <c r="K2937" s="20">
        <v>17.8</v>
      </c>
      <c r="L2937" s="20" t="s">
        <v>177</v>
      </c>
      <c r="M2937" s="20">
        <v>615</v>
      </c>
    </row>
    <row r="2938" spans="1:13" x14ac:dyDescent="0.3">
      <c r="A2938" s="19" t="s">
        <v>3279</v>
      </c>
      <c r="B2938" s="22">
        <v>27.74</v>
      </c>
      <c r="C2938" s="20" t="s">
        <v>93</v>
      </c>
      <c r="D2938" s="20">
        <v>3.54</v>
      </c>
      <c r="E2938" s="20" t="s">
        <v>100</v>
      </c>
      <c r="F2938" s="20" t="s">
        <v>3189</v>
      </c>
      <c r="G2938" s="20"/>
      <c r="H2938" s="21">
        <v>0.55080092592592589</v>
      </c>
      <c r="I2938" s="20" t="s">
        <v>3280</v>
      </c>
      <c r="J2938" s="20">
        <v>307</v>
      </c>
      <c r="K2938" s="20">
        <v>17.8</v>
      </c>
      <c r="L2938" s="20" t="s">
        <v>3281</v>
      </c>
      <c r="M2938" s="20">
        <v>615</v>
      </c>
    </row>
    <row r="2939" spans="1:13" x14ac:dyDescent="0.3">
      <c r="A2939" s="19" t="s">
        <v>3279</v>
      </c>
      <c r="B2939" s="20">
        <v>28.04</v>
      </c>
      <c r="C2939" s="20">
        <v>0.37</v>
      </c>
      <c r="D2939" s="20">
        <v>4.05</v>
      </c>
      <c r="E2939" s="20" t="s">
        <v>100</v>
      </c>
      <c r="F2939" s="20" t="s">
        <v>3189</v>
      </c>
      <c r="G2939" s="20" t="s">
        <v>732</v>
      </c>
      <c r="H2939" s="21">
        <v>0.55080092592592589</v>
      </c>
      <c r="I2939" s="20" t="s">
        <v>3280</v>
      </c>
      <c r="J2939" s="20">
        <v>307</v>
      </c>
      <c r="K2939" s="20">
        <v>17.8</v>
      </c>
      <c r="L2939" s="20" t="s">
        <v>3281</v>
      </c>
      <c r="M2939" s="20">
        <v>615</v>
      </c>
    </row>
    <row r="2940" spans="1:13" x14ac:dyDescent="0.3">
      <c r="A2940" s="17" t="s">
        <v>3282</v>
      </c>
      <c r="B2940" s="17">
        <v>28.11</v>
      </c>
      <c r="C2940" s="17">
        <v>0.26</v>
      </c>
      <c r="D2940" s="17">
        <v>4.1900000000000004</v>
      </c>
      <c r="E2940" s="17" t="s">
        <v>90</v>
      </c>
      <c r="F2940" s="17" t="s">
        <v>2356</v>
      </c>
      <c r="G2940" s="17"/>
      <c r="H2940" s="18">
        <v>0.55095717592592586</v>
      </c>
      <c r="I2940" s="17" t="s">
        <v>3283</v>
      </c>
      <c r="J2940" s="17">
        <v>111.6</v>
      </c>
      <c r="K2940" s="17">
        <v>70.3</v>
      </c>
      <c r="L2940" s="17" t="s">
        <v>585</v>
      </c>
      <c r="M2940" s="17">
        <v>242</v>
      </c>
    </row>
    <row r="2941" spans="1:13" x14ac:dyDescent="0.3">
      <c r="A2941" s="17" t="s">
        <v>3282</v>
      </c>
      <c r="B2941" s="17">
        <v>27.85</v>
      </c>
      <c r="C2941" s="17" t="s">
        <v>93</v>
      </c>
      <c r="D2941" s="17">
        <v>3.72</v>
      </c>
      <c r="E2941" s="17" t="s">
        <v>193</v>
      </c>
      <c r="F2941" s="17" t="s">
        <v>2518</v>
      </c>
      <c r="G2941" s="17"/>
      <c r="H2941" s="18">
        <v>0.55095717592592586</v>
      </c>
      <c r="I2941" s="17" t="s">
        <v>3283</v>
      </c>
      <c r="J2941" s="17">
        <v>111.6</v>
      </c>
      <c r="K2941" s="17">
        <v>70.3</v>
      </c>
      <c r="L2941" s="17" t="s">
        <v>585</v>
      </c>
      <c r="M2941" s="17">
        <v>242</v>
      </c>
    </row>
    <row r="2942" spans="1:13" x14ac:dyDescent="0.3">
      <c r="A2942" s="19" t="s">
        <v>3284</v>
      </c>
      <c r="B2942" s="20">
        <v>30.92</v>
      </c>
      <c r="C2942" s="20">
        <v>0.09</v>
      </c>
      <c r="D2942" s="20">
        <v>15.3</v>
      </c>
      <c r="E2942" s="20" t="s">
        <v>78</v>
      </c>
      <c r="F2942" s="20" t="s">
        <v>79</v>
      </c>
      <c r="G2942" s="20"/>
      <c r="H2942" s="21">
        <v>0.55101273148148155</v>
      </c>
      <c r="I2942" s="20" t="s">
        <v>3285</v>
      </c>
      <c r="J2942" s="20">
        <v>98.1</v>
      </c>
      <c r="K2942" s="20">
        <v>79.400000000000006</v>
      </c>
      <c r="L2942" s="20" t="s">
        <v>624</v>
      </c>
      <c r="M2942" s="20">
        <v>926</v>
      </c>
    </row>
    <row r="2943" spans="1:13" x14ac:dyDescent="0.3">
      <c r="A2943" s="19" t="s">
        <v>3284</v>
      </c>
      <c r="B2943" s="20">
        <v>31.23</v>
      </c>
      <c r="C2943" s="20" t="s">
        <v>93</v>
      </c>
      <c r="D2943" s="20">
        <v>17.600000000000001</v>
      </c>
      <c r="E2943" s="20" t="s">
        <v>94</v>
      </c>
      <c r="F2943" s="20" t="s">
        <v>95</v>
      </c>
      <c r="G2943" s="20"/>
      <c r="H2943" s="21">
        <v>0.55101273148148155</v>
      </c>
      <c r="I2943" s="20" t="s">
        <v>3285</v>
      </c>
      <c r="J2943" s="20">
        <v>98.1</v>
      </c>
      <c r="K2943" s="20">
        <v>79.400000000000006</v>
      </c>
      <c r="L2943" s="20" t="s">
        <v>624</v>
      </c>
      <c r="M2943" s="20">
        <v>926</v>
      </c>
    </row>
    <row r="2944" spans="1:13" x14ac:dyDescent="0.3">
      <c r="A2944" s="19" t="s">
        <v>3284</v>
      </c>
      <c r="B2944" s="22">
        <v>33.14</v>
      </c>
      <c r="C2944" s="20" t="s">
        <v>93</v>
      </c>
      <c r="D2944" s="20">
        <v>42.5</v>
      </c>
      <c r="E2944" s="20" t="s">
        <v>756</v>
      </c>
      <c r="F2944" s="20" t="s">
        <v>757</v>
      </c>
      <c r="G2944" s="20" t="s">
        <v>3286</v>
      </c>
      <c r="H2944" s="21">
        <v>0.55101273148148155</v>
      </c>
      <c r="I2944" s="20" t="s">
        <v>3285</v>
      </c>
      <c r="J2944" s="20">
        <v>98.1</v>
      </c>
      <c r="K2944" s="20">
        <v>79.400000000000006</v>
      </c>
      <c r="L2944" s="20" t="s">
        <v>624</v>
      </c>
      <c r="M2944" s="20">
        <v>926</v>
      </c>
    </row>
    <row r="2945" spans="1:13" x14ac:dyDescent="0.3">
      <c r="A2945" s="16" t="s">
        <v>3287</v>
      </c>
      <c r="B2945" s="17" t="s">
        <v>3288</v>
      </c>
      <c r="C2945" s="17">
        <v>0.26</v>
      </c>
      <c r="D2945" s="17">
        <v>166</v>
      </c>
      <c r="E2945" s="17" t="s">
        <v>113</v>
      </c>
      <c r="F2945" s="17" t="s">
        <v>222</v>
      </c>
      <c r="G2945" s="17" t="s">
        <v>3289</v>
      </c>
      <c r="H2945" s="18">
        <v>0.55126504629629636</v>
      </c>
      <c r="I2945" s="17" t="s">
        <v>3290</v>
      </c>
      <c r="J2945" s="17">
        <v>318.7</v>
      </c>
      <c r="K2945" s="17">
        <v>69.099999999999994</v>
      </c>
      <c r="L2945" s="17" t="s">
        <v>196</v>
      </c>
      <c r="M2945" s="17">
        <v>7137</v>
      </c>
    </row>
    <row r="2946" spans="1:13" x14ac:dyDescent="0.3">
      <c r="A2946" s="20" t="s">
        <v>3291</v>
      </c>
      <c r="B2946" s="20">
        <v>28.18</v>
      </c>
      <c r="C2946" s="20">
        <v>0.26</v>
      </c>
      <c r="D2946" s="20">
        <v>4.33</v>
      </c>
      <c r="E2946" s="20" t="s">
        <v>90</v>
      </c>
      <c r="F2946" s="20" t="s">
        <v>2356</v>
      </c>
      <c r="G2946" s="20"/>
      <c r="H2946" s="21">
        <v>0.55171180555555555</v>
      </c>
      <c r="I2946" s="20" t="s">
        <v>3292</v>
      </c>
      <c r="J2946" s="20">
        <v>110.8</v>
      </c>
      <c r="K2946" s="20">
        <v>70.7</v>
      </c>
      <c r="L2946" s="20" t="s">
        <v>108</v>
      </c>
      <c r="M2946" s="20">
        <v>272</v>
      </c>
    </row>
    <row r="2947" spans="1:13" x14ac:dyDescent="0.3">
      <c r="A2947" s="20" t="s">
        <v>3291</v>
      </c>
      <c r="B2947" s="20">
        <v>28.01</v>
      </c>
      <c r="C2947" s="20" t="s">
        <v>93</v>
      </c>
      <c r="D2947" s="20">
        <v>4</v>
      </c>
      <c r="E2947" s="20" t="s">
        <v>193</v>
      </c>
      <c r="F2947" s="20" t="s">
        <v>2518</v>
      </c>
      <c r="G2947" s="20"/>
      <c r="H2947" s="21">
        <v>0.55171180555555555</v>
      </c>
      <c r="I2947" s="20" t="s">
        <v>3292</v>
      </c>
      <c r="J2947" s="20">
        <v>110.8</v>
      </c>
      <c r="K2947" s="20">
        <v>70.7</v>
      </c>
      <c r="L2947" s="20" t="s">
        <v>108</v>
      </c>
      <c r="M2947" s="20">
        <v>272</v>
      </c>
    </row>
    <row r="2948" spans="1:13" x14ac:dyDescent="0.3">
      <c r="A2948" s="20" t="s">
        <v>3291</v>
      </c>
      <c r="B2948" s="20">
        <v>28.63</v>
      </c>
      <c r="C2948" s="20">
        <v>0.39</v>
      </c>
      <c r="D2948" s="20">
        <v>5.32</v>
      </c>
      <c r="E2948" s="20" t="s">
        <v>193</v>
      </c>
      <c r="F2948" s="20" t="s">
        <v>194</v>
      </c>
      <c r="G2948" s="20"/>
      <c r="H2948" s="21">
        <v>0.55171180555555555</v>
      </c>
      <c r="I2948" s="20" t="s">
        <v>3292</v>
      </c>
      <c r="J2948" s="20">
        <v>110.8</v>
      </c>
      <c r="K2948" s="20">
        <v>70.7</v>
      </c>
      <c r="L2948" s="20" t="s">
        <v>108</v>
      </c>
      <c r="M2948" s="20">
        <v>272</v>
      </c>
    </row>
    <row r="2949" spans="1:13" x14ac:dyDescent="0.3">
      <c r="A2949" s="16" t="s">
        <v>3293</v>
      </c>
      <c r="B2949" s="17">
        <v>32.47</v>
      </c>
      <c r="C2949" s="17">
        <v>0.28000000000000003</v>
      </c>
      <c r="D2949" s="17">
        <v>31.2</v>
      </c>
      <c r="E2949" s="17" t="s">
        <v>100</v>
      </c>
      <c r="F2949" s="17" t="s">
        <v>104</v>
      </c>
      <c r="G2949" s="17" t="s">
        <v>85</v>
      </c>
      <c r="H2949" s="18">
        <v>0.55235995370370372</v>
      </c>
      <c r="I2949" s="17" t="s">
        <v>3294</v>
      </c>
      <c r="J2949" s="17">
        <v>311.2</v>
      </c>
      <c r="K2949" s="17">
        <v>46.1</v>
      </c>
      <c r="L2949" s="17" t="s">
        <v>1150</v>
      </c>
      <c r="M2949" s="17">
        <v>2580</v>
      </c>
    </row>
    <row r="2950" spans="1:13" x14ac:dyDescent="0.3">
      <c r="A2950" s="16" t="s">
        <v>3293</v>
      </c>
      <c r="B2950" s="17">
        <v>32.6</v>
      </c>
      <c r="C2950" s="17">
        <v>0.28000000000000003</v>
      </c>
      <c r="D2950" s="17">
        <v>33.1</v>
      </c>
      <c r="E2950" s="17" t="s">
        <v>100</v>
      </c>
      <c r="F2950" s="17" t="s">
        <v>573</v>
      </c>
      <c r="G2950" s="17"/>
      <c r="H2950" s="18">
        <v>0.55235995370370372</v>
      </c>
      <c r="I2950" s="17" t="s">
        <v>3294</v>
      </c>
      <c r="J2950" s="17">
        <v>311.2</v>
      </c>
      <c r="K2950" s="17">
        <v>46.1</v>
      </c>
      <c r="L2950" s="17" t="s">
        <v>1150</v>
      </c>
      <c r="M2950" s="17">
        <v>2580</v>
      </c>
    </row>
    <row r="2951" spans="1:13" x14ac:dyDescent="0.3">
      <c r="A2951" s="16" t="s">
        <v>3293</v>
      </c>
      <c r="B2951" s="17">
        <v>32.6</v>
      </c>
      <c r="C2951" s="17">
        <v>0.41</v>
      </c>
      <c r="D2951" s="17">
        <v>33.1</v>
      </c>
      <c r="E2951" s="17" t="s">
        <v>201</v>
      </c>
      <c r="F2951" s="17" t="s">
        <v>573</v>
      </c>
      <c r="G2951" s="17"/>
      <c r="H2951" s="18">
        <v>0.55235995370370372</v>
      </c>
      <c r="I2951" s="17" t="s">
        <v>3294</v>
      </c>
      <c r="J2951" s="17">
        <v>311.2</v>
      </c>
      <c r="K2951" s="17">
        <v>46.1</v>
      </c>
      <c r="L2951" s="17" t="s">
        <v>1150</v>
      </c>
      <c r="M2951" s="17">
        <v>2580</v>
      </c>
    </row>
    <row r="2952" spans="1:13" x14ac:dyDescent="0.3">
      <c r="A2952" s="19" t="s">
        <v>3295</v>
      </c>
      <c r="B2952" s="20">
        <v>29.58</v>
      </c>
      <c r="C2952" s="20" t="s">
        <v>93</v>
      </c>
      <c r="D2952" s="20">
        <v>8.23</v>
      </c>
      <c r="E2952" s="20" t="s">
        <v>193</v>
      </c>
      <c r="F2952" s="20" t="s">
        <v>2509</v>
      </c>
      <c r="G2952" s="20"/>
      <c r="H2952" s="21">
        <v>0.55243402777777784</v>
      </c>
      <c r="I2952" s="20" t="s">
        <v>3296</v>
      </c>
      <c r="J2952" s="20">
        <v>111.5</v>
      </c>
      <c r="K2952" s="20">
        <v>69.099999999999994</v>
      </c>
      <c r="L2952" s="20" t="s">
        <v>689</v>
      </c>
      <c r="M2952" s="20">
        <v>342</v>
      </c>
    </row>
    <row r="2953" spans="1:13" x14ac:dyDescent="0.3">
      <c r="A2953" s="16" t="s">
        <v>3297</v>
      </c>
      <c r="B2953" s="17">
        <v>30.07</v>
      </c>
      <c r="C2953" s="17">
        <v>7.0000000000000007E-2</v>
      </c>
      <c r="D2953" s="17">
        <v>10.3</v>
      </c>
      <c r="E2953" s="17" t="s">
        <v>78</v>
      </c>
      <c r="F2953" s="17" t="s">
        <v>79</v>
      </c>
      <c r="G2953" s="17"/>
      <c r="H2953" s="18">
        <v>0.55265393518518524</v>
      </c>
      <c r="I2953" s="17" t="s">
        <v>3298</v>
      </c>
      <c r="J2953" s="17">
        <v>106</v>
      </c>
      <c r="K2953" s="17">
        <v>74.3</v>
      </c>
      <c r="L2953" s="17" t="s">
        <v>1995</v>
      </c>
      <c r="M2953" s="17">
        <v>571</v>
      </c>
    </row>
    <row r="2954" spans="1:13" x14ac:dyDescent="0.3">
      <c r="A2954" s="16" t="s">
        <v>3297</v>
      </c>
      <c r="B2954" s="17">
        <v>29.99</v>
      </c>
      <c r="C2954" s="17" t="s">
        <v>93</v>
      </c>
      <c r="D2954" s="17">
        <v>9.9499999999999993</v>
      </c>
      <c r="E2954" s="17" t="s">
        <v>94</v>
      </c>
      <c r="F2954" s="17" t="s">
        <v>95</v>
      </c>
      <c r="G2954" s="17"/>
      <c r="H2954" s="18">
        <v>0.55265393518518524</v>
      </c>
      <c r="I2954" s="17" t="s">
        <v>3298</v>
      </c>
      <c r="J2954" s="17">
        <v>106</v>
      </c>
      <c r="K2954" s="17">
        <v>74.3</v>
      </c>
      <c r="L2954" s="17" t="s">
        <v>1995</v>
      </c>
      <c r="M2954" s="17">
        <v>571</v>
      </c>
    </row>
    <row r="2955" spans="1:13" x14ac:dyDescent="0.3">
      <c r="A2955" s="19" t="s">
        <v>3299</v>
      </c>
      <c r="B2955" s="20">
        <v>34.590000000000003</v>
      </c>
      <c r="C2955" s="20">
        <v>7.0000000000000007E-2</v>
      </c>
      <c r="D2955" s="20">
        <v>82.8</v>
      </c>
      <c r="E2955" s="20" t="s">
        <v>78</v>
      </c>
      <c r="F2955" s="20" t="s">
        <v>79</v>
      </c>
      <c r="G2955" s="20"/>
      <c r="H2955" s="21">
        <v>0.55301041666666662</v>
      </c>
      <c r="I2955" s="20" t="s">
        <v>3300</v>
      </c>
      <c r="J2955" s="20">
        <v>309.60000000000002</v>
      </c>
      <c r="K2955" s="20">
        <v>34.299999999999997</v>
      </c>
      <c r="L2955" s="20" t="s">
        <v>846</v>
      </c>
      <c r="M2955" s="20">
        <v>4370</v>
      </c>
    </row>
    <row r="2956" spans="1:13" x14ac:dyDescent="0.3">
      <c r="A2956" s="16" t="s">
        <v>3301</v>
      </c>
      <c r="B2956" s="17">
        <v>30.84</v>
      </c>
      <c r="C2956" s="17">
        <v>0.23</v>
      </c>
      <c r="D2956" s="17">
        <v>14.7</v>
      </c>
      <c r="E2956" s="17" t="s">
        <v>78</v>
      </c>
      <c r="F2956" s="17" t="s">
        <v>79</v>
      </c>
      <c r="G2956" s="17"/>
      <c r="H2956" s="18">
        <v>0.55345486111111108</v>
      </c>
      <c r="I2956" s="17" t="s">
        <v>3302</v>
      </c>
      <c r="J2956" s="17">
        <v>311.7</v>
      </c>
      <c r="K2956" s="17">
        <v>45.8</v>
      </c>
      <c r="L2956" s="17" t="s">
        <v>2047</v>
      </c>
      <c r="M2956" s="17">
        <v>1630</v>
      </c>
    </row>
    <row r="2957" spans="1:13" x14ac:dyDescent="0.3">
      <c r="A2957" s="16" t="s">
        <v>3301</v>
      </c>
      <c r="B2957" s="17">
        <v>32.06</v>
      </c>
      <c r="C2957" s="17" t="s">
        <v>93</v>
      </c>
      <c r="D2957" s="17">
        <v>25.8</v>
      </c>
      <c r="E2957" s="17" t="s">
        <v>94</v>
      </c>
      <c r="F2957" s="17" t="s">
        <v>95</v>
      </c>
      <c r="G2957" s="17"/>
      <c r="H2957" s="18">
        <v>0.55345486111111108</v>
      </c>
      <c r="I2957" s="17" t="s">
        <v>3302</v>
      </c>
      <c r="J2957" s="17">
        <v>311.7</v>
      </c>
      <c r="K2957" s="17">
        <v>45.8</v>
      </c>
      <c r="L2957" s="17" t="s">
        <v>2047</v>
      </c>
      <c r="M2957" s="17">
        <v>1630</v>
      </c>
    </row>
    <row r="2958" spans="1:13" x14ac:dyDescent="0.3">
      <c r="A2958" s="19" t="s">
        <v>3303</v>
      </c>
      <c r="B2958" s="20">
        <v>32.18</v>
      </c>
      <c r="C2958" s="20">
        <v>0.42</v>
      </c>
      <c r="D2958" s="20">
        <v>27.3</v>
      </c>
      <c r="E2958" s="20" t="s">
        <v>78</v>
      </c>
      <c r="F2958" s="20" t="s">
        <v>79</v>
      </c>
      <c r="G2958" s="20"/>
      <c r="H2958" s="21">
        <v>0.55396643518518518</v>
      </c>
      <c r="I2958" s="20" t="s">
        <v>3304</v>
      </c>
      <c r="J2958" s="20">
        <v>309.39999999999998</v>
      </c>
      <c r="K2958" s="20">
        <v>30.4</v>
      </c>
      <c r="L2958" s="20" t="s">
        <v>989</v>
      </c>
      <c r="M2958" s="20">
        <v>2135</v>
      </c>
    </row>
    <row r="2959" spans="1:13" x14ac:dyDescent="0.3">
      <c r="A2959" s="16" t="s">
        <v>3305</v>
      </c>
      <c r="B2959" s="17">
        <v>31.96</v>
      </c>
      <c r="C2959" s="17">
        <v>0.26</v>
      </c>
      <c r="D2959" s="17">
        <v>24.7</v>
      </c>
      <c r="E2959" s="17" t="s">
        <v>100</v>
      </c>
      <c r="F2959" s="17" t="s">
        <v>573</v>
      </c>
      <c r="G2959" s="17"/>
      <c r="H2959" s="18">
        <v>0.55422569444444447</v>
      </c>
      <c r="I2959" s="17" t="s">
        <v>3306</v>
      </c>
      <c r="J2959" s="17">
        <v>310.3</v>
      </c>
      <c r="K2959" s="17">
        <v>35.700000000000003</v>
      </c>
      <c r="L2959" s="17" t="s">
        <v>1150</v>
      </c>
      <c r="M2959" s="17">
        <v>1897</v>
      </c>
    </row>
    <row r="2960" spans="1:13" x14ac:dyDescent="0.3">
      <c r="A2960" s="16" t="s">
        <v>3305</v>
      </c>
      <c r="B2960" s="17">
        <v>32.32</v>
      </c>
      <c r="C2960" s="17">
        <v>0.19</v>
      </c>
      <c r="D2960" s="17">
        <v>29.1</v>
      </c>
      <c r="E2960" s="17" t="s">
        <v>100</v>
      </c>
      <c r="F2960" s="17" t="s">
        <v>520</v>
      </c>
      <c r="G2960" s="17" t="s">
        <v>85</v>
      </c>
      <c r="H2960" s="18">
        <v>0.55422569444444447</v>
      </c>
      <c r="I2960" s="17" t="s">
        <v>3306</v>
      </c>
      <c r="J2960" s="17">
        <v>310.3</v>
      </c>
      <c r="K2960" s="17">
        <v>35.700000000000003</v>
      </c>
      <c r="L2960" s="17" t="s">
        <v>1150</v>
      </c>
      <c r="M2960" s="17">
        <v>1897</v>
      </c>
    </row>
    <row r="2961" spans="1:13" x14ac:dyDescent="0.3">
      <c r="A2961" s="16" t="s">
        <v>3305</v>
      </c>
      <c r="B2961" s="17" t="s">
        <v>3307</v>
      </c>
      <c r="C2961" s="17">
        <v>0.17</v>
      </c>
      <c r="D2961" s="17">
        <v>24.6</v>
      </c>
      <c r="E2961" s="17" t="s">
        <v>113</v>
      </c>
      <c r="F2961" s="17" t="s">
        <v>222</v>
      </c>
      <c r="G2961" s="17" t="s">
        <v>3308</v>
      </c>
      <c r="H2961" s="18">
        <v>0.55422569444444447</v>
      </c>
      <c r="I2961" s="17" t="s">
        <v>3306</v>
      </c>
      <c r="J2961" s="17">
        <v>310.3</v>
      </c>
      <c r="K2961" s="17">
        <v>35.700000000000003</v>
      </c>
      <c r="L2961" s="17" t="s">
        <v>1150</v>
      </c>
      <c r="M2961" s="17">
        <v>1897</v>
      </c>
    </row>
    <row r="2962" spans="1:13" x14ac:dyDescent="0.3">
      <c r="A2962" s="16" t="s">
        <v>3305</v>
      </c>
      <c r="B2962" s="17">
        <v>32.46</v>
      </c>
      <c r="C2962" s="17">
        <v>0.14000000000000001</v>
      </c>
      <c r="D2962" s="17">
        <v>31</v>
      </c>
      <c r="E2962" s="17" t="s">
        <v>113</v>
      </c>
      <c r="F2962" s="17" t="s">
        <v>120</v>
      </c>
      <c r="G2962" s="17" t="s">
        <v>3309</v>
      </c>
      <c r="H2962" s="18">
        <v>0.55422569444444447</v>
      </c>
      <c r="I2962" s="17" t="s">
        <v>3306</v>
      </c>
      <c r="J2962" s="17">
        <v>310.3</v>
      </c>
      <c r="K2962" s="17">
        <v>35.700000000000003</v>
      </c>
      <c r="L2962" s="17" t="s">
        <v>1150</v>
      </c>
      <c r="M2962" s="17">
        <v>1897</v>
      </c>
    </row>
    <row r="2963" spans="1:13" x14ac:dyDescent="0.3">
      <c r="A2963" s="16" t="s">
        <v>3305</v>
      </c>
      <c r="B2963" s="17">
        <v>30.93</v>
      </c>
      <c r="C2963" s="17" t="s">
        <v>93</v>
      </c>
      <c r="D2963" s="17">
        <v>15.3</v>
      </c>
      <c r="E2963" s="17" t="s">
        <v>201</v>
      </c>
      <c r="F2963" s="17" t="s">
        <v>95</v>
      </c>
      <c r="G2963" s="17"/>
      <c r="H2963" s="18">
        <v>0.55422569444444447</v>
      </c>
      <c r="I2963" s="17" t="s">
        <v>3306</v>
      </c>
      <c r="J2963" s="17">
        <v>310.3</v>
      </c>
      <c r="K2963" s="17">
        <v>35.700000000000003</v>
      </c>
      <c r="L2963" s="17" t="s">
        <v>1150</v>
      </c>
      <c r="M2963" s="17">
        <v>1897</v>
      </c>
    </row>
    <row r="2964" spans="1:13" x14ac:dyDescent="0.3">
      <c r="A2964" s="16" t="s">
        <v>3305</v>
      </c>
      <c r="B2964" s="17">
        <v>31.41</v>
      </c>
      <c r="C2964" s="17">
        <v>0.41</v>
      </c>
      <c r="D2964" s="17">
        <v>19.2</v>
      </c>
      <c r="E2964" s="17" t="s">
        <v>201</v>
      </c>
      <c r="F2964" s="17" t="s">
        <v>573</v>
      </c>
      <c r="G2964" s="17"/>
      <c r="H2964" s="18">
        <v>0.55422569444444447</v>
      </c>
      <c r="I2964" s="17" t="s">
        <v>3306</v>
      </c>
      <c r="J2964" s="17">
        <v>310.3</v>
      </c>
      <c r="K2964" s="17">
        <v>35.700000000000003</v>
      </c>
      <c r="L2964" s="17" t="s">
        <v>1150</v>
      </c>
      <c r="M2964" s="17">
        <v>1897</v>
      </c>
    </row>
    <row r="2965" spans="1:13" x14ac:dyDescent="0.3">
      <c r="A2965" s="19" t="s">
        <v>3310</v>
      </c>
      <c r="B2965" s="20">
        <v>31.56</v>
      </c>
      <c r="C2965" s="20">
        <v>0.16</v>
      </c>
      <c r="D2965" s="20">
        <v>20.5</v>
      </c>
      <c r="E2965" s="20" t="s">
        <v>78</v>
      </c>
      <c r="F2965" s="20" t="s">
        <v>79</v>
      </c>
      <c r="G2965" s="20"/>
      <c r="H2965" s="21">
        <v>0.55554282407407407</v>
      </c>
      <c r="I2965" s="20" t="s">
        <v>3311</v>
      </c>
      <c r="J2965" s="20">
        <v>307.89999999999998</v>
      </c>
      <c r="K2965" s="20">
        <v>15.3</v>
      </c>
      <c r="L2965" s="20" t="s">
        <v>578</v>
      </c>
      <c r="M2965" s="20">
        <v>2681</v>
      </c>
    </row>
    <row r="2966" spans="1:13" x14ac:dyDescent="0.3">
      <c r="A2966" s="16" t="s">
        <v>3312</v>
      </c>
      <c r="B2966" s="23">
        <v>34.67</v>
      </c>
      <c r="C2966" s="17" t="s">
        <v>93</v>
      </c>
      <c r="D2966" s="17">
        <v>86</v>
      </c>
      <c r="E2966" s="17" t="s">
        <v>170</v>
      </c>
      <c r="F2966" s="17" t="s">
        <v>3313</v>
      </c>
      <c r="G2966" s="17" t="s">
        <v>3314</v>
      </c>
      <c r="H2966" s="18">
        <v>0.55576736111111114</v>
      </c>
      <c r="I2966" s="17" t="s">
        <v>3315</v>
      </c>
      <c r="J2966" s="17">
        <v>312.10000000000002</v>
      </c>
      <c r="K2966" s="17">
        <v>42.2</v>
      </c>
      <c r="L2966" s="17" t="s">
        <v>1438</v>
      </c>
      <c r="M2966" s="17">
        <v>5877</v>
      </c>
    </row>
    <row r="2967" spans="1:13" x14ac:dyDescent="0.3">
      <c r="A2967" s="19" t="s">
        <v>3316</v>
      </c>
      <c r="B2967" s="20" t="s">
        <v>3317</v>
      </c>
      <c r="C2967" s="20">
        <v>0.2</v>
      </c>
      <c r="D2967" s="20">
        <v>20.7</v>
      </c>
      <c r="E2967" s="20" t="s">
        <v>113</v>
      </c>
      <c r="F2967" s="20" t="s">
        <v>222</v>
      </c>
      <c r="G2967" s="20" t="s">
        <v>3318</v>
      </c>
      <c r="H2967" s="21">
        <v>0.55606250000000002</v>
      </c>
      <c r="I2967" s="20" t="s">
        <v>3319</v>
      </c>
      <c r="J2967" s="20">
        <v>311.8</v>
      </c>
      <c r="K2967" s="20">
        <v>40.299999999999997</v>
      </c>
      <c r="L2967" s="20" t="s">
        <v>3320</v>
      </c>
      <c r="M2967" s="20">
        <v>1977</v>
      </c>
    </row>
    <row r="2968" spans="1:13" x14ac:dyDescent="0.3">
      <c r="A2968" s="16" t="s">
        <v>3321</v>
      </c>
      <c r="B2968" s="17">
        <v>28.59</v>
      </c>
      <c r="C2968" s="17" t="s">
        <v>93</v>
      </c>
      <c r="D2968" s="17">
        <v>5.2</v>
      </c>
      <c r="E2968" s="17" t="s">
        <v>90</v>
      </c>
      <c r="F2968" s="17" t="s">
        <v>3322</v>
      </c>
      <c r="G2968" s="17"/>
      <c r="H2968" s="18">
        <v>0.55634259259259256</v>
      </c>
      <c r="I2968" s="17" t="s">
        <v>3323</v>
      </c>
      <c r="J2968" s="17">
        <v>310.3</v>
      </c>
      <c r="K2968" s="17">
        <v>30.9</v>
      </c>
      <c r="L2968" s="17" t="s">
        <v>246</v>
      </c>
      <c r="M2968" s="17">
        <v>421</v>
      </c>
    </row>
    <row r="2969" spans="1:13" x14ac:dyDescent="0.3">
      <c r="A2969" s="19" t="s">
        <v>3324</v>
      </c>
      <c r="B2969" s="20">
        <v>33.14</v>
      </c>
      <c r="C2969" s="20">
        <v>0.36</v>
      </c>
      <c r="D2969" s="20">
        <v>42.4</v>
      </c>
      <c r="E2969" s="20" t="s">
        <v>100</v>
      </c>
      <c r="F2969" s="20" t="s">
        <v>573</v>
      </c>
      <c r="G2969" s="20"/>
      <c r="H2969" s="21">
        <v>0.55639814814814814</v>
      </c>
      <c r="I2969" s="20" t="s">
        <v>3325</v>
      </c>
      <c r="J2969" s="20">
        <v>308.60000000000002</v>
      </c>
      <c r="K2969" s="20">
        <v>18.8</v>
      </c>
      <c r="L2969" s="20" t="s">
        <v>1116</v>
      </c>
      <c r="M2969" s="20">
        <v>3222</v>
      </c>
    </row>
    <row r="2970" spans="1:13" x14ac:dyDescent="0.3">
      <c r="A2970" s="19" t="s">
        <v>3324</v>
      </c>
      <c r="B2970" s="20">
        <v>33.409999999999997</v>
      </c>
      <c r="C2970" s="20">
        <v>0.41</v>
      </c>
      <c r="D2970" s="20">
        <v>48</v>
      </c>
      <c r="E2970" s="20" t="s">
        <v>201</v>
      </c>
      <c r="F2970" s="20" t="s">
        <v>573</v>
      </c>
      <c r="G2970" s="20"/>
      <c r="H2970" s="21">
        <v>0.55639814814814814</v>
      </c>
      <c r="I2970" s="20" t="s">
        <v>3325</v>
      </c>
      <c r="J2970" s="20">
        <v>308.60000000000002</v>
      </c>
      <c r="K2970" s="20">
        <v>18.8</v>
      </c>
      <c r="L2970" s="20" t="s">
        <v>1116</v>
      </c>
      <c r="M2970" s="20">
        <v>3222</v>
      </c>
    </row>
    <row r="2971" spans="1:13" x14ac:dyDescent="0.3">
      <c r="A2971" s="16" t="s">
        <v>3326</v>
      </c>
      <c r="B2971" s="17" t="s">
        <v>3327</v>
      </c>
      <c r="C2971" s="17">
        <v>0.28000000000000003</v>
      </c>
      <c r="D2971" s="17">
        <v>138</v>
      </c>
      <c r="E2971" s="17" t="s">
        <v>113</v>
      </c>
      <c r="F2971" s="17" t="s">
        <v>222</v>
      </c>
      <c r="G2971" s="17" t="s">
        <v>3328</v>
      </c>
      <c r="H2971" s="18">
        <v>0.55660300925925921</v>
      </c>
      <c r="I2971" s="17" t="s">
        <v>3329</v>
      </c>
      <c r="J2971" s="17">
        <v>318</v>
      </c>
      <c r="K2971" s="17">
        <v>59.8</v>
      </c>
      <c r="L2971" s="17" t="s">
        <v>1578</v>
      </c>
      <c r="M2971" s="17">
        <v>10324</v>
      </c>
    </row>
    <row r="2972" spans="1:13" ht="28.8" x14ac:dyDescent="0.3">
      <c r="A2972" s="16" t="s">
        <v>3326</v>
      </c>
      <c r="B2972" s="17" t="s">
        <v>3330</v>
      </c>
      <c r="C2972" s="17">
        <v>3.5999999999999997E-2</v>
      </c>
      <c r="D2972" s="17">
        <v>145</v>
      </c>
      <c r="E2972" s="17" t="s">
        <v>113</v>
      </c>
      <c r="F2972" s="17" t="s">
        <v>114</v>
      </c>
      <c r="G2972" s="17" t="s">
        <v>3328</v>
      </c>
      <c r="H2972" s="18">
        <v>0.55660300925925921</v>
      </c>
      <c r="I2972" s="17" t="s">
        <v>3329</v>
      </c>
      <c r="J2972" s="17">
        <v>318</v>
      </c>
      <c r="K2972" s="17">
        <v>59.8</v>
      </c>
      <c r="L2972" s="17" t="s">
        <v>1578</v>
      </c>
      <c r="M2972" s="17">
        <v>10324</v>
      </c>
    </row>
    <row r="2973" spans="1:13" x14ac:dyDescent="0.3">
      <c r="A2973" s="16" t="s">
        <v>3326</v>
      </c>
      <c r="B2973" s="17" t="s">
        <v>3331</v>
      </c>
      <c r="C2973" s="17">
        <v>0.2</v>
      </c>
      <c r="D2973" s="17">
        <v>154</v>
      </c>
      <c r="E2973" s="17" t="s">
        <v>113</v>
      </c>
      <c r="F2973" s="17" t="s">
        <v>119</v>
      </c>
      <c r="G2973" s="17" t="s">
        <v>3328</v>
      </c>
      <c r="H2973" s="18">
        <v>0.55660300925925921</v>
      </c>
      <c r="I2973" s="17" t="s">
        <v>3329</v>
      </c>
      <c r="J2973" s="17">
        <v>318</v>
      </c>
      <c r="K2973" s="17">
        <v>59.8</v>
      </c>
      <c r="L2973" s="17" t="s">
        <v>1578</v>
      </c>
      <c r="M2973" s="17">
        <v>10324</v>
      </c>
    </row>
    <row r="2974" spans="1:13" x14ac:dyDescent="0.3">
      <c r="A2974" s="16" t="s">
        <v>3326</v>
      </c>
      <c r="B2974" s="17">
        <v>36.369999999999997</v>
      </c>
      <c r="C2974" s="17">
        <v>0.14000000000000001</v>
      </c>
      <c r="D2974" s="17">
        <v>188</v>
      </c>
      <c r="E2974" s="17" t="s">
        <v>113</v>
      </c>
      <c r="F2974" s="17" t="s">
        <v>120</v>
      </c>
      <c r="G2974" s="17" t="s">
        <v>3332</v>
      </c>
      <c r="H2974" s="18">
        <v>0.55660300925925921</v>
      </c>
      <c r="I2974" s="17" t="s">
        <v>3329</v>
      </c>
      <c r="J2974" s="17">
        <v>318</v>
      </c>
      <c r="K2974" s="17">
        <v>59.8</v>
      </c>
      <c r="L2974" s="17" t="s">
        <v>1578</v>
      </c>
      <c r="M2974" s="17">
        <v>10324</v>
      </c>
    </row>
    <row r="2975" spans="1:13" x14ac:dyDescent="0.3">
      <c r="A2975" s="19" t="s">
        <v>3333</v>
      </c>
      <c r="B2975" s="20">
        <v>28</v>
      </c>
      <c r="C2975" s="20" t="s">
        <v>93</v>
      </c>
      <c r="D2975" s="20">
        <v>3.98</v>
      </c>
      <c r="E2975" s="20" t="s">
        <v>90</v>
      </c>
      <c r="F2975" s="20" t="s">
        <v>2245</v>
      </c>
      <c r="G2975" s="20"/>
      <c r="H2975" s="21">
        <v>0.55679861111111106</v>
      </c>
      <c r="I2975" s="20" t="s">
        <v>3334</v>
      </c>
      <c r="J2975" s="20">
        <v>308.5</v>
      </c>
      <c r="K2975" s="20">
        <v>17.5</v>
      </c>
      <c r="L2975" s="20" t="s">
        <v>3335</v>
      </c>
      <c r="M2975" s="20">
        <v>574</v>
      </c>
    </row>
    <row r="2976" spans="1:13" x14ac:dyDescent="0.3">
      <c r="A2976" s="16" t="s">
        <v>3336</v>
      </c>
      <c r="B2976" s="23">
        <v>27.66</v>
      </c>
      <c r="C2976" s="17" t="s">
        <v>93</v>
      </c>
      <c r="D2976" s="17">
        <v>3.4</v>
      </c>
      <c r="E2976" s="17" t="s">
        <v>90</v>
      </c>
      <c r="F2976" s="17" t="s">
        <v>2420</v>
      </c>
      <c r="G2976" s="17"/>
      <c r="H2976" s="18">
        <v>0.55691782407407409</v>
      </c>
      <c r="I2976" s="17" t="s">
        <v>3337</v>
      </c>
      <c r="J2976" s="17">
        <v>309.7</v>
      </c>
      <c r="K2976" s="17">
        <v>25.8</v>
      </c>
      <c r="L2976" s="17" t="s">
        <v>962</v>
      </c>
      <c r="M2976" s="17">
        <v>316</v>
      </c>
    </row>
    <row r="2977" spans="1:13" x14ac:dyDescent="0.3">
      <c r="A2977" s="16" t="s">
        <v>3336</v>
      </c>
      <c r="B2977" s="17">
        <v>27.42</v>
      </c>
      <c r="C2977" s="17">
        <v>0.26</v>
      </c>
      <c r="D2977" s="17">
        <v>3.05</v>
      </c>
      <c r="E2977" s="17" t="s">
        <v>235</v>
      </c>
      <c r="F2977" s="17" t="s">
        <v>288</v>
      </c>
      <c r="G2977" s="17"/>
      <c r="H2977" s="18">
        <v>0.55691782407407409</v>
      </c>
      <c r="I2977" s="17" t="s">
        <v>3337</v>
      </c>
      <c r="J2977" s="17">
        <v>309.7</v>
      </c>
      <c r="K2977" s="17">
        <v>25.8</v>
      </c>
      <c r="L2977" s="17" t="s">
        <v>962</v>
      </c>
      <c r="M2977" s="17">
        <v>316</v>
      </c>
    </row>
    <row r="2978" spans="1:13" x14ac:dyDescent="0.3">
      <c r="A2978" s="16" t="s">
        <v>3336</v>
      </c>
      <c r="B2978" s="17">
        <v>27.47</v>
      </c>
      <c r="C2978" s="17">
        <v>0.27</v>
      </c>
      <c r="D2978" s="17">
        <v>3.1</v>
      </c>
      <c r="E2978" s="17" t="s">
        <v>235</v>
      </c>
      <c r="F2978" s="17" t="s">
        <v>3338</v>
      </c>
      <c r="G2978" s="17"/>
      <c r="H2978" s="18">
        <v>0.55691782407407409</v>
      </c>
      <c r="I2978" s="17" t="s">
        <v>3337</v>
      </c>
      <c r="J2978" s="17">
        <v>309.7</v>
      </c>
      <c r="K2978" s="17">
        <v>25.8</v>
      </c>
      <c r="L2978" s="17" t="s">
        <v>962</v>
      </c>
      <c r="M2978" s="17">
        <v>316</v>
      </c>
    </row>
    <row r="2979" spans="1:13" x14ac:dyDescent="0.3">
      <c r="A2979" s="16" t="s">
        <v>3336</v>
      </c>
      <c r="B2979" s="17">
        <v>28.01</v>
      </c>
      <c r="C2979" s="17">
        <v>0.13</v>
      </c>
      <c r="D2979" s="17">
        <v>4</v>
      </c>
      <c r="E2979" s="17" t="s">
        <v>100</v>
      </c>
      <c r="F2979" s="17" t="s">
        <v>104</v>
      </c>
      <c r="G2979" s="17" t="s">
        <v>85</v>
      </c>
      <c r="H2979" s="18">
        <v>0.55691782407407409</v>
      </c>
      <c r="I2979" s="17" t="s">
        <v>3337</v>
      </c>
      <c r="J2979" s="17">
        <v>309.7</v>
      </c>
      <c r="K2979" s="17">
        <v>25.8</v>
      </c>
      <c r="L2979" s="17" t="s">
        <v>962</v>
      </c>
      <c r="M2979" s="17">
        <v>316</v>
      </c>
    </row>
    <row r="2980" spans="1:13" x14ac:dyDescent="0.3">
      <c r="A2980" s="16" t="s">
        <v>3336</v>
      </c>
      <c r="B2980" s="17">
        <v>27.19</v>
      </c>
      <c r="C2980" s="17" t="s">
        <v>93</v>
      </c>
      <c r="D2980" s="17">
        <v>2.74</v>
      </c>
      <c r="E2980" s="17" t="s">
        <v>201</v>
      </c>
      <c r="F2980" s="17" t="s">
        <v>95</v>
      </c>
      <c r="G2980" s="17"/>
      <c r="H2980" s="18">
        <v>0.55691782407407409</v>
      </c>
      <c r="I2980" s="17" t="s">
        <v>3337</v>
      </c>
      <c r="J2980" s="17">
        <v>309.7</v>
      </c>
      <c r="K2980" s="17">
        <v>25.8</v>
      </c>
      <c r="L2980" s="17" t="s">
        <v>962</v>
      </c>
      <c r="M2980" s="17">
        <v>316</v>
      </c>
    </row>
    <row r="2981" spans="1:13" x14ac:dyDescent="0.3">
      <c r="A2981" s="19" t="s">
        <v>3339</v>
      </c>
      <c r="B2981" s="20">
        <v>27.94</v>
      </c>
      <c r="C2981" s="20" t="s">
        <v>93</v>
      </c>
      <c r="D2981" s="20">
        <v>3.87</v>
      </c>
      <c r="E2981" s="20" t="s">
        <v>90</v>
      </c>
      <c r="F2981" s="20" t="s">
        <v>2245</v>
      </c>
      <c r="G2981" s="20"/>
      <c r="H2981" s="21">
        <v>0.55696759259259265</v>
      </c>
      <c r="I2981" s="20" t="s">
        <v>3340</v>
      </c>
      <c r="J2981" s="20">
        <v>308.89999999999998</v>
      </c>
      <c r="K2981" s="20">
        <v>20</v>
      </c>
      <c r="L2981" s="20" t="s">
        <v>1377</v>
      </c>
      <c r="M2981" s="20" t="s">
        <v>149</v>
      </c>
    </row>
    <row r="2982" spans="1:13" x14ac:dyDescent="0.3">
      <c r="A2982" s="16" t="s">
        <v>3341</v>
      </c>
      <c r="B2982" s="17">
        <v>27.98</v>
      </c>
      <c r="C2982" s="17" t="s">
        <v>93</v>
      </c>
      <c r="D2982" s="17">
        <v>3.94</v>
      </c>
      <c r="E2982" s="17" t="s">
        <v>90</v>
      </c>
      <c r="F2982" s="17" t="s">
        <v>2245</v>
      </c>
      <c r="G2982" s="17"/>
      <c r="H2982" s="18">
        <v>0.55709259259259258</v>
      </c>
      <c r="I2982" s="17" t="s">
        <v>3342</v>
      </c>
      <c r="J2982" s="17">
        <v>308.89999999999998</v>
      </c>
      <c r="K2982" s="17">
        <v>19.8</v>
      </c>
      <c r="L2982" s="17" t="s">
        <v>1888</v>
      </c>
      <c r="M2982" s="17" t="s">
        <v>149</v>
      </c>
    </row>
    <row r="2983" spans="1:13" x14ac:dyDescent="0.3">
      <c r="A2983" s="19" t="s">
        <v>3343</v>
      </c>
      <c r="B2983" s="20">
        <v>34.61</v>
      </c>
      <c r="C2983" s="20">
        <v>0.22</v>
      </c>
      <c r="D2983" s="20">
        <v>83.6</v>
      </c>
      <c r="E2983" s="20" t="s">
        <v>78</v>
      </c>
      <c r="F2983" s="20" t="s">
        <v>79</v>
      </c>
      <c r="G2983" s="20"/>
      <c r="H2983" s="21">
        <v>0.55716550925925923</v>
      </c>
      <c r="I2983" s="20" t="s">
        <v>3344</v>
      </c>
      <c r="J2983" s="20">
        <v>313.5</v>
      </c>
      <c r="K2983" s="20">
        <v>45.5</v>
      </c>
      <c r="L2983" s="20" t="s">
        <v>2076</v>
      </c>
      <c r="M2983" s="20">
        <v>4855</v>
      </c>
    </row>
    <row r="2984" spans="1:13" ht="28.8" x14ac:dyDescent="0.3">
      <c r="A2984" s="16" t="s">
        <v>3345</v>
      </c>
      <c r="B2984" s="17" t="s">
        <v>3346</v>
      </c>
      <c r="C2984" s="17">
        <v>4.9000000000000002E-2</v>
      </c>
      <c r="D2984" s="17">
        <v>118</v>
      </c>
      <c r="E2984" s="17" t="s">
        <v>113</v>
      </c>
      <c r="F2984" s="17" t="s">
        <v>114</v>
      </c>
      <c r="G2984" s="17" t="s">
        <v>3347</v>
      </c>
      <c r="H2984" s="18">
        <v>0.55789930555555556</v>
      </c>
      <c r="I2984" s="17" t="s">
        <v>3348</v>
      </c>
      <c r="J2984" s="17">
        <v>311.8</v>
      </c>
      <c r="K2984" s="17">
        <v>36.200000000000003</v>
      </c>
      <c r="L2984" s="17" t="s">
        <v>3349</v>
      </c>
      <c r="M2984" s="17">
        <v>9146</v>
      </c>
    </row>
    <row r="2985" spans="1:13" x14ac:dyDescent="0.3">
      <c r="A2985" s="16" t="s">
        <v>3345</v>
      </c>
      <c r="B2985" s="17" t="s">
        <v>3350</v>
      </c>
      <c r="C2985" s="17">
        <v>0.2</v>
      </c>
      <c r="D2985" s="17">
        <v>124</v>
      </c>
      <c r="E2985" s="17" t="s">
        <v>113</v>
      </c>
      <c r="F2985" s="17" t="s">
        <v>119</v>
      </c>
      <c r="G2985" s="17" t="s">
        <v>3347</v>
      </c>
      <c r="H2985" s="18">
        <v>0.55789930555555556</v>
      </c>
      <c r="I2985" s="17" t="s">
        <v>3348</v>
      </c>
      <c r="J2985" s="17">
        <v>311.8</v>
      </c>
      <c r="K2985" s="17">
        <v>36.200000000000003</v>
      </c>
      <c r="L2985" s="17" t="s">
        <v>3349</v>
      </c>
      <c r="M2985" s="17">
        <v>9146</v>
      </c>
    </row>
    <row r="2986" spans="1:13" x14ac:dyDescent="0.3">
      <c r="A2986" s="16" t="s">
        <v>3345</v>
      </c>
      <c r="B2986" s="17">
        <v>35.79</v>
      </c>
      <c r="C2986" s="17">
        <v>0.14000000000000001</v>
      </c>
      <c r="D2986" s="17">
        <v>144</v>
      </c>
      <c r="E2986" s="17" t="s">
        <v>113</v>
      </c>
      <c r="F2986" s="17" t="s">
        <v>120</v>
      </c>
      <c r="G2986" s="17" t="s">
        <v>3351</v>
      </c>
      <c r="H2986" s="18">
        <v>0.55789930555555556</v>
      </c>
      <c r="I2986" s="17" t="s">
        <v>3348</v>
      </c>
      <c r="J2986" s="17">
        <v>311.8</v>
      </c>
      <c r="K2986" s="17">
        <v>36.200000000000003</v>
      </c>
      <c r="L2986" s="17" t="s">
        <v>3349</v>
      </c>
      <c r="M2986" s="17">
        <v>9146</v>
      </c>
    </row>
    <row r="2987" spans="1:13" x14ac:dyDescent="0.3">
      <c r="A2987" s="19" t="s">
        <v>3352</v>
      </c>
      <c r="B2987" s="20" t="s">
        <v>1498</v>
      </c>
      <c r="C2987" s="20">
        <v>0.24</v>
      </c>
      <c r="D2987" s="20">
        <v>100</v>
      </c>
      <c r="E2987" s="20" t="s">
        <v>113</v>
      </c>
      <c r="F2987" s="20" t="s">
        <v>119</v>
      </c>
      <c r="G2987" s="20" t="s">
        <v>3353</v>
      </c>
      <c r="H2987" s="21">
        <v>0.55845486111111109</v>
      </c>
      <c r="I2987" s="20" t="s">
        <v>3354</v>
      </c>
      <c r="J2987" s="20">
        <v>312.5</v>
      </c>
      <c r="K2987" s="20">
        <v>38.4</v>
      </c>
      <c r="L2987" s="20" t="s">
        <v>3355</v>
      </c>
      <c r="M2987" s="20">
        <v>7568</v>
      </c>
    </row>
    <row r="2988" spans="1:13" x14ac:dyDescent="0.3">
      <c r="A2988" s="19" t="s">
        <v>3352</v>
      </c>
      <c r="B2988" s="20" t="s">
        <v>3356</v>
      </c>
      <c r="C2988" s="20">
        <v>0.27</v>
      </c>
      <c r="D2988" s="20">
        <v>101</v>
      </c>
      <c r="E2988" s="20" t="s">
        <v>113</v>
      </c>
      <c r="F2988" s="20" t="s">
        <v>222</v>
      </c>
      <c r="G2988" s="20" t="s">
        <v>3353</v>
      </c>
      <c r="H2988" s="21">
        <v>0.55845486111111109</v>
      </c>
      <c r="I2988" s="20" t="s">
        <v>3354</v>
      </c>
      <c r="J2988" s="20">
        <v>312.5</v>
      </c>
      <c r="K2988" s="20">
        <v>38.4</v>
      </c>
      <c r="L2988" s="20" t="s">
        <v>3355</v>
      </c>
      <c r="M2988" s="20">
        <v>7568</v>
      </c>
    </row>
    <row r="2989" spans="1:13" ht="28.8" x14ac:dyDescent="0.3">
      <c r="A2989" s="19" t="s">
        <v>3352</v>
      </c>
      <c r="B2989" s="20" t="s">
        <v>3357</v>
      </c>
      <c r="C2989" s="20">
        <v>0.10299999999999999</v>
      </c>
      <c r="D2989" s="20">
        <v>102</v>
      </c>
      <c r="E2989" s="20" t="s">
        <v>113</v>
      </c>
      <c r="F2989" s="20" t="s">
        <v>114</v>
      </c>
      <c r="G2989" s="20" t="s">
        <v>3353</v>
      </c>
      <c r="H2989" s="21">
        <v>0.55845486111111109</v>
      </c>
      <c r="I2989" s="20" t="s">
        <v>3354</v>
      </c>
      <c r="J2989" s="20">
        <v>312.5</v>
      </c>
      <c r="K2989" s="20">
        <v>38.4</v>
      </c>
      <c r="L2989" s="20" t="s">
        <v>3355</v>
      </c>
      <c r="M2989" s="20">
        <v>7568</v>
      </c>
    </row>
    <row r="2990" spans="1:13" x14ac:dyDescent="0.3">
      <c r="A2990" s="19" t="s">
        <v>3352</v>
      </c>
      <c r="B2990" s="20">
        <v>35.19</v>
      </c>
      <c r="C2990" s="20">
        <v>0.14000000000000001</v>
      </c>
      <c r="D2990" s="20">
        <v>109</v>
      </c>
      <c r="E2990" s="20" t="s">
        <v>113</v>
      </c>
      <c r="F2990" s="20" t="s">
        <v>120</v>
      </c>
      <c r="G2990" s="20" t="s">
        <v>3358</v>
      </c>
      <c r="H2990" s="21">
        <v>0.55845486111111109</v>
      </c>
      <c r="I2990" s="20" t="s">
        <v>3354</v>
      </c>
      <c r="J2990" s="20">
        <v>312.5</v>
      </c>
      <c r="K2990" s="20">
        <v>38.4</v>
      </c>
      <c r="L2990" s="20" t="s">
        <v>3355</v>
      </c>
      <c r="M2990" s="20">
        <v>7568</v>
      </c>
    </row>
    <row r="2991" spans="1:13" ht="28.8" x14ac:dyDescent="0.3">
      <c r="A2991" s="19" t="s">
        <v>3352</v>
      </c>
      <c r="B2991" s="20" t="s">
        <v>3359</v>
      </c>
      <c r="C2991" s="20">
        <v>9.4E-2</v>
      </c>
      <c r="D2991" s="20">
        <v>115</v>
      </c>
      <c r="E2991" s="20" t="s">
        <v>113</v>
      </c>
      <c r="F2991" s="20" t="s">
        <v>227</v>
      </c>
      <c r="G2991" s="20" t="s">
        <v>3353</v>
      </c>
      <c r="H2991" s="21">
        <v>0.55845486111111109</v>
      </c>
      <c r="I2991" s="20" t="s">
        <v>3354</v>
      </c>
      <c r="J2991" s="20">
        <v>312.5</v>
      </c>
      <c r="K2991" s="20">
        <v>38.4</v>
      </c>
      <c r="L2991" s="20" t="s">
        <v>3355</v>
      </c>
      <c r="M2991" s="20">
        <v>7568</v>
      </c>
    </row>
    <row r="2992" spans="1:13" x14ac:dyDescent="0.3">
      <c r="A2992" s="16" t="s">
        <v>3360</v>
      </c>
      <c r="B2992" s="17">
        <v>32.22</v>
      </c>
      <c r="C2992" s="17">
        <v>0.26</v>
      </c>
      <c r="D2992" s="17">
        <v>27.8</v>
      </c>
      <c r="E2992" s="17" t="s">
        <v>78</v>
      </c>
      <c r="F2992" s="17" t="s">
        <v>79</v>
      </c>
      <c r="G2992" s="17"/>
      <c r="H2992" s="18">
        <v>0.55871296296296291</v>
      </c>
      <c r="I2992" s="17" t="s">
        <v>3361</v>
      </c>
      <c r="J2992" s="17">
        <v>313.2</v>
      </c>
      <c r="K2992" s="17">
        <v>41.1</v>
      </c>
      <c r="L2992" s="17" t="s">
        <v>3362</v>
      </c>
      <c r="M2992" s="17">
        <v>2525</v>
      </c>
    </row>
    <row r="2993" spans="1:13" x14ac:dyDescent="0.3">
      <c r="A2993" s="20" t="s">
        <v>3363</v>
      </c>
      <c r="B2993" s="22">
        <v>28.31</v>
      </c>
      <c r="C2993" s="20" t="s">
        <v>93</v>
      </c>
      <c r="D2993" s="20">
        <v>4.5999999999999996</v>
      </c>
      <c r="E2993" s="20" t="s">
        <v>90</v>
      </c>
      <c r="F2993" s="20" t="s">
        <v>2420</v>
      </c>
      <c r="G2993" s="20"/>
      <c r="H2993" s="21">
        <v>0.5587523148148148</v>
      </c>
      <c r="I2993" s="20" t="s">
        <v>3364</v>
      </c>
      <c r="J2993" s="20">
        <v>311.3</v>
      </c>
      <c r="K2993" s="20">
        <v>31.4</v>
      </c>
      <c r="L2993" s="20" t="s">
        <v>3365</v>
      </c>
      <c r="M2993" s="20">
        <v>348</v>
      </c>
    </row>
    <row r="2994" spans="1:13" x14ac:dyDescent="0.3">
      <c r="A2994" s="16" t="s">
        <v>3366</v>
      </c>
      <c r="B2994" s="17">
        <v>33.700000000000003</v>
      </c>
      <c r="C2994" s="17">
        <v>1.01</v>
      </c>
      <c r="D2994" s="17">
        <v>55</v>
      </c>
      <c r="E2994" s="17" t="s">
        <v>78</v>
      </c>
      <c r="F2994" s="17" t="s">
        <v>79</v>
      </c>
      <c r="G2994" s="17"/>
      <c r="H2994" s="18">
        <v>0.55918865740740742</v>
      </c>
      <c r="I2994" s="17" t="s">
        <v>3367</v>
      </c>
      <c r="J2994" s="17">
        <v>102.1</v>
      </c>
      <c r="K2994" s="17">
        <v>72.5</v>
      </c>
      <c r="L2994" s="17" t="s">
        <v>196</v>
      </c>
      <c r="M2994" s="17">
        <v>1299</v>
      </c>
    </row>
    <row r="2995" spans="1:13" x14ac:dyDescent="0.3">
      <c r="A2995" s="19" t="s">
        <v>3368</v>
      </c>
      <c r="B2995" s="20">
        <v>27.67</v>
      </c>
      <c r="C2995" s="20">
        <v>0.12</v>
      </c>
      <c r="D2995" s="20">
        <v>3.42</v>
      </c>
      <c r="E2995" s="20" t="s">
        <v>83</v>
      </c>
      <c r="F2995" s="20" t="s">
        <v>3369</v>
      </c>
      <c r="G2995" s="20" t="s">
        <v>2642</v>
      </c>
      <c r="H2995" s="21">
        <v>0.55934722222222222</v>
      </c>
      <c r="I2995" s="20" t="s">
        <v>3370</v>
      </c>
      <c r="J2995" s="20">
        <v>309.5</v>
      </c>
      <c r="K2995" s="20">
        <v>19.399999999999999</v>
      </c>
      <c r="L2995" s="20" t="s">
        <v>2225</v>
      </c>
      <c r="M2995" s="20">
        <v>398</v>
      </c>
    </row>
    <row r="2996" spans="1:13" x14ac:dyDescent="0.3">
      <c r="A2996" s="19" t="s">
        <v>3368</v>
      </c>
      <c r="B2996" s="20">
        <v>27.8</v>
      </c>
      <c r="C2996" s="20">
        <v>0.2</v>
      </c>
      <c r="D2996" s="20">
        <v>3.6</v>
      </c>
      <c r="E2996" s="20" t="s">
        <v>90</v>
      </c>
      <c r="F2996" s="20" t="s">
        <v>3371</v>
      </c>
      <c r="G2996" s="20"/>
      <c r="H2996" s="21">
        <v>0.55934722222222222</v>
      </c>
      <c r="I2996" s="20" t="s">
        <v>3370</v>
      </c>
      <c r="J2996" s="20">
        <v>309.5</v>
      </c>
      <c r="K2996" s="20">
        <v>19.399999999999999</v>
      </c>
      <c r="L2996" s="20" t="s">
        <v>2225</v>
      </c>
      <c r="M2996" s="20">
        <v>398</v>
      </c>
    </row>
    <row r="2997" spans="1:13" x14ac:dyDescent="0.3">
      <c r="A2997" s="19" t="s">
        <v>3368</v>
      </c>
      <c r="B2997" s="20">
        <v>27.92</v>
      </c>
      <c r="C2997" s="20">
        <v>0.19</v>
      </c>
      <c r="D2997" s="20">
        <v>3.8</v>
      </c>
      <c r="E2997" s="20" t="s">
        <v>90</v>
      </c>
      <c r="F2997" s="20" t="s">
        <v>3372</v>
      </c>
      <c r="G2997" s="20"/>
      <c r="H2997" s="21">
        <v>0.55934722222222222</v>
      </c>
      <c r="I2997" s="20" t="s">
        <v>3370</v>
      </c>
      <c r="J2997" s="20">
        <v>309.5</v>
      </c>
      <c r="K2997" s="20">
        <v>19.399999999999999</v>
      </c>
      <c r="L2997" s="20" t="s">
        <v>2225</v>
      </c>
      <c r="M2997" s="20">
        <v>398</v>
      </c>
    </row>
    <row r="2998" spans="1:13" x14ac:dyDescent="0.3">
      <c r="A2998" s="19" t="s">
        <v>3368</v>
      </c>
      <c r="B2998" s="22">
        <v>28.06</v>
      </c>
      <c r="C2998" s="20" t="s">
        <v>93</v>
      </c>
      <c r="D2998" s="20">
        <v>4.0999999999999996</v>
      </c>
      <c r="E2998" s="20" t="s">
        <v>90</v>
      </c>
      <c r="F2998" s="20" t="s">
        <v>3373</v>
      </c>
      <c r="G2998" s="20"/>
      <c r="H2998" s="21">
        <v>0.55934722222222222</v>
      </c>
      <c r="I2998" s="20" t="s">
        <v>3370</v>
      </c>
      <c r="J2998" s="20">
        <v>309.5</v>
      </c>
      <c r="K2998" s="20">
        <v>19.399999999999999</v>
      </c>
      <c r="L2998" s="20" t="s">
        <v>2225</v>
      </c>
      <c r="M2998" s="20">
        <v>398</v>
      </c>
    </row>
    <row r="2999" spans="1:13" x14ac:dyDescent="0.3">
      <c r="A2999" s="19" t="s">
        <v>3368</v>
      </c>
      <c r="B2999" s="20">
        <v>27.64</v>
      </c>
      <c r="C2999" s="20">
        <v>0.09</v>
      </c>
      <c r="D2999" s="20">
        <v>3.37</v>
      </c>
      <c r="E2999" s="20" t="s">
        <v>235</v>
      </c>
      <c r="F2999" s="20" t="s">
        <v>288</v>
      </c>
      <c r="G2999" s="20"/>
      <c r="H2999" s="21">
        <v>0.55934722222222222</v>
      </c>
      <c r="I2999" s="20" t="s">
        <v>3370</v>
      </c>
      <c r="J2999" s="20">
        <v>309.5</v>
      </c>
      <c r="K2999" s="20">
        <v>19.399999999999999</v>
      </c>
      <c r="L2999" s="20" t="s">
        <v>2225</v>
      </c>
      <c r="M2999" s="20">
        <v>398</v>
      </c>
    </row>
    <row r="3000" spans="1:13" x14ac:dyDescent="0.3">
      <c r="A3000" s="19" t="s">
        <v>3368</v>
      </c>
      <c r="B3000" s="20">
        <v>27.72</v>
      </c>
      <c r="C3000" s="20">
        <v>0.02</v>
      </c>
      <c r="D3000" s="20">
        <v>3.5</v>
      </c>
      <c r="E3000" s="20" t="s">
        <v>235</v>
      </c>
      <c r="F3000" s="20" t="s">
        <v>3374</v>
      </c>
      <c r="G3000" s="20" t="s">
        <v>3375</v>
      </c>
      <c r="H3000" s="21">
        <v>0.55934722222222222</v>
      </c>
      <c r="I3000" s="20" t="s">
        <v>3370</v>
      </c>
      <c r="J3000" s="20">
        <v>309.5</v>
      </c>
      <c r="K3000" s="20">
        <v>19.399999999999999</v>
      </c>
      <c r="L3000" s="20" t="s">
        <v>2225</v>
      </c>
      <c r="M3000" s="20">
        <v>398</v>
      </c>
    </row>
    <row r="3001" spans="1:13" x14ac:dyDescent="0.3">
      <c r="A3001" s="19" t="s">
        <v>3368</v>
      </c>
      <c r="B3001" s="20">
        <v>28.12</v>
      </c>
      <c r="C3001" s="20">
        <v>0.14000000000000001</v>
      </c>
      <c r="D3001" s="20">
        <v>4.21</v>
      </c>
      <c r="E3001" s="20" t="s">
        <v>100</v>
      </c>
      <c r="F3001" s="20" t="s">
        <v>520</v>
      </c>
      <c r="G3001" s="20" t="s">
        <v>85</v>
      </c>
      <c r="H3001" s="21">
        <v>0.55934722222222222</v>
      </c>
      <c r="I3001" s="20" t="s">
        <v>3370</v>
      </c>
      <c r="J3001" s="20">
        <v>309.5</v>
      </c>
      <c r="K3001" s="20">
        <v>19.399999999999999</v>
      </c>
      <c r="L3001" s="20" t="s">
        <v>2225</v>
      </c>
      <c r="M3001" s="20">
        <v>398</v>
      </c>
    </row>
    <row r="3002" spans="1:13" x14ac:dyDescent="0.3">
      <c r="A3002" s="19" t="s">
        <v>3368</v>
      </c>
      <c r="B3002" s="20">
        <v>28.12</v>
      </c>
      <c r="C3002" s="20">
        <v>0.14000000000000001</v>
      </c>
      <c r="D3002" s="20">
        <v>4.21</v>
      </c>
      <c r="E3002" s="20" t="s">
        <v>100</v>
      </c>
      <c r="F3002" s="20" t="s">
        <v>104</v>
      </c>
      <c r="G3002" s="20" t="s">
        <v>85</v>
      </c>
      <c r="H3002" s="21">
        <v>0.55934722222222222</v>
      </c>
      <c r="I3002" s="20" t="s">
        <v>3370</v>
      </c>
      <c r="J3002" s="20">
        <v>309.5</v>
      </c>
      <c r="K3002" s="20">
        <v>19.399999999999999</v>
      </c>
      <c r="L3002" s="20" t="s">
        <v>2225</v>
      </c>
      <c r="M3002" s="20">
        <v>398</v>
      </c>
    </row>
    <row r="3003" spans="1:13" x14ac:dyDescent="0.3">
      <c r="A3003" s="19" t="s">
        <v>3368</v>
      </c>
      <c r="B3003" s="20" t="s">
        <v>3376</v>
      </c>
      <c r="C3003" s="20">
        <v>0.19</v>
      </c>
      <c r="D3003" s="20">
        <v>4.3600000000000003</v>
      </c>
      <c r="E3003" s="20" t="s">
        <v>113</v>
      </c>
      <c r="F3003" s="20" t="s">
        <v>222</v>
      </c>
      <c r="G3003" s="20" t="s">
        <v>3377</v>
      </c>
      <c r="H3003" s="21">
        <v>0.55934722222222222</v>
      </c>
      <c r="I3003" s="20" t="s">
        <v>3370</v>
      </c>
      <c r="J3003" s="20">
        <v>309.5</v>
      </c>
      <c r="K3003" s="20">
        <v>19.399999999999999</v>
      </c>
      <c r="L3003" s="20" t="s">
        <v>2225</v>
      </c>
      <c r="M3003" s="20">
        <v>398</v>
      </c>
    </row>
    <row r="3004" spans="1:13" x14ac:dyDescent="0.3">
      <c r="A3004" s="19" t="s">
        <v>3368</v>
      </c>
      <c r="B3004" s="20">
        <v>26.01</v>
      </c>
      <c r="C3004" s="20" t="s">
        <v>93</v>
      </c>
      <c r="D3004" s="20">
        <v>1.59</v>
      </c>
      <c r="E3004" s="20" t="s">
        <v>201</v>
      </c>
      <c r="F3004" s="20" t="s">
        <v>95</v>
      </c>
      <c r="G3004" s="20"/>
      <c r="H3004" s="21">
        <v>0.55934722222222222</v>
      </c>
      <c r="I3004" s="20" t="s">
        <v>3370</v>
      </c>
      <c r="J3004" s="20">
        <v>309.5</v>
      </c>
      <c r="K3004" s="20">
        <v>19.399999999999999</v>
      </c>
      <c r="L3004" s="20" t="s">
        <v>2225</v>
      </c>
      <c r="M3004" s="20">
        <v>398</v>
      </c>
    </row>
    <row r="3005" spans="1:13" x14ac:dyDescent="0.3">
      <c r="A3005" s="16" t="s">
        <v>3378</v>
      </c>
      <c r="B3005" s="17">
        <v>28.48</v>
      </c>
      <c r="C3005" s="17" t="s">
        <v>93</v>
      </c>
      <c r="D3005" s="17">
        <v>4.97</v>
      </c>
      <c r="E3005" s="17" t="s">
        <v>90</v>
      </c>
      <c r="F3005" s="17" t="s">
        <v>2245</v>
      </c>
      <c r="G3005" s="17"/>
      <c r="H3005" s="18">
        <v>0.56023611111111105</v>
      </c>
      <c r="I3005" s="17" t="s">
        <v>3379</v>
      </c>
      <c r="J3005" s="17">
        <v>311.89999999999998</v>
      </c>
      <c r="K3005" s="17">
        <v>31.9</v>
      </c>
      <c r="L3005" s="17" t="s">
        <v>196</v>
      </c>
      <c r="M3005" s="17">
        <v>269</v>
      </c>
    </row>
    <row r="3006" spans="1:13" x14ac:dyDescent="0.3">
      <c r="A3006" s="19" t="s">
        <v>3380</v>
      </c>
      <c r="B3006" s="22">
        <v>27.84</v>
      </c>
      <c r="C3006" s="20" t="s">
        <v>93</v>
      </c>
      <c r="D3006" s="20">
        <v>3.7</v>
      </c>
      <c r="E3006" s="20" t="s">
        <v>90</v>
      </c>
      <c r="F3006" s="20" t="s">
        <v>2420</v>
      </c>
      <c r="G3006" s="20"/>
      <c r="H3006" s="21">
        <v>0.5608495370370371</v>
      </c>
      <c r="I3006" s="20" t="s">
        <v>3381</v>
      </c>
      <c r="J3006" s="20">
        <v>310.2</v>
      </c>
      <c r="K3006" s="20">
        <v>20.9</v>
      </c>
      <c r="L3006" s="20" t="s">
        <v>3382</v>
      </c>
      <c r="M3006" s="20">
        <v>357</v>
      </c>
    </row>
    <row r="3007" spans="1:13" x14ac:dyDescent="0.3">
      <c r="A3007" s="16" t="s">
        <v>3383</v>
      </c>
      <c r="B3007" s="17">
        <v>34.69</v>
      </c>
      <c r="C3007" s="17">
        <v>0.62</v>
      </c>
      <c r="D3007" s="17">
        <v>86.7</v>
      </c>
      <c r="E3007" s="17" t="s">
        <v>78</v>
      </c>
      <c r="F3007" s="17" t="s">
        <v>79</v>
      </c>
      <c r="G3007" s="17"/>
      <c r="H3007" s="18">
        <v>0.5610081018518519</v>
      </c>
      <c r="I3007" s="17" t="s">
        <v>3384</v>
      </c>
      <c r="J3007" s="17">
        <v>312.3</v>
      </c>
      <c r="K3007" s="17">
        <v>32.6</v>
      </c>
      <c r="L3007" s="17" t="s">
        <v>995</v>
      </c>
      <c r="M3007" s="17">
        <v>4321</v>
      </c>
    </row>
    <row r="3008" spans="1:13" x14ac:dyDescent="0.3">
      <c r="A3008" s="19" t="s">
        <v>3385</v>
      </c>
      <c r="B3008" s="20">
        <v>21.75</v>
      </c>
      <c r="C3008" s="20">
        <v>0.2</v>
      </c>
      <c r="D3008" s="20">
        <v>0.22</v>
      </c>
      <c r="E3008" s="20" t="s">
        <v>90</v>
      </c>
      <c r="F3008" s="20" t="s">
        <v>3386</v>
      </c>
      <c r="G3008" s="20"/>
      <c r="H3008" s="21">
        <v>0.56115162037037036</v>
      </c>
      <c r="I3008" s="20" t="s">
        <v>3387</v>
      </c>
      <c r="J3008" s="20">
        <v>74.3</v>
      </c>
      <c r="K3008" s="20">
        <v>79.8</v>
      </c>
      <c r="L3008" s="20"/>
      <c r="M3008" s="25" t="s">
        <v>149</v>
      </c>
    </row>
    <row r="3009" spans="1:13" x14ac:dyDescent="0.3">
      <c r="A3009" s="16" t="s">
        <v>3388</v>
      </c>
      <c r="B3009" s="17">
        <v>31.72</v>
      </c>
      <c r="C3009" s="17">
        <v>0.1</v>
      </c>
      <c r="D3009" s="17">
        <v>22.1</v>
      </c>
      <c r="E3009" s="17" t="s">
        <v>78</v>
      </c>
      <c r="F3009" s="17" t="s">
        <v>79</v>
      </c>
      <c r="G3009" s="17"/>
      <c r="H3009" s="18">
        <v>0.56196643518518519</v>
      </c>
      <c r="I3009" s="17" t="s">
        <v>3389</v>
      </c>
      <c r="J3009" s="17">
        <v>312</v>
      </c>
      <c r="K3009" s="17">
        <v>29</v>
      </c>
      <c r="L3009" s="17" t="s">
        <v>504</v>
      </c>
      <c r="M3009" s="17">
        <v>2247</v>
      </c>
    </row>
    <row r="3010" spans="1:13" x14ac:dyDescent="0.3">
      <c r="A3010" s="16" t="s">
        <v>3388</v>
      </c>
      <c r="B3010" s="23">
        <v>31.58</v>
      </c>
      <c r="C3010" s="17" t="s">
        <v>93</v>
      </c>
      <c r="D3010" s="17">
        <v>20.7</v>
      </c>
      <c r="E3010" s="17" t="s">
        <v>94</v>
      </c>
      <c r="F3010" s="17" t="s">
        <v>292</v>
      </c>
      <c r="G3010" s="17" t="s">
        <v>293</v>
      </c>
      <c r="H3010" s="18">
        <v>0.56196643518518519</v>
      </c>
      <c r="I3010" s="17" t="s">
        <v>3389</v>
      </c>
      <c r="J3010" s="17">
        <v>312</v>
      </c>
      <c r="K3010" s="17">
        <v>29</v>
      </c>
      <c r="L3010" s="17" t="s">
        <v>504</v>
      </c>
      <c r="M3010" s="17">
        <v>2247</v>
      </c>
    </row>
    <row r="3011" spans="1:13" x14ac:dyDescent="0.3">
      <c r="A3011" s="16" t="s">
        <v>3388</v>
      </c>
      <c r="B3011" s="23">
        <v>31.81</v>
      </c>
      <c r="C3011" s="17" t="s">
        <v>93</v>
      </c>
      <c r="D3011" s="17">
        <v>23</v>
      </c>
      <c r="E3011" s="17" t="s">
        <v>94</v>
      </c>
      <c r="F3011" s="17" t="s">
        <v>292</v>
      </c>
      <c r="G3011" s="17" t="s">
        <v>85</v>
      </c>
      <c r="H3011" s="18">
        <v>0.56196643518518519</v>
      </c>
      <c r="I3011" s="17" t="s">
        <v>3389</v>
      </c>
      <c r="J3011" s="17">
        <v>312</v>
      </c>
      <c r="K3011" s="17">
        <v>29</v>
      </c>
      <c r="L3011" s="17" t="s">
        <v>504</v>
      </c>
      <c r="M3011" s="17">
        <v>2247</v>
      </c>
    </row>
    <row r="3012" spans="1:13" x14ac:dyDescent="0.3">
      <c r="A3012" s="19" t="s">
        <v>3390</v>
      </c>
      <c r="B3012" s="20">
        <v>28.34</v>
      </c>
      <c r="C3012" s="20">
        <v>0.27</v>
      </c>
      <c r="D3012" s="20">
        <v>4.6500000000000004</v>
      </c>
      <c r="E3012" s="20" t="s">
        <v>90</v>
      </c>
      <c r="F3012" s="20" t="s">
        <v>2356</v>
      </c>
      <c r="G3012" s="20"/>
      <c r="H3012" s="21">
        <v>0.5622280092592592</v>
      </c>
      <c r="I3012" s="20" t="s">
        <v>3391</v>
      </c>
      <c r="J3012" s="20">
        <v>113.5</v>
      </c>
      <c r="K3012" s="20">
        <v>58</v>
      </c>
      <c r="L3012" s="20" t="s">
        <v>3242</v>
      </c>
      <c r="M3012" s="20">
        <v>320</v>
      </c>
    </row>
    <row r="3013" spans="1:13" x14ac:dyDescent="0.3">
      <c r="A3013" s="19" t="s">
        <v>3390</v>
      </c>
      <c r="B3013" s="20">
        <v>28.06</v>
      </c>
      <c r="C3013" s="20" t="s">
        <v>93</v>
      </c>
      <c r="D3013" s="20">
        <v>4.0999999999999996</v>
      </c>
      <c r="E3013" s="20" t="s">
        <v>193</v>
      </c>
      <c r="F3013" s="20" t="s">
        <v>717</v>
      </c>
      <c r="G3013" s="20"/>
      <c r="H3013" s="21">
        <v>0.5622280092592592</v>
      </c>
      <c r="I3013" s="20" t="s">
        <v>3391</v>
      </c>
      <c r="J3013" s="20">
        <v>113.5</v>
      </c>
      <c r="K3013" s="20">
        <v>58</v>
      </c>
      <c r="L3013" s="20" t="s">
        <v>3242</v>
      </c>
      <c r="M3013" s="20">
        <v>320</v>
      </c>
    </row>
    <row r="3014" spans="1:13" x14ac:dyDescent="0.3">
      <c r="A3014" s="19" t="s">
        <v>3390</v>
      </c>
      <c r="B3014" s="20">
        <v>28.69</v>
      </c>
      <c r="C3014" s="20" t="s">
        <v>93</v>
      </c>
      <c r="D3014" s="20">
        <v>5.47</v>
      </c>
      <c r="E3014" s="20" t="s">
        <v>94</v>
      </c>
      <c r="F3014" s="20" t="s">
        <v>95</v>
      </c>
      <c r="G3014" s="20"/>
      <c r="H3014" s="21">
        <v>0.5622280092592592</v>
      </c>
      <c r="I3014" s="20" t="s">
        <v>3391</v>
      </c>
      <c r="J3014" s="20">
        <v>113.5</v>
      </c>
      <c r="K3014" s="20">
        <v>58</v>
      </c>
      <c r="L3014" s="20" t="s">
        <v>3242</v>
      </c>
      <c r="M3014" s="20">
        <v>320</v>
      </c>
    </row>
    <row r="3015" spans="1:13" x14ac:dyDescent="0.3">
      <c r="A3015" s="16" t="s">
        <v>3392</v>
      </c>
      <c r="B3015" s="17">
        <v>31.76</v>
      </c>
      <c r="C3015" s="17">
        <v>0.23</v>
      </c>
      <c r="D3015" s="17">
        <v>22.5</v>
      </c>
      <c r="E3015" s="17" t="s">
        <v>289</v>
      </c>
      <c r="F3015" s="17" t="s">
        <v>370</v>
      </c>
      <c r="G3015" s="17"/>
      <c r="H3015" s="18">
        <v>0.5623703703703703</v>
      </c>
      <c r="I3015" s="17" t="s">
        <v>3393</v>
      </c>
      <c r="J3015" s="17">
        <v>315.7</v>
      </c>
      <c r="K3015" s="17">
        <v>44</v>
      </c>
      <c r="L3015" s="17" t="s">
        <v>3394</v>
      </c>
      <c r="M3015" s="17">
        <v>1396</v>
      </c>
    </row>
    <row r="3016" spans="1:13" x14ac:dyDescent="0.3">
      <c r="A3016" s="16" t="s">
        <v>3392</v>
      </c>
      <c r="B3016" s="17">
        <v>32.299999999999997</v>
      </c>
      <c r="C3016" s="17">
        <v>0.3</v>
      </c>
      <c r="D3016" s="17">
        <v>28.8</v>
      </c>
      <c r="E3016" s="17" t="s">
        <v>289</v>
      </c>
      <c r="F3016" s="17" t="s">
        <v>3395</v>
      </c>
      <c r="G3016" s="17"/>
      <c r="H3016" s="18">
        <v>0.5623703703703703</v>
      </c>
      <c r="I3016" s="17" t="s">
        <v>3393</v>
      </c>
      <c r="J3016" s="17">
        <v>315.7</v>
      </c>
      <c r="K3016" s="17">
        <v>44</v>
      </c>
      <c r="L3016" s="17" t="s">
        <v>3394</v>
      </c>
      <c r="M3016" s="17">
        <v>1396</v>
      </c>
    </row>
    <row r="3017" spans="1:13" x14ac:dyDescent="0.3">
      <c r="A3017" s="20" t="s">
        <v>3396</v>
      </c>
      <c r="B3017" s="20">
        <v>29.41</v>
      </c>
      <c r="C3017" s="20">
        <v>0.12</v>
      </c>
      <c r="D3017" s="20">
        <v>7.62</v>
      </c>
      <c r="E3017" s="20" t="s">
        <v>235</v>
      </c>
      <c r="F3017" s="20" t="s">
        <v>288</v>
      </c>
      <c r="G3017" s="20"/>
      <c r="H3017" s="21">
        <v>0.56241550925925921</v>
      </c>
      <c r="I3017" s="20" t="s">
        <v>3397</v>
      </c>
      <c r="J3017" s="20">
        <v>104.9</v>
      </c>
      <c r="K3017" s="20">
        <v>68.599999999999994</v>
      </c>
      <c r="L3017" s="20" t="s">
        <v>3398</v>
      </c>
      <c r="M3017" s="20">
        <v>551</v>
      </c>
    </row>
    <row r="3018" spans="1:13" x14ac:dyDescent="0.3">
      <c r="A3018" s="20" t="s">
        <v>3396</v>
      </c>
      <c r="B3018" s="20">
        <v>29.62</v>
      </c>
      <c r="C3018" s="20">
        <v>0.15</v>
      </c>
      <c r="D3018" s="20">
        <v>8.4</v>
      </c>
      <c r="E3018" s="20" t="s">
        <v>235</v>
      </c>
      <c r="F3018" s="20" t="s">
        <v>2173</v>
      </c>
      <c r="G3018" s="20" t="s">
        <v>3399</v>
      </c>
      <c r="H3018" s="21">
        <v>0.56241550925925921</v>
      </c>
      <c r="I3018" s="20" t="s">
        <v>3397</v>
      </c>
      <c r="J3018" s="20">
        <v>104.9</v>
      </c>
      <c r="K3018" s="20">
        <v>68.599999999999994</v>
      </c>
      <c r="L3018" s="20" t="s">
        <v>3398</v>
      </c>
      <c r="M3018" s="20">
        <v>551</v>
      </c>
    </row>
    <row r="3019" spans="1:13" x14ac:dyDescent="0.3">
      <c r="A3019" s="20" t="s">
        <v>3396</v>
      </c>
      <c r="B3019" s="20">
        <v>29.42</v>
      </c>
      <c r="C3019" s="20">
        <v>0.27</v>
      </c>
      <c r="D3019" s="20">
        <v>7.66</v>
      </c>
      <c r="E3019" s="20" t="s">
        <v>100</v>
      </c>
      <c r="F3019" s="20" t="s">
        <v>104</v>
      </c>
      <c r="G3019" s="20" t="s">
        <v>85</v>
      </c>
      <c r="H3019" s="21">
        <v>0.56241550925925921</v>
      </c>
      <c r="I3019" s="20" t="s">
        <v>3397</v>
      </c>
      <c r="J3019" s="20">
        <v>104.9</v>
      </c>
      <c r="K3019" s="20">
        <v>68.599999999999994</v>
      </c>
      <c r="L3019" s="20" t="s">
        <v>3398</v>
      </c>
      <c r="M3019" s="20">
        <v>551</v>
      </c>
    </row>
    <row r="3020" spans="1:13" x14ac:dyDescent="0.3">
      <c r="A3020" s="20" t="s">
        <v>3396</v>
      </c>
      <c r="B3020" s="20">
        <v>28.84</v>
      </c>
      <c r="C3020" s="20" t="s">
        <v>93</v>
      </c>
      <c r="D3020" s="20">
        <v>5.86</v>
      </c>
      <c r="E3020" s="20" t="s">
        <v>94</v>
      </c>
      <c r="F3020" s="20" t="s">
        <v>3400</v>
      </c>
      <c r="G3020" s="20"/>
      <c r="H3020" s="21">
        <v>0.56241550925925921</v>
      </c>
      <c r="I3020" s="20" t="s">
        <v>3397</v>
      </c>
      <c r="J3020" s="20">
        <v>104.9</v>
      </c>
      <c r="K3020" s="20">
        <v>68.599999999999994</v>
      </c>
      <c r="L3020" s="20" t="s">
        <v>3398</v>
      </c>
      <c r="M3020" s="20">
        <v>551</v>
      </c>
    </row>
    <row r="3021" spans="1:13" x14ac:dyDescent="0.3">
      <c r="A3021" s="20" t="s">
        <v>3396</v>
      </c>
      <c r="B3021" s="22">
        <v>29.57</v>
      </c>
      <c r="C3021" s="20" t="s">
        <v>93</v>
      </c>
      <c r="D3021" s="20">
        <v>8.1999999999999993</v>
      </c>
      <c r="E3021" s="20" t="s">
        <v>211</v>
      </c>
      <c r="F3021" s="20" t="s">
        <v>212</v>
      </c>
      <c r="G3021" s="20"/>
      <c r="H3021" s="21">
        <v>0.56241550925925921</v>
      </c>
      <c r="I3021" s="20" t="s">
        <v>3397</v>
      </c>
      <c r="J3021" s="20">
        <v>104.9</v>
      </c>
      <c r="K3021" s="20">
        <v>68.599999999999994</v>
      </c>
      <c r="L3021" s="20" t="s">
        <v>3398</v>
      </c>
      <c r="M3021" s="20">
        <v>551</v>
      </c>
    </row>
    <row r="3022" spans="1:13" x14ac:dyDescent="0.3">
      <c r="A3022" s="20" t="s">
        <v>3396</v>
      </c>
      <c r="B3022" s="22">
        <v>29.02</v>
      </c>
      <c r="C3022" s="20" t="s">
        <v>93</v>
      </c>
      <c r="D3022" s="20">
        <v>6.36</v>
      </c>
      <c r="E3022" s="20" t="s">
        <v>1561</v>
      </c>
      <c r="F3022" s="20" t="s">
        <v>3401</v>
      </c>
      <c r="G3022" s="20" t="s">
        <v>3402</v>
      </c>
      <c r="H3022" s="21">
        <v>0.56241550925925921</v>
      </c>
      <c r="I3022" s="20" t="s">
        <v>3397</v>
      </c>
      <c r="J3022" s="20">
        <v>104.9</v>
      </c>
      <c r="K3022" s="20">
        <v>68.599999999999994</v>
      </c>
      <c r="L3022" s="20" t="s">
        <v>3398</v>
      </c>
      <c r="M3022" s="20">
        <v>551</v>
      </c>
    </row>
    <row r="3023" spans="1:13" x14ac:dyDescent="0.3">
      <c r="A3023" s="20" t="s">
        <v>3396</v>
      </c>
      <c r="B3023" s="22">
        <v>29.4</v>
      </c>
      <c r="C3023" s="20" t="s">
        <v>93</v>
      </c>
      <c r="D3023" s="20">
        <v>7.59</v>
      </c>
      <c r="E3023" s="20" t="s">
        <v>1561</v>
      </c>
      <c r="F3023" s="20" t="s">
        <v>3401</v>
      </c>
      <c r="G3023" s="20" t="s">
        <v>3403</v>
      </c>
      <c r="H3023" s="21">
        <v>0.56241550925925921</v>
      </c>
      <c r="I3023" s="20" t="s">
        <v>3397</v>
      </c>
      <c r="J3023" s="20">
        <v>104.9</v>
      </c>
      <c r="K3023" s="20">
        <v>68.599999999999994</v>
      </c>
      <c r="L3023" s="20" t="s">
        <v>3398</v>
      </c>
      <c r="M3023" s="20">
        <v>551</v>
      </c>
    </row>
    <row r="3024" spans="1:13" x14ac:dyDescent="0.3">
      <c r="A3024" s="20" t="s">
        <v>3396</v>
      </c>
      <c r="B3024" s="22">
        <v>29.67</v>
      </c>
      <c r="C3024" s="20" t="s">
        <v>93</v>
      </c>
      <c r="D3024" s="20">
        <v>8.6</v>
      </c>
      <c r="E3024" s="20" t="s">
        <v>3404</v>
      </c>
      <c r="F3024" s="20" t="s">
        <v>3405</v>
      </c>
      <c r="G3024" s="20" t="s">
        <v>3406</v>
      </c>
      <c r="H3024" s="21">
        <v>0.56241550925925921</v>
      </c>
      <c r="I3024" s="20" t="s">
        <v>3397</v>
      </c>
      <c r="J3024" s="20">
        <v>104.9</v>
      </c>
      <c r="K3024" s="20">
        <v>68.599999999999994</v>
      </c>
      <c r="L3024" s="20" t="s">
        <v>3398</v>
      </c>
      <c r="M3024" s="20">
        <v>551</v>
      </c>
    </row>
    <row r="3025" spans="1:13" x14ac:dyDescent="0.3">
      <c r="A3025" s="16" t="s">
        <v>3407</v>
      </c>
      <c r="B3025" s="17">
        <v>33.89</v>
      </c>
      <c r="C3025" s="17">
        <v>0.12</v>
      </c>
      <c r="D3025" s="17">
        <v>60</v>
      </c>
      <c r="E3025" s="17" t="s">
        <v>78</v>
      </c>
      <c r="F3025" s="17" t="s">
        <v>79</v>
      </c>
      <c r="G3025" s="17"/>
      <c r="H3025" s="18">
        <v>0.56263310185185189</v>
      </c>
      <c r="I3025" s="17" t="s">
        <v>3408</v>
      </c>
      <c r="J3025" s="17">
        <v>322.39999999999998</v>
      </c>
      <c r="K3025" s="17">
        <v>59.7</v>
      </c>
      <c r="L3025" s="17" t="s">
        <v>2353</v>
      </c>
      <c r="M3025" s="17">
        <v>3928</v>
      </c>
    </row>
    <row r="3026" spans="1:13" x14ac:dyDescent="0.3">
      <c r="A3026" s="19" t="s">
        <v>3409</v>
      </c>
      <c r="B3026" s="20">
        <v>27.04</v>
      </c>
      <c r="C3026" s="20">
        <v>0.13</v>
      </c>
      <c r="D3026" s="20">
        <v>2.56</v>
      </c>
      <c r="E3026" s="20" t="s">
        <v>90</v>
      </c>
      <c r="F3026" s="20" t="s">
        <v>189</v>
      </c>
      <c r="G3026" s="20"/>
      <c r="H3026" s="21">
        <v>0.56301388888888892</v>
      </c>
      <c r="I3026" s="20" t="s">
        <v>3410</v>
      </c>
      <c r="J3026" s="20">
        <v>111.1</v>
      </c>
      <c r="K3026" s="20">
        <v>61.3</v>
      </c>
      <c r="L3026" s="20" t="s">
        <v>689</v>
      </c>
      <c r="M3026" s="20">
        <v>171</v>
      </c>
    </row>
    <row r="3027" spans="1:13" x14ac:dyDescent="0.3">
      <c r="A3027" s="16" t="s">
        <v>3411</v>
      </c>
      <c r="B3027" s="17" t="s">
        <v>3412</v>
      </c>
      <c r="C3027" s="17">
        <v>0.19</v>
      </c>
      <c r="D3027" s="17">
        <v>202</v>
      </c>
      <c r="E3027" s="17" t="s">
        <v>113</v>
      </c>
      <c r="F3027" s="17" t="s">
        <v>222</v>
      </c>
      <c r="G3027" s="17" t="s">
        <v>3413</v>
      </c>
      <c r="H3027" s="18">
        <v>0.56329745370370377</v>
      </c>
      <c r="I3027" s="17" t="s">
        <v>3414</v>
      </c>
      <c r="J3027" s="17">
        <v>312.39999999999998</v>
      </c>
      <c r="K3027" s="17">
        <v>28.9</v>
      </c>
      <c r="L3027" s="17" t="s">
        <v>3415</v>
      </c>
      <c r="M3027" s="17">
        <v>15043</v>
      </c>
    </row>
    <row r="3028" spans="1:13" ht="28.8" x14ac:dyDescent="0.3">
      <c r="A3028" s="16" t="s">
        <v>3411</v>
      </c>
      <c r="B3028" s="17" t="s">
        <v>3416</v>
      </c>
      <c r="C3028" s="17">
        <v>3.5999999999999997E-2</v>
      </c>
      <c r="D3028" s="17">
        <v>218</v>
      </c>
      <c r="E3028" s="17" t="s">
        <v>113</v>
      </c>
      <c r="F3028" s="17" t="s">
        <v>114</v>
      </c>
      <c r="G3028" s="17" t="s">
        <v>3413</v>
      </c>
      <c r="H3028" s="18">
        <v>0.56329745370370377</v>
      </c>
      <c r="I3028" s="17" t="s">
        <v>3414</v>
      </c>
      <c r="J3028" s="17">
        <v>312.39999999999998</v>
      </c>
      <c r="K3028" s="17">
        <v>28.9</v>
      </c>
      <c r="L3028" s="17" t="s">
        <v>3415</v>
      </c>
      <c r="M3028" s="17">
        <v>15043</v>
      </c>
    </row>
    <row r="3029" spans="1:13" ht="28.8" x14ac:dyDescent="0.3">
      <c r="A3029" s="16" t="s">
        <v>3411</v>
      </c>
      <c r="B3029" s="17" t="s">
        <v>3417</v>
      </c>
      <c r="C3029" s="17">
        <v>4.7E-2</v>
      </c>
      <c r="D3029" s="17">
        <v>236</v>
      </c>
      <c r="E3029" s="17" t="s">
        <v>113</v>
      </c>
      <c r="F3029" s="17" t="s">
        <v>227</v>
      </c>
      <c r="G3029" s="17" t="s">
        <v>3413</v>
      </c>
      <c r="H3029" s="18">
        <v>0.56329745370370377</v>
      </c>
      <c r="I3029" s="17" t="s">
        <v>3414</v>
      </c>
      <c r="J3029" s="17">
        <v>312.39999999999998</v>
      </c>
      <c r="K3029" s="17">
        <v>28.9</v>
      </c>
      <c r="L3029" s="17" t="s">
        <v>3415</v>
      </c>
      <c r="M3029" s="17">
        <v>15043</v>
      </c>
    </row>
    <row r="3030" spans="1:13" x14ac:dyDescent="0.3">
      <c r="A3030" s="16" t="s">
        <v>3411</v>
      </c>
      <c r="B3030" s="17" t="s">
        <v>3418</v>
      </c>
      <c r="C3030" s="17">
        <v>0.18</v>
      </c>
      <c r="D3030" s="17">
        <v>257</v>
      </c>
      <c r="E3030" s="17" t="s">
        <v>113</v>
      </c>
      <c r="F3030" s="17" t="s">
        <v>119</v>
      </c>
      <c r="G3030" s="17" t="s">
        <v>3413</v>
      </c>
      <c r="H3030" s="18">
        <v>0.56329745370370377</v>
      </c>
      <c r="I3030" s="17" t="s">
        <v>3414</v>
      </c>
      <c r="J3030" s="17">
        <v>312.39999999999998</v>
      </c>
      <c r="K3030" s="17">
        <v>28.9</v>
      </c>
      <c r="L3030" s="17" t="s">
        <v>3415</v>
      </c>
      <c r="M3030" s="17">
        <v>15043</v>
      </c>
    </row>
    <row r="3031" spans="1:13" x14ac:dyDescent="0.3">
      <c r="A3031" s="16" t="s">
        <v>3411</v>
      </c>
      <c r="B3031" s="17">
        <v>37.21</v>
      </c>
      <c r="C3031" s="17">
        <v>0.14000000000000001</v>
      </c>
      <c r="D3031" s="17">
        <v>277</v>
      </c>
      <c r="E3031" s="17" t="s">
        <v>113</v>
      </c>
      <c r="F3031" s="17" t="s">
        <v>120</v>
      </c>
      <c r="G3031" s="17" t="s">
        <v>3419</v>
      </c>
      <c r="H3031" s="18">
        <v>0.56329745370370377</v>
      </c>
      <c r="I3031" s="17" t="s">
        <v>3414</v>
      </c>
      <c r="J3031" s="17">
        <v>312.39999999999998</v>
      </c>
      <c r="K3031" s="17">
        <v>28.9</v>
      </c>
      <c r="L3031" s="17" t="s">
        <v>3415</v>
      </c>
      <c r="M3031" s="17">
        <v>15043</v>
      </c>
    </row>
    <row r="3032" spans="1:13" x14ac:dyDescent="0.3">
      <c r="A3032" s="20" t="s">
        <v>3420</v>
      </c>
      <c r="B3032" s="20">
        <v>33.409999999999997</v>
      </c>
      <c r="C3032" s="20">
        <v>0.25</v>
      </c>
      <c r="D3032" s="20">
        <v>48.1</v>
      </c>
      <c r="E3032" s="20" t="s">
        <v>289</v>
      </c>
      <c r="F3032" s="20" t="s">
        <v>692</v>
      </c>
      <c r="G3032" s="20"/>
      <c r="H3032" s="21">
        <v>0.56381365740740741</v>
      </c>
      <c r="I3032" s="20" t="s">
        <v>3421</v>
      </c>
      <c r="J3032" s="20">
        <v>312.60000000000002</v>
      </c>
      <c r="K3032" s="20">
        <v>28.9</v>
      </c>
      <c r="L3032" s="20" t="s">
        <v>1163</v>
      </c>
      <c r="M3032" s="20">
        <v>3547</v>
      </c>
    </row>
    <row r="3033" spans="1:13" x14ac:dyDescent="0.3">
      <c r="A3033" s="20" t="s">
        <v>3420</v>
      </c>
      <c r="B3033" s="20">
        <v>34.24</v>
      </c>
      <c r="C3033" s="20">
        <v>0.18</v>
      </c>
      <c r="D3033" s="20">
        <v>70.5</v>
      </c>
      <c r="E3033" s="20" t="s">
        <v>289</v>
      </c>
      <c r="F3033" s="20" t="s">
        <v>695</v>
      </c>
      <c r="G3033" s="20"/>
      <c r="H3033" s="21">
        <v>0.56381365740740741</v>
      </c>
      <c r="I3033" s="20" t="s">
        <v>3421</v>
      </c>
      <c r="J3033" s="20">
        <v>312.60000000000002</v>
      </c>
      <c r="K3033" s="20">
        <v>28.9</v>
      </c>
      <c r="L3033" s="20" t="s">
        <v>1163</v>
      </c>
      <c r="M3033" s="20">
        <v>3547</v>
      </c>
    </row>
    <row r="3034" spans="1:13" x14ac:dyDescent="0.3">
      <c r="A3034" s="20" t="s">
        <v>3420</v>
      </c>
      <c r="B3034" s="20">
        <v>32.659999999999997</v>
      </c>
      <c r="C3034" s="20">
        <v>0.28999999999999998</v>
      </c>
      <c r="D3034" s="20">
        <v>34</v>
      </c>
      <c r="E3034" s="20" t="s">
        <v>100</v>
      </c>
      <c r="F3034" s="20" t="s">
        <v>104</v>
      </c>
      <c r="G3034" s="20" t="s">
        <v>85</v>
      </c>
      <c r="H3034" s="21">
        <v>0.56381365740740741</v>
      </c>
      <c r="I3034" s="20" t="s">
        <v>3421</v>
      </c>
      <c r="J3034" s="20">
        <v>312.60000000000002</v>
      </c>
      <c r="K3034" s="20">
        <v>28.9</v>
      </c>
      <c r="L3034" s="20" t="s">
        <v>1163</v>
      </c>
      <c r="M3034" s="20">
        <v>3547</v>
      </c>
    </row>
    <row r="3035" spans="1:13" x14ac:dyDescent="0.3">
      <c r="A3035" s="20" t="s">
        <v>3420</v>
      </c>
      <c r="B3035" s="20">
        <v>32.82</v>
      </c>
      <c r="C3035" s="20">
        <v>0.28999999999999998</v>
      </c>
      <c r="D3035" s="20">
        <v>36.700000000000003</v>
      </c>
      <c r="E3035" s="20" t="s">
        <v>100</v>
      </c>
      <c r="F3035" s="20" t="s">
        <v>573</v>
      </c>
      <c r="G3035" s="20"/>
      <c r="H3035" s="21">
        <v>0.56381365740740741</v>
      </c>
      <c r="I3035" s="20" t="s">
        <v>3421</v>
      </c>
      <c r="J3035" s="20">
        <v>312.60000000000002</v>
      </c>
      <c r="K3035" s="20">
        <v>28.9</v>
      </c>
      <c r="L3035" s="20" t="s">
        <v>1163</v>
      </c>
      <c r="M3035" s="20">
        <v>3547</v>
      </c>
    </row>
    <row r="3036" spans="1:13" x14ac:dyDescent="0.3">
      <c r="A3036" s="20" t="s">
        <v>3420</v>
      </c>
      <c r="B3036" s="20">
        <v>33.35</v>
      </c>
      <c r="C3036" s="20">
        <v>0.15</v>
      </c>
      <c r="D3036" s="20">
        <v>46.8</v>
      </c>
      <c r="E3036" s="20" t="s">
        <v>100</v>
      </c>
      <c r="F3036" s="20" t="s">
        <v>101</v>
      </c>
      <c r="G3036" s="20" t="s">
        <v>85</v>
      </c>
      <c r="H3036" s="21">
        <v>0.56381365740740741</v>
      </c>
      <c r="I3036" s="20" t="s">
        <v>3421</v>
      </c>
      <c r="J3036" s="20">
        <v>312.60000000000002</v>
      </c>
      <c r="K3036" s="20">
        <v>28.9</v>
      </c>
      <c r="L3036" s="20" t="s">
        <v>1163</v>
      </c>
      <c r="M3036" s="20">
        <v>3547</v>
      </c>
    </row>
    <row r="3037" spans="1:13" x14ac:dyDescent="0.3">
      <c r="A3037" s="20" t="s">
        <v>3420</v>
      </c>
      <c r="B3037" s="20">
        <v>33.35</v>
      </c>
      <c r="C3037" s="20">
        <v>0.14000000000000001</v>
      </c>
      <c r="D3037" s="20">
        <v>46.8</v>
      </c>
      <c r="E3037" s="20" t="s">
        <v>100</v>
      </c>
      <c r="F3037" s="20" t="s">
        <v>692</v>
      </c>
      <c r="G3037" s="20" t="s">
        <v>85</v>
      </c>
      <c r="H3037" s="21">
        <v>0.56381365740740741</v>
      </c>
      <c r="I3037" s="20" t="s">
        <v>3421</v>
      </c>
      <c r="J3037" s="20">
        <v>312.60000000000002</v>
      </c>
      <c r="K3037" s="20">
        <v>28.9</v>
      </c>
      <c r="L3037" s="20" t="s">
        <v>1163</v>
      </c>
      <c r="M3037" s="20">
        <v>3547</v>
      </c>
    </row>
    <row r="3038" spans="1:13" x14ac:dyDescent="0.3">
      <c r="A3038" s="20" t="s">
        <v>3420</v>
      </c>
      <c r="B3038" s="20">
        <v>33.46</v>
      </c>
      <c r="C3038" s="20">
        <v>0.41</v>
      </c>
      <c r="D3038" s="20">
        <v>49.2</v>
      </c>
      <c r="E3038" s="20" t="s">
        <v>201</v>
      </c>
      <c r="F3038" s="20" t="s">
        <v>573</v>
      </c>
      <c r="G3038" s="20"/>
      <c r="H3038" s="21">
        <v>0.56381365740740741</v>
      </c>
      <c r="I3038" s="20" t="s">
        <v>3421</v>
      </c>
      <c r="J3038" s="20">
        <v>312.60000000000002</v>
      </c>
      <c r="K3038" s="20">
        <v>28.9</v>
      </c>
      <c r="L3038" s="20" t="s">
        <v>1163</v>
      </c>
      <c r="M3038" s="20">
        <v>3547</v>
      </c>
    </row>
    <row r="3039" spans="1:13" x14ac:dyDescent="0.3">
      <c r="A3039" s="16" t="s">
        <v>3422</v>
      </c>
      <c r="B3039" s="17">
        <v>33.53</v>
      </c>
      <c r="C3039" s="17">
        <v>0.33</v>
      </c>
      <c r="D3039" s="17">
        <v>50.8</v>
      </c>
      <c r="E3039" s="17" t="s">
        <v>78</v>
      </c>
      <c r="F3039" s="17" t="s">
        <v>79</v>
      </c>
      <c r="G3039" s="17"/>
      <c r="H3039" s="18">
        <v>0.56400925925925927</v>
      </c>
      <c r="I3039" s="17" t="s">
        <v>3423</v>
      </c>
      <c r="J3039" s="17">
        <v>115.1</v>
      </c>
      <c r="K3039" s="17">
        <v>53.7</v>
      </c>
      <c r="L3039" s="17" t="s">
        <v>3424</v>
      </c>
      <c r="M3039" s="17">
        <v>2935</v>
      </c>
    </row>
    <row r="3040" spans="1:13" x14ac:dyDescent="0.3">
      <c r="A3040" s="19" t="s">
        <v>3425</v>
      </c>
      <c r="B3040" s="20">
        <v>28.55</v>
      </c>
      <c r="C3040" s="20" t="s">
        <v>93</v>
      </c>
      <c r="D3040" s="20">
        <v>5.13</v>
      </c>
      <c r="E3040" s="20" t="s">
        <v>193</v>
      </c>
      <c r="F3040" s="20" t="s">
        <v>926</v>
      </c>
      <c r="G3040" s="20"/>
      <c r="H3040" s="21">
        <v>0.56531018518518517</v>
      </c>
      <c r="I3040" s="20" t="s">
        <v>3426</v>
      </c>
      <c r="J3040" s="20">
        <v>103.9</v>
      </c>
      <c r="K3040" s="20">
        <v>67.599999999999994</v>
      </c>
      <c r="L3040" s="20" t="s">
        <v>3427</v>
      </c>
      <c r="M3040" s="20">
        <v>455</v>
      </c>
    </row>
    <row r="3041" spans="1:13" x14ac:dyDescent="0.3">
      <c r="A3041" s="16" t="s">
        <v>3428</v>
      </c>
      <c r="B3041" s="17">
        <v>28.57</v>
      </c>
      <c r="C3041" s="17">
        <v>0.2</v>
      </c>
      <c r="D3041" s="17">
        <v>5.18</v>
      </c>
      <c r="E3041" s="17" t="s">
        <v>193</v>
      </c>
      <c r="F3041" s="17" t="s">
        <v>481</v>
      </c>
      <c r="G3041" s="17"/>
      <c r="H3041" s="18">
        <v>0.56576967592592597</v>
      </c>
      <c r="I3041" s="17" t="s">
        <v>3429</v>
      </c>
      <c r="J3041" s="17">
        <v>107.4</v>
      </c>
      <c r="K3041" s="17">
        <v>64.2</v>
      </c>
      <c r="L3041" s="17" t="s">
        <v>3430</v>
      </c>
      <c r="M3041" s="17">
        <v>334</v>
      </c>
    </row>
    <row r="3042" spans="1:13" ht="28.8" x14ac:dyDescent="0.3">
      <c r="A3042" s="19" t="s">
        <v>3431</v>
      </c>
      <c r="B3042" s="20" t="s">
        <v>3432</v>
      </c>
      <c r="C3042" s="20">
        <v>9.0999999999999998E-2</v>
      </c>
      <c r="D3042" s="20">
        <v>94.7</v>
      </c>
      <c r="E3042" s="20" t="s">
        <v>113</v>
      </c>
      <c r="F3042" s="20" t="s">
        <v>227</v>
      </c>
      <c r="G3042" s="20" t="s">
        <v>3433</v>
      </c>
      <c r="H3042" s="21">
        <v>0.56623495370370369</v>
      </c>
      <c r="I3042" s="20" t="s">
        <v>3434</v>
      </c>
      <c r="J3042" s="20">
        <v>313.2</v>
      </c>
      <c r="K3042" s="20">
        <v>27.8</v>
      </c>
      <c r="L3042" s="20" t="s">
        <v>3435</v>
      </c>
      <c r="M3042" s="20">
        <v>7067</v>
      </c>
    </row>
    <row r="3043" spans="1:13" x14ac:dyDescent="0.3">
      <c r="A3043" s="19" t="s">
        <v>3431</v>
      </c>
      <c r="B3043" s="20" t="s">
        <v>3436</v>
      </c>
      <c r="C3043" s="20">
        <v>0.19</v>
      </c>
      <c r="D3043" s="20">
        <v>99.1</v>
      </c>
      <c r="E3043" s="20" t="s">
        <v>113</v>
      </c>
      <c r="F3043" s="20" t="s">
        <v>222</v>
      </c>
      <c r="G3043" s="20" t="s">
        <v>3433</v>
      </c>
      <c r="H3043" s="21">
        <v>0.56623495370370369</v>
      </c>
      <c r="I3043" s="20" t="s">
        <v>3434</v>
      </c>
      <c r="J3043" s="20">
        <v>313.2</v>
      </c>
      <c r="K3043" s="20">
        <v>27.8</v>
      </c>
      <c r="L3043" s="20" t="s">
        <v>3435</v>
      </c>
      <c r="M3043" s="20">
        <v>7067</v>
      </c>
    </row>
    <row r="3044" spans="1:13" ht="28.8" x14ac:dyDescent="0.3">
      <c r="A3044" s="19" t="s">
        <v>3431</v>
      </c>
      <c r="B3044" s="20" t="s">
        <v>3357</v>
      </c>
      <c r="C3044" s="20">
        <v>1.7000000000000001E-2</v>
      </c>
      <c r="D3044" s="20">
        <v>102</v>
      </c>
      <c r="E3044" s="20" t="s">
        <v>113</v>
      </c>
      <c r="F3044" s="20" t="s">
        <v>114</v>
      </c>
      <c r="G3044" s="20" t="s">
        <v>3433</v>
      </c>
      <c r="H3044" s="21">
        <v>0.56623495370370369</v>
      </c>
      <c r="I3044" s="20" t="s">
        <v>3434</v>
      </c>
      <c r="J3044" s="20">
        <v>313.2</v>
      </c>
      <c r="K3044" s="20">
        <v>27.8</v>
      </c>
      <c r="L3044" s="20" t="s">
        <v>3435</v>
      </c>
      <c r="M3044" s="20">
        <v>7067</v>
      </c>
    </row>
    <row r="3045" spans="1:13" x14ac:dyDescent="0.3">
      <c r="A3045" s="16" t="s">
        <v>3437</v>
      </c>
      <c r="B3045" s="17">
        <v>28.57</v>
      </c>
      <c r="C3045" s="17" t="s">
        <v>93</v>
      </c>
      <c r="D3045" s="17">
        <v>5.18</v>
      </c>
      <c r="E3045" s="17" t="s">
        <v>90</v>
      </c>
      <c r="F3045" s="17" t="s">
        <v>2245</v>
      </c>
      <c r="G3045" s="17"/>
      <c r="H3045" s="18">
        <v>0.56702662037037033</v>
      </c>
      <c r="I3045" s="17" t="s">
        <v>3438</v>
      </c>
      <c r="J3045" s="17">
        <v>314.60000000000002</v>
      </c>
      <c r="K3045" s="17">
        <v>32.6</v>
      </c>
      <c r="L3045" s="17" t="s">
        <v>3439</v>
      </c>
      <c r="M3045" s="17">
        <v>440</v>
      </c>
    </row>
    <row r="3046" spans="1:13" x14ac:dyDescent="0.3">
      <c r="A3046" s="19" t="s">
        <v>3440</v>
      </c>
      <c r="B3046" s="22">
        <v>28.35</v>
      </c>
      <c r="C3046" s="20" t="s">
        <v>93</v>
      </c>
      <c r="D3046" s="20">
        <v>4.68</v>
      </c>
      <c r="E3046" s="20" t="s">
        <v>90</v>
      </c>
      <c r="F3046" s="20" t="s">
        <v>2420</v>
      </c>
      <c r="G3046" s="20"/>
      <c r="H3046" s="21">
        <v>0.56707754629629636</v>
      </c>
      <c r="I3046" s="20" t="s">
        <v>3441</v>
      </c>
      <c r="J3046" s="20">
        <v>314.5</v>
      </c>
      <c r="K3046" s="20">
        <v>32.299999999999997</v>
      </c>
      <c r="L3046" s="20" t="s">
        <v>246</v>
      </c>
      <c r="M3046" s="20">
        <v>249</v>
      </c>
    </row>
    <row r="3047" spans="1:13" x14ac:dyDescent="0.3">
      <c r="A3047" s="17" t="s">
        <v>3442</v>
      </c>
      <c r="B3047" s="17">
        <v>33.97</v>
      </c>
      <c r="C3047" s="17">
        <v>0.16</v>
      </c>
      <c r="D3047" s="17">
        <v>62.2</v>
      </c>
      <c r="E3047" s="17" t="s">
        <v>289</v>
      </c>
      <c r="F3047" s="17" t="s">
        <v>695</v>
      </c>
      <c r="G3047" s="17"/>
      <c r="H3047" s="18">
        <v>0.56711921296296297</v>
      </c>
      <c r="I3047" s="17" t="s">
        <v>3443</v>
      </c>
      <c r="J3047" s="17">
        <v>313.5</v>
      </c>
      <c r="K3047" s="17">
        <v>28</v>
      </c>
      <c r="L3047" s="17" t="s">
        <v>694</v>
      </c>
      <c r="M3047" s="17">
        <v>3621</v>
      </c>
    </row>
    <row r="3048" spans="1:13" x14ac:dyDescent="0.3">
      <c r="A3048" s="17" t="s">
        <v>3442</v>
      </c>
      <c r="B3048" s="17">
        <v>34.01</v>
      </c>
      <c r="C3048" s="17">
        <v>0.25</v>
      </c>
      <c r="D3048" s="17">
        <v>63.4</v>
      </c>
      <c r="E3048" s="17" t="s">
        <v>289</v>
      </c>
      <c r="F3048" s="17" t="s">
        <v>692</v>
      </c>
      <c r="G3048" s="17"/>
      <c r="H3048" s="18">
        <v>0.56711921296296297</v>
      </c>
      <c r="I3048" s="17" t="s">
        <v>3443</v>
      </c>
      <c r="J3048" s="17">
        <v>313.5</v>
      </c>
      <c r="K3048" s="17">
        <v>28</v>
      </c>
      <c r="L3048" s="17" t="s">
        <v>694</v>
      </c>
      <c r="M3048" s="17">
        <v>3621</v>
      </c>
    </row>
    <row r="3049" spans="1:13" x14ac:dyDescent="0.3">
      <c r="A3049" s="17" t="s">
        <v>3442</v>
      </c>
      <c r="B3049" s="17">
        <v>33.32</v>
      </c>
      <c r="C3049" s="17">
        <v>0.24</v>
      </c>
      <c r="D3049" s="17">
        <v>46</v>
      </c>
      <c r="E3049" s="17" t="s">
        <v>100</v>
      </c>
      <c r="F3049" s="17" t="s">
        <v>573</v>
      </c>
      <c r="G3049" s="17"/>
      <c r="H3049" s="18">
        <v>0.56711921296296297</v>
      </c>
      <c r="I3049" s="17" t="s">
        <v>3443</v>
      </c>
      <c r="J3049" s="17">
        <v>313.5</v>
      </c>
      <c r="K3049" s="17">
        <v>28</v>
      </c>
      <c r="L3049" s="17" t="s">
        <v>694</v>
      </c>
      <c r="M3049" s="17">
        <v>3621</v>
      </c>
    </row>
    <row r="3050" spans="1:13" x14ac:dyDescent="0.3">
      <c r="A3050" s="17" t="s">
        <v>3442</v>
      </c>
      <c r="B3050" s="17">
        <v>33.47</v>
      </c>
      <c r="C3050" s="17">
        <v>0.13</v>
      </c>
      <c r="D3050" s="17">
        <v>49.4</v>
      </c>
      <c r="E3050" s="17" t="s">
        <v>100</v>
      </c>
      <c r="F3050" s="17" t="s">
        <v>692</v>
      </c>
      <c r="G3050" s="17" t="s">
        <v>85</v>
      </c>
      <c r="H3050" s="18">
        <v>0.56711921296296297</v>
      </c>
      <c r="I3050" s="17" t="s">
        <v>3443</v>
      </c>
      <c r="J3050" s="17">
        <v>313.5</v>
      </c>
      <c r="K3050" s="17">
        <v>28</v>
      </c>
      <c r="L3050" s="17" t="s">
        <v>694</v>
      </c>
      <c r="M3050" s="17">
        <v>3621</v>
      </c>
    </row>
    <row r="3051" spans="1:13" x14ac:dyDescent="0.3">
      <c r="A3051" s="17" t="s">
        <v>3442</v>
      </c>
      <c r="B3051" s="17">
        <v>33.53</v>
      </c>
      <c r="C3051" s="17">
        <v>0.16</v>
      </c>
      <c r="D3051" s="17">
        <v>50.8</v>
      </c>
      <c r="E3051" s="17" t="s">
        <v>100</v>
      </c>
      <c r="F3051" s="17" t="s">
        <v>101</v>
      </c>
      <c r="G3051" s="17" t="s">
        <v>85</v>
      </c>
      <c r="H3051" s="18">
        <v>0.56711921296296297</v>
      </c>
      <c r="I3051" s="17" t="s">
        <v>3443</v>
      </c>
      <c r="J3051" s="17">
        <v>313.5</v>
      </c>
      <c r="K3051" s="17">
        <v>28</v>
      </c>
      <c r="L3051" s="17" t="s">
        <v>694</v>
      </c>
      <c r="M3051" s="17">
        <v>3621</v>
      </c>
    </row>
    <row r="3052" spans="1:13" x14ac:dyDescent="0.3">
      <c r="A3052" s="17" t="s">
        <v>3442</v>
      </c>
      <c r="B3052" s="17">
        <v>33.57</v>
      </c>
      <c r="C3052" s="17">
        <v>0.41</v>
      </c>
      <c r="D3052" s="17">
        <v>51.8</v>
      </c>
      <c r="E3052" s="17" t="s">
        <v>201</v>
      </c>
      <c r="F3052" s="17" t="s">
        <v>573</v>
      </c>
      <c r="G3052" s="17"/>
      <c r="H3052" s="18">
        <v>0.56711921296296297</v>
      </c>
      <c r="I3052" s="17" t="s">
        <v>3443</v>
      </c>
      <c r="J3052" s="17">
        <v>313.5</v>
      </c>
      <c r="K3052" s="17">
        <v>28</v>
      </c>
      <c r="L3052" s="17" t="s">
        <v>694</v>
      </c>
      <c r="M3052" s="17">
        <v>3621</v>
      </c>
    </row>
    <row r="3053" spans="1:13" x14ac:dyDescent="0.3">
      <c r="A3053" s="19" t="s">
        <v>3444</v>
      </c>
      <c r="B3053" s="22">
        <v>28.27</v>
      </c>
      <c r="C3053" s="20" t="s">
        <v>93</v>
      </c>
      <c r="D3053" s="20">
        <v>4.5</v>
      </c>
      <c r="E3053" s="20" t="s">
        <v>90</v>
      </c>
      <c r="F3053" s="20" t="s">
        <v>3445</v>
      </c>
      <c r="G3053" s="20"/>
      <c r="H3053" s="21">
        <v>0.56731481481481483</v>
      </c>
      <c r="I3053" s="20" t="s">
        <v>3446</v>
      </c>
      <c r="J3053" s="20">
        <v>313.7</v>
      </c>
      <c r="K3053" s="20">
        <v>28.6</v>
      </c>
      <c r="L3053" s="20"/>
      <c r="M3053" s="25">
        <v>451</v>
      </c>
    </row>
    <row r="3054" spans="1:13" x14ac:dyDescent="0.3">
      <c r="A3054" s="17" t="s">
        <v>3447</v>
      </c>
      <c r="B3054" s="17">
        <v>28.25</v>
      </c>
      <c r="C3054" s="17">
        <v>0.15</v>
      </c>
      <c r="D3054" s="17">
        <v>4.5</v>
      </c>
      <c r="E3054" s="17" t="s">
        <v>83</v>
      </c>
      <c r="F3054" s="17" t="s">
        <v>3448</v>
      </c>
      <c r="G3054" s="17" t="s">
        <v>3449</v>
      </c>
      <c r="H3054" s="18">
        <v>0.56737152777777777</v>
      </c>
      <c r="I3054" s="17" t="s">
        <v>3450</v>
      </c>
      <c r="J3054" s="17">
        <v>314.60000000000002</v>
      </c>
      <c r="K3054" s="17">
        <v>32</v>
      </c>
      <c r="L3054" s="17" t="s">
        <v>320</v>
      </c>
      <c r="M3054" s="17">
        <v>384</v>
      </c>
    </row>
    <row r="3055" spans="1:13" x14ac:dyDescent="0.3">
      <c r="A3055" s="17" t="s">
        <v>3447</v>
      </c>
      <c r="B3055" s="17">
        <v>28.32</v>
      </c>
      <c r="C3055" s="17">
        <v>0.13</v>
      </c>
      <c r="D3055" s="17">
        <v>4.6100000000000003</v>
      </c>
      <c r="E3055" s="17" t="s">
        <v>83</v>
      </c>
      <c r="F3055" s="17" t="s">
        <v>419</v>
      </c>
      <c r="G3055" s="17"/>
      <c r="H3055" s="18">
        <v>0.56737152777777777</v>
      </c>
      <c r="I3055" s="17" t="s">
        <v>3450</v>
      </c>
      <c r="J3055" s="17">
        <v>314.60000000000002</v>
      </c>
      <c r="K3055" s="17">
        <v>32</v>
      </c>
      <c r="L3055" s="17" t="s">
        <v>320</v>
      </c>
      <c r="M3055" s="17">
        <v>384</v>
      </c>
    </row>
    <row r="3056" spans="1:13" x14ac:dyDescent="0.3">
      <c r="A3056" s="17" t="s">
        <v>3447</v>
      </c>
      <c r="B3056" s="17">
        <v>28.27</v>
      </c>
      <c r="C3056" s="17">
        <v>0.15</v>
      </c>
      <c r="D3056" s="17">
        <v>4.51</v>
      </c>
      <c r="E3056" s="17" t="s">
        <v>90</v>
      </c>
      <c r="F3056" s="17" t="s">
        <v>2420</v>
      </c>
      <c r="G3056" s="17"/>
      <c r="H3056" s="18">
        <v>0.56737152777777777</v>
      </c>
      <c r="I3056" s="17" t="s">
        <v>3450</v>
      </c>
      <c r="J3056" s="17">
        <v>314.60000000000002</v>
      </c>
      <c r="K3056" s="17">
        <v>32</v>
      </c>
      <c r="L3056" s="17" t="s">
        <v>320</v>
      </c>
      <c r="M3056" s="17">
        <v>384</v>
      </c>
    </row>
    <row r="3057" spans="1:13" x14ac:dyDescent="0.3">
      <c r="A3057" s="17" t="s">
        <v>3447</v>
      </c>
      <c r="B3057" s="17">
        <v>28.97</v>
      </c>
      <c r="C3057" s="17" t="s">
        <v>93</v>
      </c>
      <c r="D3057" s="17">
        <v>6.22</v>
      </c>
      <c r="E3057" s="17" t="s">
        <v>94</v>
      </c>
      <c r="F3057" s="17" t="s">
        <v>95</v>
      </c>
      <c r="G3057" s="17"/>
      <c r="H3057" s="18">
        <v>0.56737152777777777</v>
      </c>
      <c r="I3057" s="17" t="s">
        <v>3450</v>
      </c>
      <c r="J3057" s="17">
        <v>314.60000000000002</v>
      </c>
      <c r="K3057" s="17">
        <v>32</v>
      </c>
      <c r="L3057" s="17" t="s">
        <v>320</v>
      </c>
      <c r="M3057" s="17">
        <v>384</v>
      </c>
    </row>
    <row r="3058" spans="1:13" x14ac:dyDescent="0.3">
      <c r="A3058" s="17" t="s">
        <v>3447</v>
      </c>
      <c r="B3058" s="23">
        <v>28.27</v>
      </c>
      <c r="C3058" s="17" t="s">
        <v>93</v>
      </c>
      <c r="D3058" s="17">
        <v>4.5</v>
      </c>
      <c r="E3058" s="17" t="s">
        <v>170</v>
      </c>
      <c r="F3058" s="17" t="s">
        <v>171</v>
      </c>
      <c r="G3058" s="17" t="s">
        <v>3451</v>
      </c>
      <c r="H3058" s="18">
        <v>0.56737152777777777</v>
      </c>
      <c r="I3058" s="17" t="s">
        <v>3450</v>
      </c>
      <c r="J3058" s="17">
        <v>314.60000000000002</v>
      </c>
      <c r="K3058" s="17">
        <v>32</v>
      </c>
      <c r="L3058" s="17" t="s">
        <v>320</v>
      </c>
      <c r="M3058" s="17">
        <v>384</v>
      </c>
    </row>
    <row r="3059" spans="1:13" x14ac:dyDescent="0.3">
      <c r="A3059" s="19" t="s">
        <v>3452</v>
      </c>
      <c r="B3059" s="22">
        <v>28.31</v>
      </c>
      <c r="C3059" s="20" t="s">
        <v>93</v>
      </c>
      <c r="D3059" s="20">
        <v>4.5999999999999996</v>
      </c>
      <c r="E3059" s="20" t="s">
        <v>90</v>
      </c>
      <c r="F3059" s="20" t="s">
        <v>2420</v>
      </c>
      <c r="G3059" s="20"/>
      <c r="H3059" s="21">
        <v>0.56759143518518518</v>
      </c>
      <c r="I3059" s="20" t="s">
        <v>3453</v>
      </c>
      <c r="J3059" s="20">
        <v>315.10000000000002</v>
      </c>
      <c r="K3059" s="20">
        <v>33.700000000000003</v>
      </c>
      <c r="L3059" s="20" t="s">
        <v>585</v>
      </c>
      <c r="M3059" s="20">
        <v>460</v>
      </c>
    </row>
    <row r="3060" spans="1:13" x14ac:dyDescent="0.3">
      <c r="A3060" s="16" t="s">
        <v>3454</v>
      </c>
      <c r="B3060" s="23">
        <v>28.45</v>
      </c>
      <c r="C3060" s="17" t="s">
        <v>93</v>
      </c>
      <c r="D3060" s="17">
        <v>4.9000000000000004</v>
      </c>
      <c r="E3060" s="17" t="s">
        <v>90</v>
      </c>
      <c r="F3060" s="17" t="s">
        <v>3445</v>
      </c>
      <c r="G3060" s="17"/>
      <c r="H3060" s="18">
        <v>0.56770833333333337</v>
      </c>
      <c r="I3060" s="17" t="s">
        <v>3455</v>
      </c>
      <c r="J3060" s="17">
        <v>312.5</v>
      </c>
      <c r="K3060" s="17">
        <v>22.1</v>
      </c>
      <c r="L3060" s="17" t="s">
        <v>1377</v>
      </c>
      <c r="M3060" s="17">
        <v>516</v>
      </c>
    </row>
    <row r="3061" spans="1:13" x14ac:dyDescent="0.3">
      <c r="A3061" s="19" t="s">
        <v>3456</v>
      </c>
      <c r="B3061" s="20">
        <v>27.66</v>
      </c>
      <c r="C3061" s="20" t="s">
        <v>93</v>
      </c>
      <c r="D3061" s="20">
        <v>3.4</v>
      </c>
      <c r="E3061" s="20" t="s">
        <v>90</v>
      </c>
      <c r="F3061" s="20" t="s">
        <v>2245</v>
      </c>
      <c r="G3061" s="20"/>
      <c r="H3061" s="21">
        <v>0.56781365740740741</v>
      </c>
      <c r="I3061" s="20" t="s">
        <v>3457</v>
      </c>
      <c r="J3061" s="20">
        <v>311.89999999999998</v>
      </c>
      <c r="K3061" s="20">
        <v>19.2</v>
      </c>
      <c r="L3061" s="20" t="s">
        <v>3458</v>
      </c>
      <c r="M3061" s="20">
        <v>213</v>
      </c>
    </row>
    <row r="3062" spans="1:13" x14ac:dyDescent="0.3">
      <c r="A3062" s="16" t="s">
        <v>3459</v>
      </c>
      <c r="B3062" s="17">
        <v>28.15</v>
      </c>
      <c r="C3062" s="17" t="s">
        <v>93</v>
      </c>
      <c r="D3062" s="17">
        <v>4.2699999999999996</v>
      </c>
      <c r="E3062" s="17" t="s">
        <v>90</v>
      </c>
      <c r="F3062" s="17" t="s">
        <v>106</v>
      </c>
      <c r="G3062" s="17"/>
      <c r="H3062" s="18">
        <v>0.56897453703703704</v>
      </c>
      <c r="I3062" s="17" t="s">
        <v>3460</v>
      </c>
      <c r="J3062" s="17">
        <v>23.3</v>
      </c>
      <c r="K3062" s="17">
        <v>79</v>
      </c>
      <c r="L3062" s="17" t="s">
        <v>585</v>
      </c>
      <c r="M3062" s="17">
        <v>300</v>
      </c>
    </row>
    <row r="3063" spans="1:13" x14ac:dyDescent="0.3">
      <c r="A3063" s="16" t="s">
        <v>3459</v>
      </c>
      <c r="B3063" s="17">
        <v>26.77</v>
      </c>
      <c r="C3063" s="17" t="s">
        <v>93</v>
      </c>
      <c r="D3063" s="17">
        <v>2.2999999999999998</v>
      </c>
      <c r="E3063" s="17" t="s">
        <v>193</v>
      </c>
      <c r="F3063" s="17" t="s">
        <v>2390</v>
      </c>
      <c r="G3063" s="17"/>
      <c r="H3063" s="18">
        <v>0.56897453703703704</v>
      </c>
      <c r="I3063" s="17" t="s">
        <v>3460</v>
      </c>
      <c r="J3063" s="17">
        <v>23.3</v>
      </c>
      <c r="K3063" s="17">
        <v>79</v>
      </c>
      <c r="L3063" s="17" t="s">
        <v>585</v>
      </c>
      <c r="M3063" s="17">
        <v>300</v>
      </c>
    </row>
    <row r="3064" spans="1:13" x14ac:dyDescent="0.3">
      <c r="A3064" s="19" t="s">
        <v>3461</v>
      </c>
      <c r="B3064" s="20">
        <v>32.33</v>
      </c>
      <c r="C3064" s="20">
        <v>0.11</v>
      </c>
      <c r="D3064" s="20">
        <v>29.2</v>
      </c>
      <c r="E3064" s="20" t="s">
        <v>78</v>
      </c>
      <c r="F3064" s="20" t="s">
        <v>79</v>
      </c>
      <c r="G3064" s="20"/>
      <c r="H3064" s="21">
        <v>0.56918865740740743</v>
      </c>
      <c r="I3064" s="20" t="s">
        <v>3462</v>
      </c>
      <c r="J3064" s="20">
        <v>321.3</v>
      </c>
      <c r="K3064" s="20">
        <v>49.6</v>
      </c>
      <c r="L3064" s="20" t="s">
        <v>803</v>
      </c>
      <c r="M3064" s="20">
        <v>2234</v>
      </c>
    </row>
    <row r="3065" spans="1:13" x14ac:dyDescent="0.3">
      <c r="A3065" s="17" t="s">
        <v>3463</v>
      </c>
      <c r="B3065" s="17">
        <v>27.39</v>
      </c>
      <c r="C3065" s="17">
        <v>0.21</v>
      </c>
      <c r="D3065" s="17">
        <v>3.01</v>
      </c>
      <c r="E3065" s="17" t="s">
        <v>90</v>
      </c>
      <c r="F3065" s="17" t="s">
        <v>189</v>
      </c>
      <c r="G3065" s="17"/>
      <c r="H3065" s="18">
        <v>0.56937268518518513</v>
      </c>
      <c r="I3065" s="17" t="s">
        <v>3464</v>
      </c>
      <c r="J3065" s="17">
        <v>89.7</v>
      </c>
      <c r="K3065" s="17">
        <v>73.099999999999994</v>
      </c>
      <c r="L3065" s="17" t="s">
        <v>585</v>
      </c>
      <c r="M3065" s="17">
        <v>277</v>
      </c>
    </row>
    <row r="3066" spans="1:13" x14ac:dyDescent="0.3">
      <c r="A3066" s="17" t="s">
        <v>3463</v>
      </c>
      <c r="B3066" s="17">
        <v>27.66</v>
      </c>
      <c r="C3066" s="17" t="s">
        <v>93</v>
      </c>
      <c r="D3066" s="17">
        <v>3.4</v>
      </c>
      <c r="E3066" s="17" t="s">
        <v>193</v>
      </c>
      <c r="F3066" s="17" t="s">
        <v>2390</v>
      </c>
      <c r="G3066" s="17"/>
      <c r="H3066" s="18">
        <v>0.56937268518518513</v>
      </c>
      <c r="I3066" s="17" t="s">
        <v>3464</v>
      </c>
      <c r="J3066" s="17">
        <v>89.7</v>
      </c>
      <c r="K3066" s="17">
        <v>73.099999999999994</v>
      </c>
      <c r="L3066" s="17" t="s">
        <v>585</v>
      </c>
      <c r="M3066" s="17">
        <v>277</v>
      </c>
    </row>
    <row r="3067" spans="1:13" x14ac:dyDescent="0.3">
      <c r="A3067" s="19" t="s">
        <v>3465</v>
      </c>
      <c r="B3067" s="20">
        <v>27.39</v>
      </c>
      <c r="C3067" s="20">
        <v>0.18</v>
      </c>
      <c r="D3067" s="20">
        <v>3.01</v>
      </c>
      <c r="E3067" s="20" t="s">
        <v>83</v>
      </c>
      <c r="F3067" s="20" t="s">
        <v>266</v>
      </c>
      <c r="G3067" s="20" t="s">
        <v>267</v>
      </c>
      <c r="H3067" s="21">
        <v>0.56939814814814815</v>
      </c>
      <c r="I3067" s="20" t="s">
        <v>3466</v>
      </c>
      <c r="J3067" s="20">
        <v>314.89999999999998</v>
      </c>
      <c r="K3067" s="20">
        <v>30.1</v>
      </c>
      <c r="L3067" s="20" t="s">
        <v>559</v>
      </c>
      <c r="M3067" s="20">
        <v>271</v>
      </c>
    </row>
    <row r="3068" spans="1:13" x14ac:dyDescent="0.3">
      <c r="A3068" s="19" t="s">
        <v>3465</v>
      </c>
      <c r="B3068" s="20">
        <v>27.4</v>
      </c>
      <c r="C3068" s="20">
        <v>0.15</v>
      </c>
      <c r="D3068" s="20">
        <v>3.02</v>
      </c>
      <c r="E3068" s="20" t="s">
        <v>83</v>
      </c>
      <c r="F3068" s="20" t="s">
        <v>256</v>
      </c>
      <c r="G3068" s="20" t="s">
        <v>3467</v>
      </c>
      <c r="H3068" s="21">
        <v>0.56939814814814815</v>
      </c>
      <c r="I3068" s="20" t="s">
        <v>3466</v>
      </c>
      <c r="J3068" s="20">
        <v>314.89999999999998</v>
      </c>
      <c r="K3068" s="20">
        <v>30.1</v>
      </c>
      <c r="L3068" s="20" t="s">
        <v>559</v>
      </c>
      <c r="M3068" s="20">
        <v>271</v>
      </c>
    </row>
    <row r="3069" spans="1:13" x14ac:dyDescent="0.3">
      <c r="A3069" s="19" t="s">
        <v>3465</v>
      </c>
      <c r="B3069" s="20">
        <v>27.42</v>
      </c>
      <c r="C3069" s="20">
        <v>0.12</v>
      </c>
      <c r="D3069" s="20">
        <v>3.04</v>
      </c>
      <c r="E3069" s="20" t="s">
        <v>83</v>
      </c>
      <c r="F3069" s="20" t="s">
        <v>2162</v>
      </c>
      <c r="G3069" s="20" t="s">
        <v>2165</v>
      </c>
      <c r="H3069" s="21">
        <v>0.56939814814814815</v>
      </c>
      <c r="I3069" s="20" t="s">
        <v>3466</v>
      </c>
      <c r="J3069" s="20">
        <v>314.89999999999998</v>
      </c>
      <c r="K3069" s="20">
        <v>30.1</v>
      </c>
      <c r="L3069" s="20" t="s">
        <v>559</v>
      </c>
      <c r="M3069" s="20">
        <v>271</v>
      </c>
    </row>
    <row r="3070" spans="1:13" x14ac:dyDescent="0.3">
      <c r="A3070" s="19" t="s">
        <v>3465</v>
      </c>
      <c r="B3070" s="20">
        <v>27.48</v>
      </c>
      <c r="C3070" s="20">
        <v>0.34</v>
      </c>
      <c r="D3070" s="20">
        <v>3.13</v>
      </c>
      <c r="E3070" s="20" t="s">
        <v>83</v>
      </c>
      <c r="F3070" s="20" t="s">
        <v>266</v>
      </c>
      <c r="G3070" s="20" t="s">
        <v>271</v>
      </c>
      <c r="H3070" s="21">
        <v>0.56939814814814815</v>
      </c>
      <c r="I3070" s="20" t="s">
        <v>3466</v>
      </c>
      <c r="J3070" s="20">
        <v>314.89999999999998</v>
      </c>
      <c r="K3070" s="20">
        <v>30.1</v>
      </c>
      <c r="L3070" s="20" t="s">
        <v>559</v>
      </c>
      <c r="M3070" s="20">
        <v>271</v>
      </c>
    </row>
    <row r="3071" spans="1:13" x14ac:dyDescent="0.3">
      <c r="A3071" s="19" t="s">
        <v>3465</v>
      </c>
      <c r="B3071" s="20">
        <v>27.49</v>
      </c>
      <c r="C3071" s="20">
        <v>0.12</v>
      </c>
      <c r="D3071" s="20">
        <v>3.14</v>
      </c>
      <c r="E3071" s="20" t="s">
        <v>83</v>
      </c>
      <c r="F3071" s="20" t="s">
        <v>2162</v>
      </c>
      <c r="G3071" s="20" t="s">
        <v>2163</v>
      </c>
      <c r="H3071" s="21">
        <v>0.56939814814814815</v>
      </c>
      <c r="I3071" s="20" t="s">
        <v>3466</v>
      </c>
      <c r="J3071" s="20">
        <v>314.89999999999998</v>
      </c>
      <c r="K3071" s="20">
        <v>30.1</v>
      </c>
      <c r="L3071" s="20" t="s">
        <v>559</v>
      </c>
      <c r="M3071" s="20">
        <v>271</v>
      </c>
    </row>
    <row r="3072" spans="1:13" x14ac:dyDescent="0.3">
      <c r="A3072" s="19" t="s">
        <v>3465</v>
      </c>
      <c r="B3072" s="20">
        <v>27.49</v>
      </c>
      <c r="C3072" s="20">
        <v>0.14000000000000001</v>
      </c>
      <c r="D3072" s="20">
        <v>3.15</v>
      </c>
      <c r="E3072" s="20" t="s">
        <v>83</v>
      </c>
      <c r="F3072" s="20" t="s">
        <v>260</v>
      </c>
      <c r="G3072" s="20" t="s">
        <v>3468</v>
      </c>
      <c r="H3072" s="21">
        <v>0.56939814814814815</v>
      </c>
      <c r="I3072" s="20" t="s">
        <v>3466</v>
      </c>
      <c r="J3072" s="20">
        <v>314.89999999999998</v>
      </c>
      <c r="K3072" s="20">
        <v>30.1</v>
      </c>
      <c r="L3072" s="20" t="s">
        <v>559</v>
      </c>
      <c r="M3072" s="20">
        <v>271</v>
      </c>
    </row>
    <row r="3073" spans="1:13" x14ac:dyDescent="0.3">
      <c r="A3073" s="19" t="s">
        <v>3465</v>
      </c>
      <c r="B3073" s="20">
        <v>27.53</v>
      </c>
      <c r="C3073" s="20">
        <v>0.14000000000000001</v>
      </c>
      <c r="D3073" s="20">
        <v>3.21</v>
      </c>
      <c r="E3073" s="20" t="s">
        <v>83</v>
      </c>
      <c r="F3073" s="20" t="s">
        <v>266</v>
      </c>
      <c r="G3073" s="20" t="s">
        <v>276</v>
      </c>
      <c r="H3073" s="21">
        <v>0.56939814814814815</v>
      </c>
      <c r="I3073" s="20" t="s">
        <v>3466</v>
      </c>
      <c r="J3073" s="20">
        <v>314.89999999999998</v>
      </c>
      <c r="K3073" s="20">
        <v>30.1</v>
      </c>
      <c r="L3073" s="20" t="s">
        <v>559</v>
      </c>
      <c r="M3073" s="20">
        <v>271</v>
      </c>
    </row>
    <row r="3074" spans="1:13" x14ac:dyDescent="0.3">
      <c r="A3074" s="19" t="s">
        <v>3465</v>
      </c>
      <c r="B3074" s="20">
        <v>27.53</v>
      </c>
      <c r="C3074" s="20">
        <v>0.17</v>
      </c>
      <c r="D3074" s="20">
        <v>3.21</v>
      </c>
      <c r="E3074" s="20" t="s">
        <v>83</v>
      </c>
      <c r="F3074" s="20" t="s">
        <v>262</v>
      </c>
      <c r="G3074" s="20" t="s">
        <v>263</v>
      </c>
      <c r="H3074" s="21">
        <v>0.56939814814814815</v>
      </c>
      <c r="I3074" s="20" t="s">
        <v>3466</v>
      </c>
      <c r="J3074" s="20">
        <v>314.89999999999998</v>
      </c>
      <c r="K3074" s="20">
        <v>30.1</v>
      </c>
      <c r="L3074" s="20" t="s">
        <v>559</v>
      </c>
      <c r="M3074" s="20">
        <v>271</v>
      </c>
    </row>
    <row r="3075" spans="1:13" x14ac:dyDescent="0.3">
      <c r="A3075" s="19" t="s">
        <v>3465</v>
      </c>
      <c r="B3075" s="20">
        <v>27.56</v>
      </c>
      <c r="C3075" s="20">
        <v>0.14000000000000001</v>
      </c>
      <c r="D3075" s="20">
        <v>3.25</v>
      </c>
      <c r="E3075" s="20" t="s">
        <v>83</v>
      </c>
      <c r="F3075" s="20" t="s">
        <v>260</v>
      </c>
      <c r="G3075" s="20" t="s">
        <v>3469</v>
      </c>
      <c r="H3075" s="21">
        <v>0.56939814814814815</v>
      </c>
      <c r="I3075" s="20" t="s">
        <v>3466</v>
      </c>
      <c r="J3075" s="20">
        <v>314.89999999999998</v>
      </c>
      <c r="K3075" s="20">
        <v>30.1</v>
      </c>
      <c r="L3075" s="20" t="s">
        <v>559</v>
      </c>
      <c r="M3075" s="20">
        <v>271</v>
      </c>
    </row>
    <row r="3076" spans="1:13" x14ac:dyDescent="0.3">
      <c r="A3076" s="19" t="s">
        <v>3465</v>
      </c>
      <c r="B3076" s="20">
        <v>27.57</v>
      </c>
      <c r="C3076" s="20">
        <v>0.13</v>
      </c>
      <c r="D3076" s="20">
        <v>3.27</v>
      </c>
      <c r="E3076" s="20" t="s">
        <v>83</v>
      </c>
      <c r="F3076" s="20" t="s">
        <v>256</v>
      </c>
      <c r="G3076" s="20" t="s">
        <v>946</v>
      </c>
      <c r="H3076" s="21">
        <v>0.56939814814814815</v>
      </c>
      <c r="I3076" s="20" t="s">
        <v>3466</v>
      </c>
      <c r="J3076" s="20">
        <v>314.89999999999998</v>
      </c>
      <c r="K3076" s="20">
        <v>30.1</v>
      </c>
      <c r="L3076" s="20" t="s">
        <v>559</v>
      </c>
      <c r="M3076" s="20">
        <v>271</v>
      </c>
    </row>
    <row r="3077" spans="1:13" x14ac:dyDescent="0.3">
      <c r="A3077" s="19" t="s">
        <v>3465</v>
      </c>
      <c r="B3077" s="20">
        <v>27.61</v>
      </c>
      <c r="C3077" s="20">
        <v>0.11</v>
      </c>
      <c r="D3077" s="20">
        <v>3.33</v>
      </c>
      <c r="E3077" s="20" t="s">
        <v>83</v>
      </c>
      <c r="F3077" s="20" t="s">
        <v>2168</v>
      </c>
      <c r="G3077" s="20" t="s">
        <v>2169</v>
      </c>
      <c r="H3077" s="21">
        <v>0.56939814814814815</v>
      </c>
      <c r="I3077" s="20" t="s">
        <v>3466</v>
      </c>
      <c r="J3077" s="20">
        <v>314.89999999999998</v>
      </c>
      <c r="K3077" s="20">
        <v>30.1</v>
      </c>
      <c r="L3077" s="20" t="s">
        <v>559</v>
      </c>
      <c r="M3077" s="20">
        <v>271</v>
      </c>
    </row>
    <row r="3078" spans="1:13" x14ac:dyDescent="0.3">
      <c r="A3078" s="19" t="s">
        <v>3465</v>
      </c>
      <c r="B3078" s="20">
        <v>27.63</v>
      </c>
      <c r="C3078" s="20">
        <v>0.14000000000000001</v>
      </c>
      <c r="D3078" s="20">
        <v>3.36</v>
      </c>
      <c r="E3078" s="20" t="s">
        <v>83</v>
      </c>
      <c r="F3078" s="20" t="s">
        <v>88</v>
      </c>
      <c r="G3078" s="20" t="s">
        <v>89</v>
      </c>
      <c r="H3078" s="21">
        <v>0.56939814814814815</v>
      </c>
      <c r="I3078" s="20" t="s">
        <v>3466</v>
      </c>
      <c r="J3078" s="20">
        <v>314.89999999999998</v>
      </c>
      <c r="K3078" s="20">
        <v>30.1</v>
      </c>
      <c r="L3078" s="20" t="s">
        <v>559</v>
      </c>
      <c r="M3078" s="20">
        <v>271</v>
      </c>
    </row>
    <row r="3079" spans="1:13" x14ac:dyDescent="0.3">
      <c r="A3079" s="19" t="s">
        <v>3465</v>
      </c>
      <c r="B3079" s="20">
        <v>27.78</v>
      </c>
      <c r="C3079" s="20">
        <v>0.24</v>
      </c>
      <c r="D3079" s="20">
        <v>3.59</v>
      </c>
      <c r="E3079" s="20" t="s">
        <v>83</v>
      </c>
      <c r="F3079" s="20" t="s">
        <v>768</v>
      </c>
      <c r="G3079" s="20" t="s">
        <v>773</v>
      </c>
      <c r="H3079" s="21">
        <v>0.56939814814814815</v>
      </c>
      <c r="I3079" s="20" t="s">
        <v>3466</v>
      </c>
      <c r="J3079" s="20">
        <v>314.89999999999998</v>
      </c>
      <c r="K3079" s="20">
        <v>30.1</v>
      </c>
      <c r="L3079" s="20" t="s">
        <v>559</v>
      </c>
      <c r="M3079" s="20">
        <v>271</v>
      </c>
    </row>
    <row r="3080" spans="1:13" x14ac:dyDescent="0.3">
      <c r="A3080" s="19" t="s">
        <v>3465</v>
      </c>
      <c r="B3080" s="20">
        <v>27.83</v>
      </c>
      <c r="C3080" s="20">
        <v>0.24</v>
      </c>
      <c r="D3080" s="20">
        <v>3.69</v>
      </c>
      <c r="E3080" s="20" t="s">
        <v>83</v>
      </c>
      <c r="F3080" s="20" t="s">
        <v>768</v>
      </c>
      <c r="G3080" s="20" t="s">
        <v>778</v>
      </c>
      <c r="H3080" s="21">
        <v>0.56939814814814815</v>
      </c>
      <c r="I3080" s="20" t="s">
        <v>3466</v>
      </c>
      <c r="J3080" s="20">
        <v>314.89999999999998</v>
      </c>
      <c r="K3080" s="20">
        <v>30.1</v>
      </c>
      <c r="L3080" s="20" t="s">
        <v>559</v>
      </c>
      <c r="M3080" s="20">
        <v>271</v>
      </c>
    </row>
    <row r="3081" spans="1:13" x14ac:dyDescent="0.3">
      <c r="A3081" s="19" t="s">
        <v>3465</v>
      </c>
      <c r="B3081" s="20">
        <v>27.85</v>
      </c>
      <c r="C3081" s="20">
        <v>0.24</v>
      </c>
      <c r="D3081" s="20">
        <v>3.71</v>
      </c>
      <c r="E3081" s="20" t="s">
        <v>83</v>
      </c>
      <c r="F3081" s="20" t="s">
        <v>768</v>
      </c>
      <c r="G3081" s="20" t="s">
        <v>774</v>
      </c>
      <c r="H3081" s="21">
        <v>0.56939814814814815</v>
      </c>
      <c r="I3081" s="20" t="s">
        <v>3466</v>
      </c>
      <c r="J3081" s="20">
        <v>314.89999999999998</v>
      </c>
      <c r="K3081" s="20">
        <v>30.1</v>
      </c>
      <c r="L3081" s="20" t="s">
        <v>559</v>
      </c>
      <c r="M3081" s="20">
        <v>271</v>
      </c>
    </row>
    <row r="3082" spans="1:13" x14ac:dyDescent="0.3">
      <c r="A3082" s="19" t="s">
        <v>3465</v>
      </c>
      <c r="B3082" s="20">
        <v>27.85</v>
      </c>
      <c r="C3082" s="20">
        <v>0.25</v>
      </c>
      <c r="D3082" s="20">
        <v>3.72</v>
      </c>
      <c r="E3082" s="20" t="s">
        <v>83</v>
      </c>
      <c r="F3082" s="20" t="s">
        <v>768</v>
      </c>
      <c r="G3082" s="20" t="s">
        <v>769</v>
      </c>
      <c r="H3082" s="21">
        <v>0.56939814814814815</v>
      </c>
      <c r="I3082" s="20" t="s">
        <v>3466</v>
      </c>
      <c r="J3082" s="20">
        <v>314.89999999999998</v>
      </c>
      <c r="K3082" s="20">
        <v>30.1</v>
      </c>
      <c r="L3082" s="20" t="s">
        <v>559</v>
      </c>
      <c r="M3082" s="20">
        <v>271</v>
      </c>
    </row>
    <row r="3083" spans="1:13" x14ac:dyDescent="0.3">
      <c r="A3083" s="19" t="s">
        <v>3465</v>
      </c>
      <c r="B3083" s="20">
        <v>27.87</v>
      </c>
      <c r="C3083" s="20">
        <v>0.25</v>
      </c>
      <c r="D3083" s="20">
        <v>3.75</v>
      </c>
      <c r="E3083" s="20" t="s">
        <v>83</v>
      </c>
      <c r="F3083" s="20" t="s">
        <v>768</v>
      </c>
      <c r="G3083" s="20" t="s">
        <v>772</v>
      </c>
      <c r="H3083" s="21">
        <v>0.56939814814814815</v>
      </c>
      <c r="I3083" s="20" t="s">
        <v>3466</v>
      </c>
      <c r="J3083" s="20">
        <v>314.89999999999998</v>
      </c>
      <c r="K3083" s="20">
        <v>30.1</v>
      </c>
      <c r="L3083" s="20" t="s">
        <v>559</v>
      </c>
      <c r="M3083" s="20">
        <v>271</v>
      </c>
    </row>
    <row r="3084" spans="1:13" x14ac:dyDescent="0.3">
      <c r="A3084" s="19" t="s">
        <v>3465</v>
      </c>
      <c r="B3084" s="20">
        <v>27.87</v>
      </c>
      <c r="C3084" s="20">
        <v>0.25</v>
      </c>
      <c r="D3084" s="20">
        <v>3.75</v>
      </c>
      <c r="E3084" s="20" t="s">
        <v>83</v>
      </c>
      <c r="F3084" s="20" t="s">
        <v>768</v>
      </c>
      <c r="G3084" s="20" t="s">
        <v>770</v>
      </c>
      <c r="H3084" s="21">
        <v>0.56939814814814815</v>
      </c>
      <c r="I3084" s="20" t="s">
        <v>3466</v>
      </c>
      <c r="J3084" s="20">
        <v>314.89999999999998</v>
      </c>
      <c r="K3084" s="20">
        <v>30.1</v>
      </c>
      <c r="L3084" s="20" t="s">
        <v>559</v>
      </c>
      <c r="M3084" s="20">
        <v>271</v>
      </c>
    </row>
    <row r="3085" spans="1:13" x14ac:dyDescent="0.3">
      <c r="A3085" s="19" t="s">
        <v>3465</v>
      </c>
      <c r="B3085" s="20">
        <v>27.88</v>
      </c>
      <c r="C3085" s="20">
        <v>0.24</v>
      </c>
      <c r="D3085" s="20">
        <v>3.77</v>
      </c>
      <c r="E3085" s="20" t="s">
        <v>83</v>
      </c>
      <c r="F3085" s="20" t="s">
        <v>768</v>
      </c>
      <c r="G3085" s="20" t="s">
        <v>776</v>
      </c>
      <c r="H3085" s="21">
        <v>0.56939814814814815</v>
      </c>
      <c r="I3085" s="20" t="s">
        <v>3466</v>
      </c>
      <c r="J3085" s="20">
        <v>314.89999999999998</v>
      </c>
      <c r="K3085" s="20">
        <v>30.1</v>
      </c>
      <c r="L3085" s="20" t="s">
        <v>559</v>
      </c>
      <c r="M3085" s="20">
        <v>271</v>
      </c>
    </row>
    <row r="3086" spans="1:13" x14ac:dyDescent="0.3">
      <c r="A3086" s="19" t="s">
        <v>3465</v>
      </c>
      <c r="B3086" s="20">
        <v>27.96</v>
      </c>
      <c r="C3086" s="20">
        <v>0.05</v>
      </c>
      <c r="D3086" s="20">
        <v>3.91</v>
      </c>
      <c r="E3086" s="20" t="s">
        <v>83</v>
      </c>
      <c r="F3086" s="20" t="s">
        <v>283</v>
      </c>
      <c r="G3086" s="20" t="s">
        <v>265</v>
      </c>
      <c r="H3086" s="21">
        <v>0.56939814814814815</v>
      </c>
      <c r="I3086" s="20" t="s">
        <v>3466</v>
      </c>
      <c r="J3086" s="20">
        <v>314.89999999999998</v>
      </c>
      <c r="K3086" s="20">
        <v>30.1</v>
      </c>
      <c r="L3086" s="20" t="s">
        <v>559</v>
      </c>
      <c r="M3086" s="20">
        <v>271</v>
      </c>
    </row>
    <row r="3087" spans="1:13" x14ac:dyDescent="0.3">
      <c r="A3087" s="19" t="s">
        <v>3465</v>
      </c>
      <c r="B3087" s="20">
        <v>28</v>
      </c>
      <c r="C3087" s="20">
        <v>0.05</v>
      </c>
      <c r="D3087" s="20">
        <v>3.98</v>
      </c>
      <c r="E3087" s="20" t="s">
        <v>83</v>
      </c>
      <c r="F3087" s="20" t="s">
        <v>283</v>
      </c>
      <c r="G3087" s="20" t="s">
        <v>284</v>
      </c>
      <c r="H3087" s="21">
        <v>0.56939814814814815</v>
      </c>
      <c r="I3087" s="20" t="s">
        <v>3466</v>
      </c>
      <c r="J3087" s="20">
        <v>314.89999999999998</v>
      </c>
      <c r="K3087" s="20">
        <v>30.1</v>
      </c>
      <c r="L3087" s="20" t="s">
        <v>559</v>
      </c>
      <c r="M3087" s="20">
        <v>271</v>
      </c>
    </row>
    <row r="3088" spans="1:13" x14ac:dyDescent="0.3">
      <c r="A3088" s="19" t="s">
        <v>3465</v>
      </c>
      <c r="B3088" s="20">
        <v>28.04</v>
      </c>
      <c r="C3088" s="20">
        <v>0.26</v>
      </c>
      <c r="D3088" s="20">
        <v>4.0599999999999996</v>
      </c>
      <c r="E3088" s="20" t="s">
        <v>83</v>
      </c>
      <c r="F3088" s="20" t="s">
        <v>3448</v>
      </c>
      <c r="G3088" s="20"/>
      <c r="H3088" s="21">
        <v>0.56939814814814815</v>
      </c>
      <c r="I3088" s="20" t="s">
        <v>3466</v>
      </c>
      <c r="J3088" s="20">
        <v>314.89999999999998</v>
      </c>
      <c r="K3088" s="20">
        <v>30.1</v>
      </c>
      <c r="L3088" s="20" t="s">
        <v>559</v>
      </c>
      <c r="M3088" s="20">
        <v>271</v>
      </c>
    </row>
    <row r="3089" spans="1:13" x14ac:dyDescent="0.3">
      <c r="A3089" s="19" t="s">
        <v>3465</v>
      </c>
      <c r="B3089" s="20">
        <v>28.05</v>
      </c>
      <c r="C3089" s="20">
        <v>0.27</v>
      </c>
      <c r="D3089" s="20">
        <v>4.07</v>
      </c>
      <c r="E3089" s="20" t="s">
        <v>83</v>
      </c>
      <c r="F3089" s="20" t="s">
        <v>419</v>
      </c>
      <c r="G3089" s="20"/>
      <c r="H3089" s="21">
        <v>0.56939814814814815</v>
      </c>
      <c r="I3089" s="20" t="s">
        <v>3466</v>
      </c>
      <c r="J3089" s="20">
        <v>314.89999999999998</v>
      </c>
      <c r="K3089" s="20">
        <v>30.1</v>
      </c>
      <c r="L3089" s="20" t="s">
        <v>559</v>
      </c>
      <c r="M3089" s="20">
        <v>271</v>
      </c>
    </row>
    <row r="3090" spans="1:13" x14ac:dyDescent="0.3">
      <c r="A3090" s="19" t="s">
        <v>3465</v>
      </c>
      <c r="B3090" s="20">
        <v>28.08</v>
      </c>
      <c r="C3090" s="20">
        <v>0.34</v>
      </c>
      <c r="D3090" s="20">
        <v>4.13</v>
      </c>
      <c r="E3090" s="20" t="s">
        <v>83</v>
      </c>
      <c r="F3090" s="20" t="s">
        <v>2168</v>
      </c>
      <c r="G3090" s="20" t="s">
        <v>2172</v>
      </c>
      <c r="H3090" s="21">
        <v>0.56939814814814815</v>
      </c>
      <c r="I3090" s="20" t="s">
        <v>3466</v>
      </c>
      <c r="J3090" s="20">
        <v>314.89999999999998</v>
      </c>
      <c r="K3090" s="20">
        <v>30.1</v>
      </c>
      <c r="L3090" s="20" t="s">
        <v>559</v>
      </c>
      <c r="M3090" s="20">
        <v>271</v>
      </c>
    </row>
    <row r="3091" spans="1:13" x14ac:dyDescent="0.3">
      <c r="A3091" s="19" t="s">
        <v>3465</v>
      </c>
      <c r="B3091" s="20">
        <v>28.08</v>
      </c>
      <c r="C3091" s="20">
        <v>0.1</v>
      </c>
      <c r="D3091" s="20">
        <v>4.13</v>
      </c>
      <c r="E3091" s="20" t="s">
        <v>83</v>
      </c>
      <c r="F3091" s="20" t="s">
        <v>3470</v>
      </c>
      <c r="G3091" s="20"/>
      <c r="H3091" s="21">
        <v>0.56939814814814815</v>
      </c>
      <c r="I3091" s="20" t="s">
        <v>3466</v>
      </c>
      <c r="J3091" s="20">
        <v>314.89999999999998</v>
      </c>
      <c r="K3091" s="20">
        <v>30.1</v>
      </c>
      <c r="L3091" s="20" t="s">
        <v>559</v>
      </c>
      <c r="M3091" s="20">
        <v>271</v>
      </c>
    </row>
    <row r="3092" spans="1:13" x14ac:dyDescent="0.3">
      <c r="A3092" s="19" t="s">
        <v>3465</v>
      </c>
      <c r="B3092" s="20">
        <v>28.09</v>
      </c>
      <c r="C3092" s="20">
        <v>0.1</v>
      </c>
      <c r="D3092" s="20">
        <v>4.1500000000000004</v>
      </c>
      <c r="E3092" s="20" t="s">
        <v>83</v>
      </c>
      <c r="F3092" s="20" t="s">
        <v>3471</v>
      </c>
      <c r="G3092" s="20" t="s">
        <v>3472</v>
      </c>
      <c r="H3092" s="21">
        <v>0.56939814814814815</v>
      </c>
      <c r="I3092" s="20" t="s">
        <v>3466</v>
      </c>
      <c r="J3092" s="20">
        <v>314.89999999999998</v>
      </c>
      <c r="K3092" s="20">
        <v>30.1</v>
      </c>
      <c r="L3092" s="20" t="s">
        <v>559</v>
      </c>
      <c r="M3092" s="20">
        <v>271</v>
      </c>
    </row>
    <row r="3093" spans="1:13" x14ac:dyDescent="0.3">
      <c r="A3093" s="19" t="s">
        <v>3465</v>
      </c>
      <c r="B3093" s="20">
        <v>27.88</v>
      </c>
      <c r="C3093" s="20">
        <v>0.11</v>
      </c>
      <c r="D3093" s="20">
        <v>3.77</v>
      </c>
      <c r="E3093" s="20" t="s">
        <v>90</v>
      </c>
      <c r="F3093" s="20" t="s">
        <v>88</v>
      </c>
      <c r="G3093" s="20"/>
      <c r="H3093" s="21">
        <v>0.56939814814814815</v>
      </c>
      <c r="I3093" s="20" t="s">
        <v>3466</v>
      </c>
      <c r="J3093" s="20">
        <v>314.89999999999998</v>
      </c>
      <c r="K3093" s="20">
        <v>30.1</v>
      </c>
      <c r="L3093" s="20" t="s">
        <v>559</v>
      </c>
      <c r="M3093" s="20">
        <v>271</v>
      </c>
    </row>
    <row r="3094" spans="1:13" x14ac:dyDescent="0.3">
      <c r="A3094" s="19" t="s">
        <v>3465</v>
      </c>
      <c r="B3094" s="20">
        <v>28.1</v>
      </c>
      <c r="C3094" s="20">
        <v>0.5</v>
      </c>
      <c r="D3094" s="20">
        <v>4.17</v>
      </c>
      <c r="E3094" s="20" t="s">
        <v>235</v>
      </c>
      <c r="F3094" s="20" t="s">
        <v>3473</v>
      </c>
      <c r="G3094" s="20" t="s">
        <v>3474</v>
      </c>
      <c r="H3094" s="21">
        <v>0.56939699074074068</v>
      </c>
      <c r="I3094" s="20" t="s">
        <v>3466</v>
      </c>
      <c r="J3094" s="20">
        <v>314.89999999999998</v>
      </c>
      <c r="K3094" s="20">
        <v>30.1</v>
      </c>
      <c r="L3094" s="20" t="s">
        <v>559</v>
      </c>
      <c r="M3094" s="20">
        <v>271</v>
      </c>
    </row>
    <row r="3095" spans="1:13" x14ac:dyDescent="0.3">
      <c r="A3095" s="19" t="s">
        <v>3465</v>
      </c>
      <c r="B3095" s="20">
        <v>28.04</v>
      </c>
      <c r="C3095" s="20">
        <v>0.14000000000000001</v>
      </c>
      <c r="D3095" s="20">
        <v>4.0599999999999996</v>
      </c>
      <c r="E3095" s="20" t="s">
        <v>113</v>
      </c>
      <c r="F3095" s="20" t="s">
        <v>120</v>
      </c>
      <c r="G3095" s="20" t="s">
        <v>3475</v>
      </c>
      <c r="H3095" s="21">
        <v>0.56939699074074068</v>
      </c>
      <c r="I3095" s="20" t="s">
        <v>3466</v>
      </c>
      <c r="J3095" s="20">
        <v>314.89999999999998</v>
      </c>
      <c r="K3095" s="20">
        <v>30.1</v>
      </c>
      <c r="L3095" s="20" t="s">
        <v>559</v>
      </c>
      <c r="M3095" s="20">
        <v>271</v>
      </c>
    </row>
    <row r="3096" spans="1:13" x14ac:dyDescent="0.3">
      <c r="A3096" s="19" t="s">
        <v>3465</v>
      </c>
      <c r="B3096" s="20">
        <v>25.88</v>
      </c>
      <c r="C3096" s="20" t="s">
        <v>93</v>
      </c>
      <c r="D3096" s="20">
        <v>1.5</v>
      </c>
      <c r="E3096" s="20" t="s">
        <v>94</v>
      </c>
      <c r="F3096" s="20" t="s">
        <v>95</v>
      </c>
      <c r="G3096" s="20"/>
      <c r="H3096" s="21">
        <v>0.56939814814814815</v>
      </c>
      <c r="I3096" s="20" t="s">
        <v>3466</v>
      </c>
      <c r="J3096" s="20">
        <v>314.89999999999998</v>
      </c>
      <c r="K3096" s="20">
        <v>30.1</v>
      </c>
      <c r="L3096" s="20" t="s">
        <v>559</v>
      </c>
      <c r="M3096" s="20">
        <v>271</v>
      </c>
    </row>
    <row r="3097" spans="1:13" x14ac:dyDescent="0.3">
      <c r="A3097" s="16" t="s">
        <v>3476</v>
      </c>
      <c r="B3097" s="23">
        <v>28.22</v>
      </c>
      <c r="C3097" s="17" t="s">
        <v>93</v>
      </c>
      <c r="D3097" s="17">
        <v>4.41</v>
      </c>
      <c r="E3097" s="17" t="s">
        <v>90</v>
      </c>
      <c r="F3097" s="17" t="s">
        <v>2420</v>
      </c>
      <c r="G3097" s="17"/>
      <c r="H3097" s="18">
        <v>0.56965740740740733</v>
      </c>
      <c r="I3097" s="17" t="s">
        <v>3477</v>
      </c>
      <c r="J3097" s="17">
        <v>315.7</v>
      </c>
      <c r="K3097" s="17">
        <v>32.799999999999997</v>
      </c>
      <c r="L3097" s="17" t="s">
        <v>3478</v>
      </c>
      <c r="M3097" s="17">
        <v>547</v>
      </c>
    </row>
    <row r="3098" spans="1:13" x14ac:dyDescent="0.3">
      <c r="A3098" s="19" t="s">
        <v>3479</v>
      </c>
      <c r="B3098" s="22">
        <v>28.27</v>
      </c>
      <c r="C3098" s="20" t="s">
        <v>93</v>
      </c>
      <c r="D3098" s="20">
        <v>4.5</v>
      </c>
      <c r="E3098" s="20" t="s">
        <v>90</v>
      </c>
      <c r="F3098" s="20" t="s">
        <v>2420</v>
      </c>
      <c r="G3098" s="20"/>
      <c r="H3098" s="21">
        <v>0.57056365740740744</v>
      </c>
      <c r="I3098" s="20" t="s">
        <v>3480</v>
      </c>
      <c r="J3098" s="20">
        <v>315.7</v>
      </c>
      <c r="K3098" s="20">
        <v>31.7</v>
      </c>
      <c r="L3098" s="20" t="s">
        <v>87</v>
      </c>
      <c r="M3098" s="20">
        <v>349</v>
      </c>
    </row>
    <row r="3099" spans="1:13" x14ac:dyDescent="0.3">
      <c r="A3099" s="16" t="s">
        <v>3481</v>
      </c>
      <c r="B3099" s="17">
        <v>27.97</v>
      </c>
      <c r="C3099" s="17" t="s">
        <v>93</v>
      </c>
      <c r="D3099" s="17">
        <v>3.93</v>
      </c>
      <c r="E3099" s="17" t="s">
        <v>90</v>
      </c>
      <c r="F3099" s="17" t="s">
        <v>2245</v>
      </c>
      <c r="G3099" s="17"/>
      <c r="H3099" s="18">
        <v>0.57057986111111114</v>
      </c>
      <c r="I3099" s="17" t="s">
        <v>3482</v>
      </c>
      <c r="J3099" s="17">
        <v>312.7</v>
      </c>
      <c r="K3099" s="17">
        <v>19.3</v>
      </c>
      <c r="L3099" s="17" t="s">
        <v>1888</v>
      </c>
      <c r="M3099" s="17" t="s">
        <v>149</v>
      </c>
    </row>
    <row r="3100" spans="1:13" x14ac:dyDescent="0.3">
      <c r="A3100" s="19" t="s">
        <v>3483</v>
      </c>
      <c r="B3100" s="22">
        <v>27.76</v>
      </c>
      <c r="C3100" s="20" t="s">
        <v>93</v>
      </c>
      <c r="D3100" s="20">
        <v>3.58</v>
      </c>
      <c r="E3100" s="20" t="s">
        <v>90</v>
      </c>
      <c r="F3100" s="20" t="s">
        <v>2420</v>
      </c>
      <c r="G3100" s="20"/>
      <c r="H3100" s="21">
        <v>0.57089814814814821</v>
      </c>
      <c r="I3100" s="20" t="s">
        <v>3484</v>
      </c>
      <c r="J3100" s="20">
        <v>312.2</v>
      </c>
      <c r="K3100" s="20">
        <v>16.8</v>
      </c>
      <c r="L3100" s="20" t="s">
        <v>3485</v>
      </c>
      <c r="M3100" s="20" t="s">
        <v>149</v>
      </c>
    </row>
    <row r="3101" spans="1:13" x14ac:dyDescent="0.3">
      <c r="A3101" s="19" t="s">
        <v>3483</v>
      </c>
      <c r="B3101" s="20">
        <v>27.87</v>
      </c>
      <c r="C3101" s="20">
        <v>0.37</v>
      </c>
      <c r="D3101" s="20">
        <v>3.75</v>
      </c>
      <c r="E3101" s="20" t="s">
        <v>100</v>
      </c>
      <c r="F3101" s="20" t="s">
        <v>3189</v>
      </c>
      <c r="G3101" s="20" t="s">
        <v>732</v>
      </c>
      <c r="H3101" s="21">
        <v>0.57089814814814821</v>
      </c>
      <c r="I3101" s="20" t="s">
        <v>3484</v>
      </c>
      <c r="J3101" s="20">
        <v>312.2</v>
      </c>
      <c r="K3101" s="20">
        <v>16.8</v>
      </c>
      <c r="L3101" s="20" t="s">
        <v>3485</v>
      </c>
      <c r="M3101" s="20" t="s">
        <v>149</v>
      </c>
    </row>
    <row r="3102" spans="1:13" x14ac:dyDescent="0.3">
      <c r="A3102" s="16" t="s">
        <v>3486</v>
      </c>
      <c r="B3102" s="17">
        <v>30.93</v>
      </c>
      <c r="C3102" s="17">
        <v>0.26</v>
      </c>
      <c r="D3102" s="17">
        <v>15.3</v>
      </c>
      <c r="E3102" s="17" t="s">
        <v>100</v>
      </c>
      <c r="F3102" s="17" t="s">
        <v>101</v>
      </c>
      <c r="G3102" s="17" t="s">
        <v>85</v>
      </c>
      <c r="H3102" s="18">
        <v>0.57092939814814814</v>
      </c>
      <c r="I3102" s="17" t="s">
        <v>3487</v>
      </c>
      <c r="J3102" s="17">
        <v>74.3</v>
      </c>
      <c r="K3102" s="17">
        <v>76.2</v>
      </c>
      <c r="L3102" s="17" t="s">
        <v>3488</v>
      </c>
      <c r="M3102" s="17">
        <v>1115</v>
      </c>
    </row>
    <row r="3103" spans="1:13" x14ac:dyDescent="0.3">
      <c r="A3103" s="16" t="s">
        <v>3486</v>
      </c>
      <c r="B3103" s="17">
        <v>31.09</v>
      </c>
      <c r="C3103" s="17">
        <v>0.26</v>
      </c>
      <c r="D3103" s="17">
        <v>16.5</v>
      </c>
      <c r="E3103" s="17" t="s">
        <v>100</v>
      </c>
      <c r="F3103" s="17" t="s">
        <v>104</v>
      </c>
      <c r="G3103" s="17" t="s">
        <v>85</v>
      </c>
      <c r="H3103" s="18">
        <v>0.57092939814814814</v>
      </c>
      <c r="I3103" s="17" t="s">
        <v>3487</v>
      </c>
      <c r="J3103" s="17">
        <v>74.3</v>
      </c>
      <c r="K3103" s="17">
        <v>76.2</v>
      </c>
      <c r="L3103" s="17" t="s">
        <v>3488</v>
      </c>
      <c r="M3103" s="17">
        <v>1115</v>
      </c>
    </row>
    <row r="3104" spans="1:13" x14ac:dyDescent="0.3">
      <c r="A3104" s="19" t="s">
        <v>3489</v>
      </c>
      <c r="B3104" s="22">
        <v>27.8</v>
      </c>
      <c r="C3104" s="20" t="s">
        <v>93</v>
      </c>
      <c r="D3104" s="20">
        <v>3.63</v>
      </c>
      <c r="E3104" s="20" t="s">
        <v>90</v>
      </c>
      <c r="F3104" s="20" t="s">
        <v>2420</v>
      </c>
      <c r="G3104" s="20"/>
      <c r="H3104" s="21">
        <v>0.57194444444444448</v>
      </c>
      <c r="I3104" s="20" t="s">
        <v>3490</v>
      </c>
      <c r="J3104" s="20">
        <v>312.8</v>
      </c>
      <c r="K3104" s="20">
        <v>18.100000000000001</v>
      </c>
      <c r="L3104" s="20" t="s">
        <v>1804</v>
      </c>
      <c r="M3104" s="20" t="s">
        <v>149</v>
      </c>
    </row>
    <row r="3105" spans="1:13" x14ac:dyDescent="0.3">
      <c r="A3105" s="16" t="s">
        <v>3491</v>
      </c>
      <c r="B3105" s="23">
        <v>27.66</v>
      </c>
      <c r="C3105" s="17" t="s">
        <v>93</v>
      </c>
      <c r="D3105" s="17">
        <v>3.4</v>
      </c>
      <c r="E3105" s="17" t="s">
        <v>90</v>
      </c>
      <c r="F3105" s="17" t="s">
        <v>2420</v>
      </c>
      <c r="G3105" s="17"/>
      <c r="H3105" s="18">
        <v>0.57292245370370376</v>
      </c>
      <c r="I3105" s="17" t="s">
        <v>3492</v>
      </c>
      <c r="J3105" s="17">
        <v>313.5</v>
      </c>
      <c r="K3105" s="17">
        <v>19.899999999999999</v>
      </c>
      <c r="L3105" s="17" t="s">
        <v>87</v>
      </c>
      <c r="M3105" s="17">
        <v>390</v>
      </c>
    </row>
    <row r="3106" spans="1:13" x14ac:dyDescent="0.3">
      <c r="A3106" s="19" t="s">
        <v>3493</v>
      </c>
      <c r="B3106" s="22">
        <v>27.92</v>
      </c>
      <c r="C3106" s="20" t="s">
        <v>93</v>
      </c>
      <c r="D3106" s="20">
        <v>3.84</v>
      </c>
      <c r="E3106" s="20" t="s">
        <v>90</v>
      </c>
      <c r="F3106" s="20" t="s">
        <v>2420</v>
      </c>
      <c r="G3106" s="20"/>
      <c r="H3106" s="21">
        <v>0.57380555555555557</v>
      </c>
      <c r="I3106" s="20" t="s">
        <v>3494</v>
      </c>
      <c r="J3106" s="20">
        <v>312.89999999999998</v>
      </c>
      <c r="K3106" s="20">
        <v>16.100000000000001</v>
      </c>
      <c r="L3106" s="20" t="s">
        <v>1804</v>
      </c>
      <c r="M3106" s="20" t="s">
        <v>149</v>
      </c>
    </row>
    <row r="3107" spans="1:13" x14ac:dyDescent="0.3">
      <c r="A3107" s="19" t="s">
        <v>3493</v>
      </c>
      <c r="B3107" s="20">
        <v>27.99</v>
      </c>
      <c r="C3107" s="20">
        <v>0.74</v>
      </c>
      <c r="D3107" s="20">
        <v>3.97</v>
      </c>
      <c r="E3107" s="20" t="s">
        <v>100</v>
      </c>
      <c r="F3107" s="20" t="s">
        <v>3189</v>
      </c>
      <c r="G3107" s="20" t="s">
        <v>732</v>
      </c>
      <c r="H3107" s="21">
        <v>0.57380555555555557</v>
      </c>
      <c r="I3107" s="20" t="s">
        <v>3494</v>
      </c>
      <c r="J3107" s="20">
        <v>312.89999999999998</v>
      </c>
      <c r="K3107" s="20">
        <v>16.100000000000001</v>
      </c>
      <c r="L3107" s="20" t="s">
        <v>1804</v>
      </c>
      <c r="M3107" s="20" t="s">
        <v>149</v>
      </c>
    </row>
    <row r="3108" spans="1:13" x14ac:dyDescent="0.3">
      <c r="A3108" s="16" t="s">
        <v>3495</v>
      </c>
      <c r="B3108" s="17">
        <v>32.549999999999997</v>
      </c>
      <c r="C3108" s="17">
        <v>0.21</v>
      </c>
      <c r="D3108" s="17">
        <v>32.4</v>
      </c>
      <c r="E3108" s="17" t="s">
        <v>100</v>
      </c>
      <c r="F3108" s="17" t="s">
        <v>520</v>
      </c>
      <c r="G3108" s="17" t="s">
        <v>85</v>
      </c>
      <c r="H3108" s="18">
        <v>0.57431018518518517</v>
      </c>
      <c r="I3108" s="17" t="s">
        <v>3496</v>
      </c>
      <c r="J3108" s="17">
        <v>111.2</v>
      </c>
      <c r="K3108" s="17">
        <v>54.9</v>
      </c>
      <c r="L3108" s="17" t="s">
        <v>507</v>
      </c>
      <c r="M3108" s="17">
        <v>2169</v>
      </c>
    </row>
    <row r="3109" spans="1:13" x14ac:dyDescent="0.3">
      <c r="A3109" s="16" t="s">
        <v>3495</v>
      </c>
      <c r="B3109" s="17" t="s">
        <v>3497</v>
      </c>
      <c r="C3109" s="17">
        <v>0.28000000000000003</v>
      </c>
      <c r="D3109" s="17">
        <v>29</v>
      </c>
      <c r="E3109" s="17" t="s">
        <v>113</v>
      </c>
      <c r="F3109" s="17" t="s">
        <v>222</v>
      </c>
      <c r="G3109" s="17" t="s">
        <v>3498</v>
      </c>
      <c r="H3109" s="18">
        <v>0.57431018518518517</v>
      </c>
      <c r="I3109" s="17" t="s">
        <v>3496</v>
      </c>
      <c r="J3109" s="17">
        <v>111.2</v>
      </c>
      <c r="K3109" s="17">
        <v>54.9</v>
      </c>
      <c r="L3109" s="17" t="s">
        <v>507</v>
      </c>
      <c r="M3109" s="17">
        <v>2169</v>
      </c>
    </row>
    <row r="3110" spans="1:13" x14ac:dyDescent="0.3">
      <c r="A3110" s="16" t="s">
        <v>3495</v>
      </c>
      <c r="B3110" s="17">
        <v>32.770000000000003</v>
      </c>
      <c r="C3110" s="17">
        <v>0.14000000000000001</v>
      </c>
      <c r="D3110" s="17">
        <v>35.799999999999997</v>
      </c>
      <c r="E3110" s="17" t="s">
        <v>113</v>
      </c>
      <c r="F3110" s="17" t="s">
        <v>120</v>
      </c>
      <c r="G3110" s="17" t="s">
        <v>3499</v>
      </c>
      <c r="H3110" s="18">
        <v>0.57431018518518517</v>
      </c>
      <c r="I3110" s="17" t="s">
        <v>3496</v>
      </c>
      <c r="J3110" s="17">
        <v>111.2</v>
      </c>
      <c r="K3110" s="17">
        <v>54.9</v>
      </c>
      <c r="L3110" s="17" t="s">
        <v>507</v>
      </c>
      <c r="M3110" s="17">
        <v>2169</v>
      </c>
    </row>
    <row r="3111" spans="1:13" x14ac:dyDescent="0.3">
      <c r="A3111" s="20" t="s">
        <v>3500</v>
      </c>
      <c r="B3111" s="20">
        <v>34.76</v>
      </c>
      <c r="C3111" s="20">
        <v>0.28999999999999998</v>
      </c>
      <c r="D3111" s="20">
        <v>89.5</v>
      </c>
      <c r="E3111" s="20" t="s">
        <v>94</v>
      </c>
      <c r="F3111" s="20" t="s">
        <v>707</v>
      </c>
      <c r="G3111" s="20" t="s">
        <v>708</v>
      </c>
      <c r="H3111" s="21">
        <v>0.57447800925925929</v>
      </c>
      <c r="I3111" s="20" t="s">
        <v>3501</v>
      </c>
      <c r="J3111" s="20">
        <v>317.60000000000002</v>
      </c>
      <c r="K3111" s="20">
        <v>32.9</v>
      </c>
      <c r="L3111" s="20" t="s">
        <v>685</v>
      </c>
      <c r="M3111" s="20">
        <v>11371</v>
      </c>
    </row>
    <row r="3112" spans="1:13" x14ac:dyDescent="0.3">
      <c r="A3112" s="16" t="s">
        <v>3502</v>
      </c>
      <c r="B3112" s="17">
        <v>27.82</v>
      </c>
      <c r="C3112" s="17" t="s">
        <v>93</v>
      </c>
      <c r="D3112" s="17">
        <v>3.67</v>
      </c>
      <c r="E3112" s="17" t="s">
        <v>90</v>
      </c>
      <c r="F3112" s="17" t="s">
        <v>2245</v>
      </c>
      <c r="G3112" s="17"/>
      <c r="H3112" s="18">
        <v>0.57510648148148147</v>
      </c>
      <c r="I3112" s="17" t="s">
        <v>3503</v>
      </c>
      <c r="J3112" s="17">
        <v>312.7</v>
      </c>
      <c r="K3112" s="17">
        <v>14.2</v>
      </c>
      <c r="L3112" s="17"/>
      <c r="M3112" s="24" t="s">
        <v>149</v>
      </c>
    </row>
    <row r="3113" spans="1:13" x14ac:dyDescent="0.3">
      <c r="A3113" s="19" t="s">
        <v>3504</v>
      </c>
      <c r="B3113" s="22">
        <v>28</v>
      </c>
      <c r="C3113" s="20" t="s">
        <v>93</v>
      </c>
      <c r="D3113" s="20">
        <v>3.98</v>
      </c>
      <c r="E3113" s="20" t="s">
        <v>90</v>
      </c>
      <c r="F3113" s="20" t="s">
        <v>2420</v>
      </c>
      <c r="G3113" s="20"/>
      <c r="H3113" s="21">
        <v>0.57553703703703707</v>
      </c>
      <c r="I3113" s="20" t="s">
        <v>3505</v>
      </c>
      <c r="J3113" s="20">
        <v>313</v>
      </c>
      <c r="K3113" s="20">
        <v>14.8</v>
      </c>
      <c r="L3113" s="20" t="s">
        <v>1804</v>
      </c>
      <c r="M3113" s="20" t="s">
        <v>149</v>
      </c>
    </row>
    <row r="3114" spans="1:13" x14ac:dyDescent="0.3">
      <c r="A3114" s="16" t="s">
        <v>3506</v>
      </c>
      <c r="B3114" s="17">
        <v>28.8</v>
      </c>
      <c r="C3114" s="17" t="s">
        <v>93</v>
      </c>
      <c r="D3114" s="17">
        <v>5.75</v>
      </c>
      <c r="E3114" s="17" t="s">
        <v>90</v>
      </c>
      <c r="F3114" s="17" t="s">
        <v>2245</v>
      </c>
      <c r="G3114" s="17"/>
      <c r="H3114" s="18">
        <v>0.57554398148148145</v>
      </c>
      <c r="I3114" s="17" t="s">
        <v>3507</v>
      </c>
      <c r="J3114" s="17">
        <v>315.2</v>
      </c>
      <c r="K3114" s="17">
        <v>23.5</v>
      </c>
      <c r="L3114" s="17"/>
      <c r="M3114" s="24">
        <v>429</v>
      </c>
    </row>
    <row r="3115" spans="1:13" x14ac:dyDescent="0.3">
      <c r="A3115" s="19" t="s">
        <v>3508</v>
      </c>
      <c r="B3115" s="20">
        <v>32.47</v>
      </c>
      <c r="C3115" s="20">
        <v>0.23</v>
      </c>
      <c r="D3115" s="20">
        <v>31.2</v>
      </c>
      <c r="E3115" s="20" t="s">
        <v>100</v>
      </c>
      <c r="F3115" s="20" t="s">
        <v>104</v>
      </c>
      <c r="G3115" s="20" t="s">
        <v>85</v>
      </c>
      <c r="H3115" s="21">
        <v>0.57587037037037037</v>
      </c>
      <c r="I3115" s="20" t="s">
        <v>3509</v>
      </c>
      <c r="J3115" s="20">
        <v>110.3</v>
      </c>
      <c r="K3115" s="20">
        <v>55.5</v>
      </c>
      <c r="L3115" s="20" t="s">
        <v>1740</v>
      </c>
      <c r="M3115" s="20">
        <v>2043</v>
      </c>
    </row>
    <row r="3116" spans="1:13" x14ac:dyDescent="0.3">
      <c r="A3116" s="19" t="s">
        <v>3508</v>
      </c>
      <c r="B3116" s="20">
        <v>32.56</v>
      </c>
      <c r="C3116" s="20">
        <v>0.23</v>
      </c>
      <c r="D3116" s="20">
        <v>32.6</v>
      </c>
      <c r="E3116" s="20" t="s">
        <v>100</v>
      </c>
      <c r="F3116" s="20" t="s">
        <v>573</v>
      </c>
      <c r="G3116" s="20"/>
      <c r="H3116" s="21">
        <v>0.57587037037037037</v>
      </c>
      <c r="I3116" s="20" t="s">
        <v>3509</v>
      </c>
      <c r="J3116" s="20">
        <v>110.3</v>
      </c>
      <c r="K3116" s="20">
        <v>55.5</v>
      </c>
      <c r="L3116" s="20" t="s">
        <v>1740</v>
      </c>
      <c r="M3116" s="20">
        <v>2043</v>
      </c>
    </row>
    <row r="3117" spans="1:13" x14ac:dyDescent="0.3">
      <c r="A3117" s="19" t="s">
        <v>3508</v>
      </c>
      <c r="B3117" s="20">
        <v>32.6</v>
      </c>
      <c r="C3117" s="20">
        <v>0.15</v>
      </c>
      <c r="D3117" s="20">
        <v>33.1</v>
      </c>
      <c r="E3117" s="20" t="s">
        <v>100</v>
      </c>
      <c r="F3117" s="20" t="s">
        <v>1151</v>
      </c>
      <c r="G3117" s="20"/>
      <c r="H3117" s="21">
        <v>0.57587037037037037</v>
      </c>
      <c r="I3117" s="20" t="s">
        <v>3509</v>
      </c>
      <c r="J3117" s="20">
        <v>110.3</v>
      </c>
      <c r="K3117" s="20">
        <v>55.5</v>
      </c>
      <c r="L3117" s="20" t="s">
        <v>1740</v>
      </c>
      <c r="M3117" s="20">
        <v>2043</v>
      </c>
    </row>
    <row r="3118" spans="1:13" x14ac:dyDescent="0.3">
      <c r="A3118" s="19" t="s">
        <v>3508</v>
      </c>
      <c r="B3118" s="20">
        <v>31.52</v>
      </c>
      <c r="C3118" s="20" t="s">
        <v>93</v>
      </c>
      <c r="D3118" s="20">
        <v>20.100000000000001</v>
      </c>
      <c r="E3118" s="20" t="s">
        <v>201</v>
      </c>
      <c r="F3118" s="20" t="s">
        <v>95</v>
      </c>
      <c r="G3118" s="20"/>
      <c r="H3118" s="21">
        <v>0.57587037037037037</v>
      </c>
      <c r="I3118" s="20" t="s">
        <v>3509</v>
      </c>
      <c r="J3118" s="20">
        <v>110.3</v>
      </c>
      <c r="K3118" s="20">
        <v>55.5</v>
      </c>
      <c r="L3118" s="20" t="s">
        <v>1740</v>
      </c>
      <c r="M3118" s="20">
        <v>2043</v>
      </c>
    </row>
    <row r="3119" spans="1:13" x14ac:dyDescent="0.3">
      <c r="A3119" s="19" t="s">
        <v>3508</v>
      </c>
      <c r="B3119" s="20">
        <v>32</v>
      </c>
      <c r="C3119" s="20">
        <v>0.41</v>
      </c>
      <c r="D3119" s="20">
        <v>25.2</v>
      </c>
      <c r="E3119" s="20" t="s">
        <v>201</v>
      </c>
      <c r="F3119" s="20" t="s">
        <v>573</v>
      </c>
      <c r="G3119" s="20"/>
      <c r="H3119" s="21">
        <v>0.57587037037037037</v>
      </c>
      <c r="I3119" s="20" t="s">
        <v>3509</v>
      </c>
      <c r="J3119" s="20">
        <v>110.3</v>
      </c>
      <c r="K3119" s="20">
        <v>55.5</v>
      </c>
      <c r="L3119" s="20" t="s">
        <v>1740</v>
      </c>
      <c r="M3119" s="20">
        <v>2043</v>
      </c>
    </row>
    <row r="3120" spans="1:13" x14ac:dyDescent="0.3">
      <c r="A3120" s="16" t="s">
        <v>3510</v>
      </c>
      <c r="B3120" s="17">
        <v>27.69</v>
      </c>
      <c r="C3120" s="17" t="s">
        <v>93</v>
      </c>
      <c r="D3120" s="17">
        <v>3.45</v>
      </c>
      <c r="E3120" s="17" t="s">
        <v>90</v>
      </c>
      <c r="F3120" s="17" t="s">
        <v>2245</v>
      </c>
      <c r="G3120" s="17"/>
      <c r="H3120" s="18">
        <v>0.57590046296296293</v>
      </c>
      <c r="I3120" s="17" t="s">
        <v>3511</v>
      </c>
      <c r="J3120" s="17">
        <v>315.8</v>
      </c>
      <c r="K3120" s="17">
        <v>25.4</v>
      </c>
      <c r="L3120" s="17" t="s">
        <v>2551</v>
      </c>
      <c r="M3120" s="17">
        <v>191</v>
      </c>
    </row>
    <row r="3121" spans="1:13" x14ac:dyDescent="0.3">
      <c r="A3121" s="16" t="s">
        <v>3510</v>
      </c>
      <c r="B3121" s="17">
        <v>26.69</v>
      </c>
      <c r="C3121" s="17" t="s">
        <v>93</v>
      </c>
      <c r="D3121" s="17">
        <v>2.1800000000000002</v>
      </c>
      <c r="E3121" s="17" t="s">
        <v>94</v>
      </c>
      <c r="F3121" s="17" t="s">
        <v>3019</v>
      </c>
      <c r="G3121" s="17"/>
      <c r="H3121" s="18">
        <v>0.57590046296296293</v>
      </c>
      <c r="I3121" s="17" t="s">
        <v>3511</v>
      </c>
      <c r="J3121" s="17">
        <v>315.8</v>
      </c>
      <c r="K3121" s="17">
        <v>25.4</v>
      </c>
      <c r="L3121" s="17" t="s">
        <v>2551</v>
      </c>
      <c r="M3121" s="17">
        <v>191</v>
      </c>
    </row>
    <row r="3122" spans="1:13" x14ac:dyDescent="0.3">
      <c r="A3122" s="19" t="s">
        <v>3512</v>
      </c>
      <c r="B3122" s="20" t="s">
        <v>3037</v>
      </c>
      <c r="C3122" s="20">
        <v>0.23</v>
      </c>
      <c r="D3122" s="20">
        <v>131</v>
      </c>
      <c r="E3122" s="20" t="s">
        <v>113</v>
      </c>
      <c r="F3122" s="20" t="s">
        <v>222</v>
      </c>
      <c r="G3122" s="20" t="s">
        <v>3513</v>
      </c>
      <c r="H3122" s="21">
        <v>0.57695370370370369</v>
      </c>
      <c r="I3122" s="20" t="s">
        <v>3514</v>
      </c>
      <c r="J3122" s="20">
        <v>99.6</v>
      </c>
      <c r="K3122" s="20">
        <v>65</v>
      </c>
      <c r="L3122" s="20" t="s">
        <v>1578</v>
      </c>
      <c r="M3122" s="20">
        <v>8087</v>
      </c>
    </row>
    <row r="3123" spans="1:13" ht="28.8" x14ac:dyDescent="0.3">
      <c r="A3123" s="19" t="s">
        <v>3512</v>
      </c>
      <c r="B3123" s="20" t="s">
        <v>3515</v>
      </c>
      <c r="C3123" s="20">
        <v>0.03</v>
      </c>
      <c r="D3123" s="20">
        <v>134</v>
      </c>
      <c r="E3123" s="20" t="s">
        <v>113</v>
      </c>
      <c r="F3123" s="20" t="s">
        <v>114</v>
      </c>
      <c r="G3123" s="20" t="s">
        <v>3513</v>
      </c>
      <c r="H3123" s="21">
        <v>0.57695370370370369</v>
      </c>
      <c r="I3123" s="20" t="s">
        <v>3514</v>
      </c>
      <c r="J3123" s="20">
        <v>99.6</v>
      </c>
      <c r="K3123" s="20">
        <v>65</v>
      </c>
      <c r="L3123" s="20" t="s">
        <v>1578</v>
      </c>
      <c r="M3123" s="20">
        <v>8087</v>
      </c>
    </row>
    <row r="3124" spans="1:13" ht="28.8" x14ac:dyDescent="0.3">
      <c r="A3124" s="19" t="s">
        <v>3512</v>
      </c>
      <c r="B3124" s="20" t="s">
        <v>3516</v>
      </c>
      <c r="C3124" s="20">
        <v>0.21</v>
      </c>
      <c r="D3124" s="20">
        <v>142</v>
      </c>
      <c r="E3124" s="20" t="s">
        <v>113</v>
      </c>
      <c r="F3124" s="20" t="s">
        <v>227</v>
      </c>
      <c r="G3124" s="20" t="s">
        <v>3513</v>
      </c>
      <c r="H3124" s="21">
        <v>0.57695370370370369</v>
      </c>
      <c r="I3124" s="20" t="s">
        <v>3514</v>
      </c>
      <c r="J3124" s="20">
        <v>99.6</v>
      </c>
      <c r="K3124" s="20">
        <v>65</v>
      </c>
      <c r="L3124" s="20" t="s">
        <v>1578</v>
      </c>
      <c r="M3124" s="20">
        <v>8087</v>
      </c>
    </row>
    <row r="3125" spans="1:13" x14ac:dyDescent="0.3">
      <c r="A3125" s="19" t="s">
        <v>3512</v>
      </c>
      <c r="B3125" s="20" t="s">
        <v>3517</v>
      </c>
      <c r="C3125" s="20">
        <v>0.2</v>
      </c>
      <c r="D3125" s="20">
        <v>147</v>
      </c>
      <c r="E3125" s="20" t="s">
        <v>113</v>
      </c>
      <c r="F3125" s="20" t="s">
        <v>119</v>
      </c>
      <c r="G3125" s="20" t="s">
        <v>3513</v>
      </c>
      <c r="H3125" s="21">
        <v>0.57695370370370369</v>
      </c>
      <c r="I3125" s="20" t="s">
        <v>3514</v>
      </c>
      <c r="J3125" s="20">
        <v>99.6</v>
      </c>
      <c r="K3125" s="20">
        <v>65</v>
      </c>
      <c r="L3125" s="20" t="s">
        <v>1578</v>
      </c>
      <c r="M3125" s="20">
        <v>8087</v>
      </c>
    </row>
    <row r="3126" spans="1:13" x14ac:dyDescent="0.3">
      <c r="A3126" s="19" t="s">
        <v>3512</v>
      </c>
      <c r="B3126" s="20">
        <v>36.1</v>
      </c>
      <c r="C3126" s="20">
        <v>0.14000000000000001</v>
      </c>
      <c r="D3126" s="20">
        <v>166</v>
      </c>
      <c r="E3126" s="20" t="s">
        <v>113</v>
      </c>
      <c r="F3126" s="20" t="s">
        <v>120</v>
      </c>
      <c r="G3126" s="20" t="s">
        <v>3518</v>
      </c>
      <c r="H3126" s="21">
        <v>0.57695370370370369</v>
      </c>
      <c r="I3126" s="20" t="s">
        <v>3514</v>
      </c>
      <c r="J3126" s="20">
        <v>99.6</v>
      </c>
      <c r="K3126" s="20">
        <v>65</v>
      </c>
      <c r="L3126" s="20" t="s">
        <v>1578</v>
      </c>
      <c r="M3126" s="20">
        <v>8087</v>
      </c>
    </row>
    <row r="3127" spans="1:13" x14ac:dyDescent="0.3">
      <c r="A3127" s="16" t="s">
        <v>3519</v>
      </c>
      <c r="B3127" s="17">
        <v>27.08</v>
      </c>
      <c r="C3127" s="17">
        <v>0.13</v>
      </c>
      <c r="D3127" s="17">
        <v>5.0999999999999996</v>
      </c>
      <c r="E3127" s="17" t="s">
        <v>193</v>
      </c>
      <c r="F3127" s="17" t="s">
        <v>2390</v>
      </c>
      <c r="G3127" s="17"/>
      <c r="H3127" s="18">
        <v>0.57697453703703705</v>
      </c>
      <c r="I3127" s="17" t="s">
        <v>3520</v>
      </c>
      <c r="J3127" s="17">
        <v>77.8</v>
      </c>
      <c r="K3127" s="17">
        <v>73.400000000000006</v>
      </c>
      <c r="L3127" s="17" t="s">
        <v>585</v>
      </c>
      <c r="M3127" s="17">
        <v>264</v>
      </c>
    </row>
    <row r="3128" spans="1:13" x14ac:dyDescent="0.3">
      <c r="A3128" s="19" t="s">
        <v>3521</v>
      </c>
      <c r="B3128" s="20">
        <v>28.76</v>
      </c>
      <c r="C3128" s="20" t="s">
        <v>93</v>
      </c>
      <c r="D3128" s="20">
        <v>5.65</v>
      </c>
      <c r="E3128" s="20" t="s">
        <v>90</v>
      </c>
      <c r="F3128" s="20" t="s">
        <v>2245</v>
      </c>
      <c r="G3128" s="20"/>
      <c r="H3128" s="21">
        <v>0.57733796296296302</v>
      </c>
      <c r="I3128" s="20" t="s">
        <v>3522</v>
      </c>
      <c r="J3128" s="20">
        <v>313.39999999999998</v>
      </c>
      <c r="K3128" s="20">
        <v>14.7</v>
      </c>
      <c r="L3128" s="20"/>
      <c r="M3128" s="25">
        <v>374</v>
      </c>
    </row>
    <row r="3129" spans="1:13" x14ac:dyDescent="0.3">
      <c r="A3129" s="16" t="s">
        <v>3523</v>
      </c>
      <c r="B3129" s="17">
        <v>33.590000000000003</v>
      </c>
      <c r="C3129" s="17">
        <v>0.43</v>
      </c>
      <c r="D3129" s="17">
        <v>52.2</v>
      </c>
      <c r="E3129" s="17" t="s">
        <v>78</v>
      </c>
      <c r="F3129" s="17" t="s">
        <v>79</v>
      </c>
      <c r="G3129" s="17"/>
      <c r="H3129" s="18">
        <v>0.57804398148148151</v>
      </c>
      <c r="I3129" s="17" t="s">
        <v>3524</v>
      </c>
      <c r="J3129" s="17">
        <v>81.599999999999994</v>
      </c>
      <c r="K3129" s="17">
        <v>72.2</v>
      </c>
      <c r="L3129" s="17" t="s">
        <v>196</v>
      </c>
      <c r="M3129" s="17">
        <v>2306</v>
      </c>
    </row>
    <row r="3130" spans="1:13" ht="28.8" x14ac:dyDescent="0.3">
      <c r="A3130" s="19" t="s">
        <v>3525</v>
      </c>
      <c r="B3130" s="20" t="s">
        <v>3526</v>
      </c>
      <c r="C3130" s="20">
        <v>3.4000000000000002E-2</v>
      </c>
      <c r="D3130" s="20">
        <v>95.7</v>
      </c>
      <c r="E3130" s="20" t="s">
        <v>113</v>
      </c>
      <c r="F3130" s="20" t="s">
        <v>114</v>
      </c>
      <c r="G3130" s="20" t="s">
        <v>3527</v>
      </c>
      <c r="H3130" s="21">
        <v>0.57835995370370374</v>
      </c>
      <c r="I3130" s="20" t="s">
        <v>3528</v>
      </c>
      <c r="J3130" s="20">
        <v>318.2</v>
      </c>
      <c r="K3130" s="20">
        <v>30.3</v>
      </c>
      <c r="L3130" s="20" t="s">
        <v>2467</v>
      </c>
      <c r="M3130" s="20">
        <v>7141</v>
      </c>
    </row>
    <row r="3131" spans="1:13" x14ac:dyDescent="0.3">
      <c r="A3131" s="19" t="s">
        <v>3525</v>
      </c>
      <c r="B3131" s="20" t="s">
        <v>3529</v>
      </c>
      <c r="C3131" s="20">
        <v>0.19</v>
      </c>
      <c r="D3131" s="20">
        <v>97.6</v>
      </c>
      <c r="E3131" s="20" t="s">
        <v>113</v>
      </c>
      <c r="F3131" s="20" t="s">
        <v>222</v>
      </c>
      <c r="G3131" s="20" t="s">
        <v>3527</v>
      </c>
      <c r="H3131" s="21">
        <v>0.57835995370370374</v>
      </c>
      <c r="I3131" s="20" t="s">
        <v>3528</v>
      </c>
      <c r="J3131" s="20">
        <v>318.2</v>
      </c>
      <c r="K3131" s="20">
        <v>30.3</v>
      </c>
      <c r="L3131" s="20" t="s">
        <v>2467</v>
      </c>
      <c r="M3131" s="20">
        <v>7141</v>
      </c>
    </row>
    <row r="3132" spans="1:13" x14ac:dyDescent="0.3">
      <c r="A3132" s="19" t="s">
        <v>3525</v>
      </c>
      <c r="B3132" s="20" t="s">
        <v>2834</v>
      </c>
      <c r="C3132" s="20">
        <v>0.21</v>
      </c>
      <c r="D3132" s="20">
        <v>102</v>
      </c>
      <c r="E3132" s="20" t="s">
        <v>113</v>
      </c>
      <c r="F3132" s="20" t="s">
        <v>119</v>
      </c>
      <c r="G3132" s="20" t="s">
        <v>3527</v>
      </c>
      <c r="H3132" s="21">
        <v>0.57835995370370374</v>
      </c>
      <c r="I3132" s="20" t="s">
        <v>3528</v>
      </c>
      <c r="J3132" s="20">
        <v>318.2</v>
      </c>
      <c r="K3132" s="20">
        <v>30.3</v>
      </c>
      <c r="L3132" s="20" t="s">
        <v>2467</v>
      </c>
      <c r="M3132" s="20">
        <v>7141</v>
      </c>
    </row>
    <row r="3133" spans="1:13" ht="28.8" x14ac:dyDescent="0.3">
      <c r="A3133" s="19" t="s">
        <v>3525</v>
      </c>
      <c r="B3133" s="20" t="s">
        <v>3530</v>
      </c>
      <c r="C3133" s="20">
        <v>9.1999999999999998E-2</v>
      </c>
      <c r="D3133" s="20">
        <v>107</v>
      </c>
      <c r="E3133" s="20" t="s">
        <v>113</v>
      </c>
      <c r="F3133" s="20" t="s">
        <v>227</v>
      </c>
      <c r="G3133" s="20" t="s">
        <v>3527</v>
      </c>
      <c r="H3133" s="21">
        <v>0.57835995370370374</v>
      </c>
      <c r="I3133" s="20" t="s">
        <v>3528</v>
      </c>
      <c r="J3133" s="20">
        <v>318.2</v>
      </c>
      <c r="K3133" s="20">
        <v>30.3</v>
      </c>
      <c r="L3133" s="20" t="s">
        <v>2467</v>
      </c>
      <c r="M3133" s="20">
        <v>7141</v>
      </c>
    </row>
    <row r="3134" spans="1:13" x14ac:dyDescent="0.3">
      <c r="A3134" s="19" t="s">
        <v>3525</v>
      </c>
      <c r="B3134" s="20">
        <v>35.43</v>
      </c>
      <c r="C3134" s="20">
        <v>0.14000000000000001</v>
      </c>
      <c r="D3134" s="20">
        <v>122</v>
      </c>
      <c r="E3134" s="20" t="s">
        <v>113</v>
      </c>
      <c r="F3134" s="20" t="s">
        <v>120</v>
      </c>
      <c r="G3134" s="20" t="s">
        <v>3531</v>
      </c>
      <c r="H3134" s="21">
        <v>0.57835995370370374</v>
      </c>
      <c r="I3134" s="20" t="s">
        <v>3528</v>
      </c>
      <c r="J3134" s="20">
        <v>318.2</v>
      </c>
      <c r="K3134" s="20">
        <v>30.3</v>
      </c>
      <c r="L3134" s="20" t="s">
        <v>2467</v>
      </c>
      <c r="M3134" s="20">
        <v>7141</v>
      </c>
    </row>
    <row r="3135" spans="1:13" x14ac:dyDescent="0.3">
      <c r="A3135" s="16" t="s">
        <v>3532</v>
      </c>
      <c r="B3135" s="17">
        <v>30.19</v>
      </c>
      <c r="C3135" s="17">
        <v>0.23</v>
      </c>
      <c r="D3135" s="17">
        <v>10.9</v>
      </c>
      <c r="E3135" s="17" t="s">
        <v>100</v>
      </c>
      <c r="F3135" s="17" t="s">
        <v>731</v>
      </c>
      <c r="G3135" s="17" t="s">
        <v>732</v>
      </c>
      <c r="H3135" s="18">
        <v>0.57870138888888889</v>
      </c>
      <c r="I3135" s="17" t="s">
        <v>3533</v>
      </c>
      <c r="J3135" s="17">
        <v>340.3</v>
      </c>
      <c r="K3135" s="17">
        <v>64.099999999999994</v>
      </c>
      <c r="L3135" s="17" t="s">
        <v>928</v>
      </c>
      <c r="M3135" s="17">
        <v>1107</v>
      </c>
    </row>
    <row r="3136" spans="1:13" x14ac:dyDescent="0.3">
      <c r="A3136" s="16" t="s">
        <v>3532</v>
      </c>
      <c r="B3136" s="17">
        <v>30.61</v>
      </c>
      <c r="C3136" s="17">
        <v>0.26</v>
      </c>
      <c r="D3136" s="17">
        <v>13.2</v>
      </c>
      <c r="E3136" s="17" t="s">
        <v>100</v>
      </c>
      <c r="F3136" s="17" t="s">
        <v>731</v>
      </c>
      <c r="G3136" s="17" t="s">
        <v>732</v>
      </c>
      <c r="H3136" s="18">
        <v>0.57870138888888889</v>
      </c>
      <c r="I3136" s="17" t="s">
        <v>3533</v>
      </c>
      <c r="J3136" s="17">
        <v>340.3</v>
      </c>
      <c r="K3136" s="17">
        <v>64.099999999999994</v>
      </c>
      <c r="L3136" s="17" t="s">
        <v>928</v>
      </c>
      <c r="M3136" s="17">
        <v>1107</v>
      </c>
    </row>
    <row r="3137" spans="1:13" x14ac:dyDescent="0.3">
      <c r="A3137" s="19" t="s">
        <v>3534</v>
      </c>
      <c r="B3137" s="20">
        <v>32.270000000000003</v>
      </c>
      <c r="C3137" s="20">
        <v>0.25</v>
      </c>
      <c r="D3137" s="20">
        <v>28.4</v>
      </c>
      <c r="E3137" s="20" t="s">
        <v>78</v>
      </c>
      <c r="F3137" s="20" t="s">
        <v>79</v>
      </c>
      <c r="G3137" s="20"/>
      <c r="H3137" s="21">
        <v>0.57872222222222225</v>
      </c>
      <c r="I3137" s="20" t="s">
        <v>3535</v>
      </c>
      <c r="J3137" s="20">
        <v>82.8</v>
      </c>
      <c r="K3137" s="20">
        <v>71.599999999999994</v>
      </c>
      <c r="L3137" s="20" t="s">
        <v>562</v>
      </c>
      <c r="M3137" s="20">
        <v>2384</v>
      </c>
    </row>
    <row r="3138" spans="1:13" x14ac:dyDescent="0.3">
      <c r="A3138" s="16" t="s">
        <v>3536</v>
      </c>
      <c r="B3138" s="17">
        <v>30.54</v>
      </c>
      <c r="C3138" s="17">
        <v>0.3</v>
      </c>
      <c r="D3138" s="17">
        <v>12.8</v>
      </c>
      <c r="E3138" s="17" t="s">
        <v>100</v>
      </c>
      <c r="F3138" s="17" t="s">
        <v>104</v>
      </c>
      <c r="G3138" s="17" t="s">
        <v>85</v>
      </c>
      <c r="H3138" s="18">
        <v>0.57878009259259267</v>
      </c>
      <c r="I3138" s="17" t="s">
        <v>3537</v>
      </c>
      <c r="J3138" s="17">
        <v>339.7</v>
      </c>
      <c r="K3138" s="17">
        <v>63.6</v>
      </c>
      <c r="L3138" s="17" t="s">
        <v>3538</v>
      </c>
      <c r="M3138" s="17">
        <v>789</v>
      </c>
    </row>
    <row r="3139" spans="1:13" x14ac:dyDescent="0.3">
      <c r="A3139" s="19" t="s">
        <v>3539</v>
      </c>
      <c r="B3139" s="20">
        <v>34.46</v>
      </c>
      <c r="C3139" s="20">
        <v>0.32</v>
      </c>
      <c r="D3139" s="20">
        <v>78</v>
      </c>
      <c r="E3139" s="20" t="s">
        <v>94</v>
      </c>
      <c r="F3139" s="20" t="s">
        <v>707</v>
      </c>
      <c r="G3139" s="20" t="s">
        <v>708</v>
      </c>
      <c r="H3139" s="21">
        <v>0.57894328703703701</v>
      </c>
      <c r="I3139" s="20" t="s">
        <v>3540</v>
      </c>
      <c r="J3139" s="20">
        <v>317.39999999999998</v>
      </c>
      <c r="K3139" s="20">
        <v>27.2</v>
      </c>
      <c r="L3139" s="20" t="s">
        <v>2596</v>
      </c>
      <c r="M3139" s="20">
        <v>11279</v>
      </c>
    </row>
    <row r="3140" spans="1:13" x14ac:dyDescent="0.3">
      <c r="A3140" s="16" t="s">
        <v>3541</v>
      </c>
      <c r="B3140" s="17">
        <v>27.08</v>
      </c>
      <c r="C3140" s="17">
        <v>0.13</v>
      </c>
      <c r="D3140" s="17">
        <v>2.61</v>
      </c>
      <c r="E3140" s="17" t="s">
        <v>90</v>
      </c>
      <c r="F3140" s="17" t="s">
        <v>189</v>
      </c>
      <c r="G3140" s="17"/>
      <c r="H3140" s="18">
        <v>0.57955555555555549</v>
      </c>
      <c r="I3140" s="17" t="s">
        <v>3542</v>
      </c>
      <c r="J3140" s="17">
        <v>339</v>
      </c>
      <c r="K3140" s="17">
        <v>62.6</v>
      </c>
      <c r="L3140" s="17" t="s">
        <v>617</v>
      </c>
      <c r="M3140" s="17">
        <v>260</v>
      </c>
    </row>
    <row r="3141" spans="1:13" x14ac:dyDescent="0.3">
      <c r="A3141" s="20" t="s">
        <v>3543</v>
      </c>
      <c r="B3141" s="22">
        <v>29.6</v>
      </c>
      <c r="C3141" s="20" t="s">
        <v>93</v>
      </c>
      <c r="D3141" s="20">
        <v>8.3000000000000007</v>
      </c>
      <c r="E3141" s="20" t="s">
        <v>193</v>
      </c>
      <c r="F3141" s="20" t="s">
        <v>2977</v>
      </c>
      <c r="G3141" s="20"/>
      <c r="H3141" s="21">
        <v>0.57969675925925923</v>
      </c>
      <c r="I3141" s="20" t="s">
        <v>3544</v>
      </c>
      <c r="J3141" s="20">
        <v>103.7</v>
      </c>
      <c r="K3141" s="20">
        <v>60.8</v>
      </c>
      <c r="L3141" s="20" t="s">
        <v>3545</v>
      </c>
      <c r="M3141" s="20">
        <v>259</v>
      </c>
    </row>
    <row r="3142" spans="1:13" x14ac:dyDescent="0.3">
      <c r="A3142" s="16" t="s">
        <v>3546</v>
      </c>
      <c r="B3142" s="17">
        <v>27.52</v>
      </c>
      <c r="C3142" s="17">
        <v>0.15</v>
      </c>
      <c r="D3142" s="17">
        <v>3.19</v>
      </c>
      <c r="E3142" s="17" t="s">
        <v>90</v>
      </c>
      <c r="F3142" s="17" t="s">
        <v>2356</v>
      </c>
      <c r="G3142" s="17"/>
      <c r="H3142" s="18">
        <v>0.5797303240740741</v>
      </c>
      <c r="I3142" s="17" t="s">
        <v>3547</v>
      </c>
      <c r="J3142" s="17">
        <v>69.7</v>
      </c>
      <c r="K3142" s="17">
        <v>74</v>
      </c>
      <c r="L3142" s="17" t="s">
        <v>639</v>
      </c>
      <c r="M3142" s="17">
        <v>296</v>
      </c>
    </row>
    <row r="3143" spans="1:13" x14ac:dyDescent="0.3">
      <c r="A3143" s="16" t="s">
        <v>3546</v>
      </c>
      <c r="B3143" s="17">
        <v>27.53</v>
      </c>
      <c r="C3143" s="17" t="s">
        <v>93</v>
      </c>
      <c r="D3143" s="17">
        <v>3.2</v>
      </c>
      <c r="E3143" s="17" t="s">
        <v>193</v>
      </c>
      <c r="F3143" s="17" t="s">
        <v>2390</v>
      </c>
      <c r="G3143" s="17"/>
      <c r="H3143" s="18">
        <v>0.5797303240740741</v>
      </c>
      <c r="I3143" s="17" t="s">
        <v>3547</v>
      </c>
      <c r="J3143" s="17">
        <v>69.7</v>
      </c>
      <c r="K3143" s="17">
        <v>74</v>
      </c>
      <c r="L3143" s="17" t="s">
        <v>639</v>
      </c>
      <c r="M3143" s="17">
        <v>296</v>
      </c>
    </row>
    <row r="3144" spans="1:13" x14ac:dyDescent="0.3">
      <c r="A3144" s="19" t="s">
        <v>3548</v>
      </c>
      <c r="B3144" s="20">
        <v>33.72</v>
      </c>
      <c r="C3144" s="20">
        <v>0.15</v>
      </c>
      <c r="D3144" s="20">
        <v>55.5</v>
      </c>
      <c r="E3144" s="20" t="s">
        <v>78</v>
      </c>
      <c r="F3144" s="20" t="s">
        <v>79</v>
      </c>
      <c r="G3144" s="20"/>
      <c r="H3144" s="21">
        <v>0.5800474537037037</v>
      </c>
      <c r="I3144" s="20" t="s">
        <v>3549</v>
      </c>
      <c r="J3144" s="20">
        <v>108.6</v>
      </c>
      <c r="K3144" s="20">
        <v>55.8</v>
      </c>
      <c r="L3144" s="20" t="s">
        <v>3550</v>
      </c>
      <c r="M3144" s="20">
        <v>2214</v>
      </c>
    </row>
    <row r="3145" spans="1:13" x14ac:dyDescent="0.3">
      <c r="A3145" s="16" t="s">
        <v>3551</v>
      </c>
      <c r="B3145" s="17">
        <v>32.57</v>
      </c>
      <c r="C3145" s="17">
        <v>0.36</v>
      </c>
      <c r="D3145" s="17">
        <v>32.700000000000003</v>
      </c>
      <c r="E3145" s="17" t="s">
        <v>78</v>
      </c>
      <c r="F3145" s="17" t="s">
        <v>79</v>
      </c>
      <c r="G3145" s="17"/>
      <c r="H3145" s="18">
        <v>0.58032291666666669</v>
      </c>
      <c r="I3145" s="17" t="s">
        <v>3552</v>
      </c>
      <c r="J3145" s="17">
        <v>82.2</v>
      </c>
      <c r="K3145" s="17">
        <v>71.2</v>
      </c>
      <c r="L3145" s="17" t="s">
        <v>210</v>
      </c>
      <c r="M3145" s="17">
        <v>2635</v>
      </c>
    </row>
    <row r="3146" spans="1:13" x14ac:dyDescent="0.3">
      <c r="A3146" s="16" t="s">
        <v>3551</v>
      </c>
      <c r="B3146" s="17">
        <v>32.39</v>
      </c>
      <c r="C3146" s="17" t="s">
        <v>93</v>
      </c>
      <c r="D3146" s="17">
        <v>30.1</v>
      </c>
      <c r="E3146" s="17" t="s">
        <v>94</v>
      </c>
      <c r="F3146" s="17" t="s">
        <v>95</v>
      </c>
      <c r="G3146" s="17"/>
      <c r="H3146" s="18">
        <v>0.58032291666666669</v>
      </c>
      <c r="I3146" s="17" t="s">
        <v>3552</v>
      </c>
      <c r="J3146" s="17">
        <v>82.2</v>
      </c>
      <c r="K3146" s="17">
        <v>71.2</v>
      </c>
      <c r="L3146" s="17" t="s">
        <v>210</v>
      </c>
      <c r="M3146" s="17">
        <v>2635</v>
      </c>
    </row>
    <row r="3147" spans="1:13" x14ac:dyDescent="0.3">
      <c r="A3147" s="19" t="s">
        <v>3553</v>
      </c>
      <c r="B3147" s="20">
        <v>31.05</v>
      </c>
      <c r="C3147" s="20">
        <v>0.22</v>
      </c>
      <c r="D3147" s="20">
        <v>16.2</v>
      </c>
      <c r="E3147" s="20" t="s">
        <v>78</v>
      </c>
      <c r="F3147" s="20" t="s">
        <v>79</v>
      </c>
      <c r="G3147" s="20"/>
      <c r="H3147" s="21">
        <v>0.58069444444444451</v>
      </c>
      <c r="I3147" s="20" t="s">
        <v>3554</v>
      </c>
      <c r="J3147" s="20">
        <v>340.7</v>
      </c>
      <c r="K3147" s="20">
        <v>63</v>
      </c>
      <c r="L3147" s="20" t="s">
        <v>3555</v>
      </c>
      <c r="M3147" s="20">
        <v>1216</v>
      </c>
    </row>
    <row r="3148" spans="1:13" x14ac:dyDescent="0.3">
      <c r="A3148" s="19" t="s">
        <v>3553</v>
      </c>
      <c r="B3148" s="20">
        <v>31.55</v>
      </c>
      <c r="C3148" s="20" t="s">
        <v>93</v>
      </c>
      <c r="D3148" s="20">
        <v>20.399999999999999</v>
      </c>
      <c r="E3148" s="20" t="s">
        <v>94</v>
      </c>
      <c r="F3148" s="20" t="s">
        <v>95</v>
      </c>
      <c r="G3148" s="20"/>
      <c r="H3148" s="21">
        <v>0.58069444444444451</v>
      </c>
      <c r="I3148" s="20" t="s">
        <v>3554</v>
      </c>
      <c r="J3148" s="20">
        <v>340.7</v>
      </c>
      <c r="K3148" s="20">
        <v>63</v>
      </c>
      <c r="L3148" s="20" t="s">
        <v>3555</v>
      </c>
      <c r="M3148" s="20">
        <v>1216</v>
      </c>
    </row>
    <row r="3149" spans="1:13" x14ac:dyDescent="0.3">
      <c r="A3149" s="16" t="s">
        <v>3556</v>
      </c>
      <c r="B3149" s="23">
        <v>32.46</v>
      </c>
      <c r="C3149" s="17" t="s">
        <v>93</v>
      </c>
      <c r="D3149" s="17">
        <v>31</v>
      </c>
      <c r="E3149" s="17" t="s">
        <v>170</v>
      </c>
      <c r="F3149" s="17" t="s">
        <v>171</v>
      </c>
      <c r="G3149" s="17" t="s">
        <v>3557</v>
      </c>
      <c r="H3149" s="18">
        <v>0.58074884259259263</v>
      </c>
      <c r="I3149" s="17" t="s">
        <v>3558</v>
      </c>
      <c r="J3149" s="17">
        <v>94.9</v>
      </c>
      <c r="K3149" s="17">
        <v>66.2</v>
      </c>
      <c r="L3149" s="17" t="s">
        <v>3559</v>
      </c>
      <c r="M3149" s="17">
        <v>1892</v>
      </c>
    </row>
    <row r="3150" spans="1:13" x14ac:dyDescent="0.3">
      <c r="A3150" s="19" t="s">
        <v>3560</v>
      </c>
      <c r="B3150" s="20">
        <v>28.28</v>
      </c>
      <c r="C3150" s="20" t="s">
        <v>93</v>
      </c>
      <c r="D3150" s="20">
        <v>4.53</v>
      </c>
      <c r="E3150" s="20" t="s">
        <v>90</v>
      </c>
      <c r="F3150" s="20" t="s">
        <v>2245</v>
      </c>
      <c r="G3150" s="20"/>
      <c r="H3150" s="21">
        <v>0.58126620370370363</v>
      </c>
      <c r="I3150" s="20" t="s">
        <v>3561</v>
      </c>
      <c r="J3150" s="20">
        <v>317.7</v>
      </c>
      <c r="K3150" s="20">
        <v>25.6</v>
      </c>
      <c r="L3150" s="20" t="s">
        <v>3562</v>
      </c>
      <c r="M3150" s="20">
        <v>428</v>
      </c>
    </row>
    <row r="3151" spans="1:13" x14ac:dyDescent="0.3">
      <c r="A3151" s="19" t="s">
        <v>3560</v>
      </c>
      <c r="B3151" s="22">
        <v>27.85</v>
      </c>
      <c r="C3151" s="20" t="s">
        <v>93</v>
      </c>
      <c r="D3151" s="20">
        <v>3.72</v>
      </c>
      <c r="E3151" s="20" t="s">
        <v>100</v>
      </c>
      <c r="F3151" s="20" t="s">
        <v>3189</v>
      </c>
      <c r="G3151" s="20"/>
      <c r="H3151" s="21">
        <v>0.58126620370370363</v>
      </c>
      <c r="I3151" s="20" t="s">
        <v>3561</v>
      </c>
      <c r="J3151" s="20">
        <v>317.7</v>
      </c>
      <c r="K3151" s="20">
        <v>25.6</v>
      </c>
      <c r="L3151" s="20" t="s">
        <v>3562</v>
      </c>
      <c r="M3151" s="20">
        <v>428</v>
      </c>
    </row>
    <row r="3152" spans="1:13" x14ac:dyDescent="0.3">
      <c r="A3152" s="19" t="s">
        <v>3560</v>
      </c>
      <c r="B3152" s="20">
        <v>28.13</v>
      </c>
      <c r="C3152" s="20">
        <v>0.1</v>
      </c>
      <c r="D3152" s="20">
        <v>4.2300000000000004</v>
      </c>
      <c r="E3152" s="20" t="s">
        <v>100</v>
      </c>
      <c r="F3152" s="20" t="s">
        <v>3189</v>
      </c>
      <c r="G3152" s="20" t="s">
        <v>732</v>
      </c>
      <c r="H3152" s="21">
        <v>0.58126620370370363</v>
      </c>
      <c r="I3152" s="20" t="s">
        <v>3561</v>
      </c>
      <c r="J3152" s="20">
        <v>317.7</v>
      </c>
      <c r="K3152" s="20">
        <v>25.6</v>
      </c>
      <c r="L3152" s="20" t="s">
        <v>3562</v>
      </c>
      <c r="M3152" s="20">
        <v>428</v>
      </c>
    </row>
    <row r="3153" spans="1:13" x14ac:dyDescent="0.3">
      <c r="A3153" s="16" t="s">
        <v>3563</v>
      </c>
      <c r="B3153" s="17">
        <v>29.6</v>
      </c>
      <c r="C3153" s="17">
        <v>0.2</v>
      </c>
      <c r="D3153" s="17">
        <v>8.3000000000000007</v>
      </c>
      <c r="E3153" s="17" t="s">
        <v>100</v>
      </c>
      <c r="F3153" s="17" t="s">
        <v>731</v>
      </c>
      <c r="G3153" s="17" t="s">
        <v>732</v>
      </c>
      <c r="H3153" s="18">
        <v>0.58142013888888888</v>
      </c>
      <c r="I3153" s="17" t="s">
        <v>3564</v>
      </c>
      <c r="J3153" s="17">
        <v>103.3</v>
      </c>
      <c r="K3153" s="17">
        <v>60.4</v>
      </c>
      <c r="L3153" s="17" t="s">
        <v>2098</v>
      </c>
      <c r="M3153" s="17" t="s">
        <v>149</v>
      </c>
    </row>
    <row r="3154" spans="1:13" x14ac:dyDescent="0.3">
      <c r="A3154" s="19" t="s">
        <v>3565</v>
      </c>
      <c r="B3154" s="20">
        <v>18.96</v>
      </c>
      <c r="C3154" s="20">
        <v>0.12</v>
      </c>
      <c r="D3154" s="20">
        <v>6.2E-2</v>
      </c>
      <c r="E3154" s="20" t="s">
        <v>202</v>
      </c>
      <c r="F3154" s="20" t="s">
        <v>3566</v>
      </c>
      <c r="G3154" s="20" t="s">
        <v>3567</v>
      </c>
      <c r="H3154" s="21">
        <v>0.58340277777777783</v>
      </c>
      <c r="I3154" s="20" t="s">
        <v>3568</v>
      </c>
      <c r="J3154" s="20">
        <v>358.1</v>
      </c>
      <c r="K3154" s="20">
        <v>69.599999999999994</v>
      </c>
      <c r="L3154" s="20"/>
      <c r="M3154" s="25" t="s">
        <v>149</v>
      </c>
    </row>
    <row r="3155" spans="1:13" x14ac:dyDescent="0.3">
      <c r="A3155" s="19" t="s">
        <v>3565</v>
      </c>
      <c r="B3155" s="20">
        <v>18.899999999999999</v>
      </c>
      <c r="C3155" s="20">
        <v>0.2</v>
      </c>
      <c r="D3155" s="20">
        <v>0.06</v>
      </c>
      <c r="E3155" s="20" t="s">
        <v>96</v>
      </c>
      <c r="F3155" s="20" t="s">
        <v>3569</v>
      </c>
      <c r="G3155" s="20" t="s">
        <v>96</v>
      </c>
      <c r="H3155" s="21">
        <v>0.58340277777777783</v>
      </c>
      <c r="I3155" s="20" t="s">
        <v>3568</v>
      </c>
      <c r="J3155" s="20">
        <v>358.1</v>
      </c>
      <c r="K3155" s="20">
        <v>69.599999999999994</v>
      </c>
      <c r="L3155" s="20"/>
      <c r="M3155" s="25" t="s">
        <v>149</v>
      </c>
    </row>
    <row r="3156" spans="1:13" x14ac:dyDescent="0.3">
      <c r="A3156" s="16" t="s">
        <v>3570</v>
      </c>
      <c r="B3156" s="17">
        <v>32.71</v>
      </c>
      <c r="C3156" s="17">
        <v>0.18</v>
      </c>
      <c r="D3156" s="17">
        <v>34.799999999999997</v>
      </c>
      <c r="E3156" s="17" t="s">
        <v>78</v>
      </c>
      <c r="F3156" s="17" t="s">
        <v>79</v>
      </c>
      <c r="G3156" s="17"/>
      <c r="H3156" s="18">
        <v>0.58530208333333333</v>
      </c>
      <c r="I3156" s="17" t="s">
        <v>3571</v>
      </c>
      <c r="J3156" s="17">
        <v>95.7</v>
      </c>
      <c r="K3156" s="17">
        <v>64</v>
      </c>
      <c r="L3156" s="17" t="s">
        <v>3572</v>
      </c>
      <c r="M3156" s="17">
        <v>2125</v>
      </c>
    </row>
    <row r="3157" spans="1:13" ht="28.8" x14ac:dyDescent="0.3">
      <c r="A3157" s="19" t="s">
        <v>3573</v>
      </c>
      <c r="B3157" s="20" t="s">
        <v>3574</v>
      </c>
      <c r="C3157" s="20">
        <v>0.30499999999999999</v>
      </c>
      <c r="D3157" s="20">
        <v>53.6</v>
      </c>
      <c r="E3157" s="20" t="s">
        <v>113</v>
      </c>
      <c r="F3157" s="20" t="s">
        <v>114</v>
      </c>
      <c r="G3157" s="20" t="s">
        <v>3575</v>
      </c>
      <c r="H3157" s="21">
        <v>0.58542824074074074</v>
      </c>
      <c r="I3157" s="20" t="s">
        <v>3576</v>
      </c>
      <c r="J3157" s="20">
        <v>63.8</v>
      </c>
      <c r="K3157" s="20">
        <v>72.900000000000006</v>
      </c>
      <c r="L3157" s="20" t="s">
        <v>3577</v>
      </c>
      <c r="M3157" s="20">
        <v>3759</v>
      </c>
    </row>
    <row r="3158" spans="1:13" x14ac:dyDescent="0.3">
      <c r="A3158" s="17" t="s">
        <v>3578</v>
      </c>
      <c r="B3158" s="17">
        <v>29.05</v>
      </c>
      <c r="C3158" s="17">
        <v>0.14000000000000001</v>
      </c>
      <c r="D3158" s="17">
        <v>6.46</v>
      </c>
      <c r="E3158" s="17" t="s">
        <v>83</v>
      </c>
      <c r="F3158" s="17" t="s">
        <v>3579</v>
      </c>
      <c r="G3158" s="17"/>
      <c r="H3158" s="18">
        <v>0.58556249999999999</v>
      </c>
      <c r="I3158" s="17" t="s">
        <v>3580</v>
      </c>
      <c r="J3158" s="17">
        <v>102</v>
      </c>
      <c r="K3158" s="17">
        <v>59.8</v>
      </c>
      <c r="L3158" s="17" t="s">
        <v>908</v>
      </c>
      <c r="M3158" s="17">
        <v>360</v>
      </c>
    </row>
    <row r="3159" spans="1:13" x14ac:dyDescent="0.3">
      <c r="A3159" s="17" t="s">
        <v>3578</v>
      </c>
      <c r="B3159" s="17">
        <v>29.06</v>
      </c>
      <c r="C3159" s="17">
        <v>0.11</v>
      </c>
      <c r="D3159" s="17">
        <v>6.49</v>
      </c>
      <c r="E3159" s="17" t="s">
        <v>83</v>
      </c>
      <c r="F3159" s="17" t="s">
        <v>2573</v>
      </c>
      <c r="G3159" s="17" t="s">
        <v>3581</v>
      </c>
      <c r="H3159" s="18">
        <v>0.58556249999999999</v>
      </c>
      <c r="I3159" s="17" t="s">
        <v>3580</v>
      </c>
      <c r="J3159" s="17">
        <v>102</v>
      </c>
      <c r="K3159" s="17">
        <v>59.8</v>
      </c>
      <c r="L3159" s="17" t="s">
        <v>908</v>
      </c>
      <c r="M3159" s="17">
        <v>360</v>
      </c>
    </row>
    <row r="3160" spans="1:13" x14ac:dyDescent="0.3">
      <c r="A3160" s="17" t="s">
        <v>3578</v>
      </c>
      <c r="B3160" s="17">
        <v>29.13</v>
      </c>
      <c r="C3160" s="17">
        <v>0.11</v>
      </c>
      <c r="D3160" s="17">
        <v>6.7</v>
      </c>
      <c r="E3160" s="17" t="s">
        <v>83</v>
      </c>
      <c r="F3160" s="17" t="s">
        <v>260</v>
      </c>
      <c r="G3160" s="17" t="s">
        <v>3582</v>
      </c>
      <c r="H3160" s="18">
        <v>0.58556249999999999</v>
      </c>
      <c r="I3160" s="17" t="s">
        <v>3580</v>
      </c>
      <c r="J3160" s="17">
        <v>102</v>
      </c>
      <c r="K3160" s="17">
        <v>59.8</v>
      </c>
      <c r="L3160" s="17" t="s">
        <v>908</v>
      </c>
      <c r="M3160" s="17">
        <v>360</v>
      </c>
    </row>
    <row r="3161" spans="1:13" x14ac:dyDescent="0.3">
      <c r="A3161" s="17" t="s">
        <v>3578</v>
      </c>
      <c r="B3161" s="17">
        <v>29.13</v>
      </c>
      <c r="C3161" s="17">
        <v>0.11</v>
      </c>
      <c r="D3161" s="17">
        <v>6.7</v>
      </c>
      <c r="E3161" s="17" t="s">
        <v>83</v>
      </c>
      <c r="F3161" s="17" t="s">
        <v>260</v>
      </c>
      <c r="G3161" s="17" t="s">
        <v>3583</v>
      </c>
      <c r="H3161" s="18">
        <v>0.58556249999999999</v>
      </c>
      <c r="I3161" s="17" t="s">
        <v>3580</v>
      </c>
      <c r="J3161" s="17">
        <v>102</v>
      </c>
      <c r="K3161" s="17">
        <v>59.8</v>
      </c>
      <c r="L3161" s="17" t="s">
        <v>908</v>
      </c>
      <c r="M3161" s="17">
        <v>360</v>
      </c>
    </row>
    <row r="3162" spans="1:13" x14ac:dyDescent="0.3">
      <c r="A3162" s="17" t="s">
        <v>3578</v>
      </c>
      <c r="B3162" s="17">
        <v>29.14</v>
      </c>
      <c r="C3162" s="17">
        <v>0.09</v>
      </c>
      <c r="D3162" s="17">
        <v>6.73</v>
      </c>
      <c r="E3162" s="17" t="s">
        <v>83</v>
      </c>
      <c r="F3162" s="17" t="s">
        <v>88</v>
      </c>
      <c r="G3162" s="17" t="s">
        <v>89</v>
      </c>
      <c r="H3162" s="18">
        <v>0.58556249999999999</v>
      </c>
      <c r="I3162" s="17" t="s">
        <v>3580</v>
      </c>
      <c r="J3162" s="17">
        <v>102</v>
      </c>
      <c r="K3162" s="17">
        <v>59.8</v>
      </c>
      <c r="L3162" s="17" t="s">
        <v>908</v>
      </c>
      <c r="M3162" s="17">
        <v>360</v>
      </c>
    </row>
    <row r="3163" spans="1:13" x14ac:dyDescent="0.3">
      <c r="A3163" s="17" t="s">
        <v>3578</v>
      </c>
      <c r="B3163" s="17">
        <v>29.16</v>
      </c>
      <c r="C3163" s="17">
        <v>0.09</v>
      </c>
      <c r="D3163" s="17">
        <v>6.79</v>
      </c>
      <c r="E3163" s="17" t="s">
        <v>83</v>
      </c>
      <c r="F3163" s="17" t="s">
        <v>2573</v>
      </c>
      <c r="G3163" s="17" t="s">
        <v>3584</v>
      </c>
      <c r="H3163" s="18">
        <v>0.58556249999999999</v>
      </c>
      <c r="I3163" s="17" t="s">
        <v>3580</v>
      </c>
      <c r="J3163" s="17">
        <v>102</v>
      </c>
      <c r="K3163" s="17">
        <v>59.8</v>
      </c>
      <c r="L3163" s="17" t="s">
        <v>908</v>
      </c>
      <c r="M3163" s="17">
        <v>360</v>
      </c>
    </row>
    <row r="3164" spans="1:13" x14ac:dyDescent="0.3">
      <c r="A3164" s="17" t="s">
        <v>3578</v>
      </c>
      <c r="B3164" s="17">
        <v>29.18</v>
      </c>
      <c r="C3164" s="17">
        <v>0.08</v>
      </c>
      <c r="D3164" s="17">
        <v>6.85</v>
      </c>
      <c r="E3164" s="17" t="s">
        <v>83</v>
      </c>
      <c r="F3164" s="17" t="s">
        <v>419</v>
      </c>
      <c r="G3164" s="17"/>
      <c r="H3164" s="18">
        <v>0.58556249999999999</v>
      </c>
      <c r="I3164" s="17" t="s">
        <v>3580</v>
      </c>
      <c r="J3164" s="17">
        <v>102</v>
      </c>
      <c r="K3164" s="17">
        <v>59.8</v>
      </c>
      <c r="L3164" s="17" t="s">
        <v>908</v>
      </c>
      <c r="M3164" s="17">
        <v>360</v>
      </c>
    </row>
    <row r="3165" spans="1:13" x14ac:dyDescent="0.3">
      <c r="A3165" s="17" t="s">
        <v>3578</v>
      </c>
      <c r="B3165" s="17">
        <v>29.2</v>
      </c>
      <c r="C3165" s="17">
        <v>0.08</v>
      </c>
      <c r="D3165" s="17">
        <v>6.91</v>
      </c>
      <c r="E3165" s="17" t="s">
        <v>83</v>
      </c>
      <c r="F3165" s="17" t="s">
        <v>262</v>
      </c>
      <c r="G3165" s="17" t="s">
        <v>263</v>
      </c>
      <c r="H3165" s="18">
        <v>0.58556249999999999</v>
      </c>
      <c r="I3165" s="17" t="s">
        <v>3580</v>
      </c>
      <c r="J3165" s="17">
        <v>102</v>
      </c>
      <c r="K3165" s="17">
        <v>59.8</v>
      </c>
      <c r="L3165" s="17" t="s">
        <v>908</v>
      </c>
      <c r="M3165" s="17">
        <v>360</v>
      </c>
    </row>
    <row r="3166" spans="1:13" x14ac:dyDescent="0.3">
      <c r="A3166" s="17" t="s">
        <v>3578</v>
      </c>
      <c r="B3166" s="17">
        <v>29.21</v>
      </c>
      <c r="C3166" s="17">
        <v>0.17</v>
      </c>
      <c r="D3166" s="17">
        <v>6.95</v>
      </c>
      <c r="E3166" s="17" t="s">
        <v>83</v>
      </c>
      <c r="F3166" s="17" t="s">
        <v>3579</v>
      </c>
      <c r="G3166" s="17" t="s">
        <v>3585</v>
      </c>
      <c r="H3166" s="18">
        <v>0.58556249999999999</v>
      </c>
      <c r="I3166" s="17" t="s">
        <v>3580</v>
      </c>
      <c r="J3166" s="17">
        <v>102</v>
      </c>
      <c r="K3166" s="17">
        <v>59.8</v>
      </c>
      <c r="L3166" s="17" t="s">
        <v>908</v>
      </c>
      <c r="M3166" s="17">
        <v>360</v>
      </c>
    </row>
    <row r="3167" spans="1:13" x14ac:dyDescent="0.3">
      <c r="A3167" s="17" t="s">
        <v>3578</v>
      </c>
      <c r="B3167" s="17">
        <v>29.23</v>
      </c>
      <c r="C3167" s="17">
        <v>7.0000000000000007E-2</v>
      </c>
      <c r="D3167" s="17">
        <v>7.01</v>
      </c>
      <c r="E3167" s="17" t="s">
        <v>83</v>
      </c>
      <c r="F3167" s="17" t="s">
        <v>266</v>
      </c>
      <c r="G3167" s="17" t="s">
        <v>267</v>
      </c>
      <c r="H3167" s="18">
        <v>0.58556249999999999</v>
      </c>
      <c r="I3167" s="17" t="s">
        <v>3580</v>
      </c>
      <c r="J3167" s="17">
        <v>102</v>
      </c>
      <c r="K3167" s="17">
        <v>59.8</v>
      </c>
      <c r="L3167" s="17" t="s">
        <v>908</v>
      </c>
      <c r="M3167" s="17">
        <v>360</v>
      </c>
    </row>
    <row r="3168" spans="1:13" x14ac:dyDescent="0.3">
      <c r="A3168" s="17" t="s">
        <v>3578</v>
      </c>
      <c r="B3168" s="17">
        <v>29.24</v>
      </c>
      <c r="C3168" s="17">
        <v>0.08</v>
      </c>
      <c r="D3168" s="17">
        <v>7.05</v>
      </c>
      <c r="E3168" s="17" t="s">
        <v>83</v>
      </c>
      <c r="F3168" s="17" t="s">
        <v>88</v>
      </c>
      <c r="G3168" s="17" t="s">
        <v>89</v>
      </c>
      <c r="H3168" s="18">
        <v>0.58556249999999999</v>
      </c>
      <c r="I3168" s="17" t="s">
        <v>3580</v>
      </c>
      <c r="J3168" s="17">
        <v>102</v>
      </c>
      <c r="K3168" s="17">
        <v>59.8</v>
      </c>
      <c r="L3168" s="17" t="s">
        <v>908</v>
      </c>
      <c r="M3168" s="17">
        <v>360</v>
      </c>
    </row>
    <row r="3169" spans="1:13" x14ac:dyDescent="0.3">
      <c r="A3169" s="17" t="s">
        <v>3578</v>
      </c>
      <c r="B3169" s="17">
        <v>29.26</v>
      </c>
      <c r="C3169" s="17">
        <v>0.15</v>
      </c>
      <c r="D3169" s="17">
        <v>7.11</v>
      </c>
      <c r="E3169" s="17" t="s">
        <v>83</v>
      </c>
      <c r="F3169" s="17" t="s">
        <v>266</v>
      </c>
      <c r="G3169" s="17" t="s">
        <v>271</v>
      </c>
      <c r="H3169" s="18">
        <v>0.58556249999999999</v>
      </c>
      <c r="I3169" s="17" t="s">
        <v>3580</v>
      </c>
      <c r="J3169" s="17">
        <v>102</v>
      </c>
      <c r="K3169" s="17">
        <v>59.8</v>
      </c>
      <c r="L3169" s="17" t="s">
        <v>908</v>
      </c>
      <c r="M3169" s="17">
        <v>360</v>
      </c>
    </row>
    <row r="3170" spans="1:13" x14ac:dyDescent="0.3">
      <c r="A3170" s="17" t="s">
        <v>3578</v>
      </c>
      <c r="B3170" s="17">
        <v>29.3</v>
      </c>
      <c r="C3170" s="17">
        <v>7.0000000000000007E-2</v>
      </c>
      <c r="D3170" s="17">
        <v>7.24</v>
      </c>
      <c r="E3170" s="17" t="s">
        <v>83</v>
      </c>
      <c r="F3170" s="17" t="s">
        <v>266</v>
      </c>
      <c r="G3170" s="17" t="s">
        <v>276</v>
      </c>
      <c r="H3170" s="18">
        <v>0.58556249999999999</v>
      </c>
      <c r="I3170" s="17" t="s">
        <v>3580</v>
      </c>
      <c r="J3170" s="17">
        <v>102</v>
      </c>
      <c r="K3170" s="17">
        <v>59.8</v>
      </c>
      <c r="L3170" s="17" t="s">
        <v>908</v>
      </c>
      <c r="M3170" s="17">
        <v>360</v>
      </c>
    </row>
    <row r="3171" spans="1:13" x14ac:dyDescent="0.3">
      <c r="A3171" s="17" t="s">
        <v>3578</v>
      </c>
      <c r="B3171" s="17">
        <v>29.34</v>
      </c>
      <c r="C3171" s="17">
        <v>0.1</v>
      </c>
      <c r="D3171" s="17">
        <v>7.38</v>
      </c>
      <c r="E3171" s="17" t="s">
        <v>83</v>
      </c>
      <c r="F3171" s="17" t="s">
        <v>3586</v>
      </c>
      <c r="G3171" s="17" t="s">
        <v>3587</v>
      </c>
      <c r="H3171" s="18">
        <v>0.58556249999999999</v>
      </c>
      <c r="I3171" s="17" t="s">
        <v>3580</v>
      </c>
      <c r="J3171" s="17">
        <v>102</v>
      </c>
      <c r="K3171" s="17">
        <v>59.8</v>
      </c>
      <c r="L3171" s="17" t="s">
        <v>908</v>
      </c>
      <c r="M3171" s="17">
        <v>360</v>
      </c>
    </row>
    <row r="3172" spans="1:13" x14ac:dyDescent="0.3">
      <c r="A3172" s="17" t="s">
        <v>3578</v>
      </c>
      <c r="B3172" s="17">
        <v>29.38</v>
      </c>
      <c r="C3172" s="17" t="s">
        <v>93</v>
      </c>
      <c r="D3172" s="17">
        <v>7.52</v>
      </c>
      <c r="E3172" s="17" t="s">
        <v>83</v>
      </c>
      <c r="F3172" s="17" t="s">
        <v>84</v>
      </c>
      <c r="G3172" s="17" t="s">
        <v>3588</v>
      </c>
      <c r="H3172" s="18">
        <v>0.58556249999999999</v>
      </c>
      <c r="I3172" s="17" t="s">
        <v>3580</v>
      </c>
      <c r="J3172" s="17">
        <v>102</v>
      </c>
      <c r="K3172" s="17">
        <v>59.8</v>
      </c>
      <c r="L3172" s="17" t="s">
        <v>908</v>
      </c>
      <c r="M3172" s="17">
        <v>360</v>
      </c>
    </row>
    <row r="3173" spans="1:13" x14ac:dyDescent="0.3">
      <c r="A3173" s="17" t="s">
        <v>3578</v>
      </c>
      <c r="B3173" s="17">
        <v>29.6</v>
      </c>
      <c r="C3173" s="17">
        <v>0.04</v>
      </c>
      <c r="D3173" s="17">
        <v>8.32</v>
      </c>
      <c r="E3173" s="17" t="s">
        <v>83</v>
      </c>
      <c r="F3173" s="17" t="s">
        <v>283</v>
      </c>
      <c r="G3173" s="17" t="s">
        <v>284</v>
      </c>
      <c r="H3173" s="18">
        <v>0.58556249999999999</v>
      </c>
      <c r="I3173" s="17" t="s">
        <v>3580</v>
      </c>
      <c r="J3173" s="17">
        <v>102</v>
      </c>
      <c r="K3173" s="17">
        <v>59.8</v>
      </c>
      <c r="L3173" s="17" t="s">
        <v>908</v>
      </c>
      <c r="M3173" s="17">
        <v>360</v>
      </c>
    </row>
    <row r="3174" spans="1:13" x14ac:dyDescent="0.3">
      <c r="A3174" s="17" t="s">
        <v>3578</v>
      </c>
      <c r="B3174" s="17">
        <v>29.61</v>
      </c>
      <c r="C3174" s="17">
        <v>0.04</v>
      </c>
      <c r="D3174" s="17">
        <v>8.36</v>
      </c>
      <c r="E3174" s="17" t="s">
        <v>83</v>
      </c>
      <c r="F3174" s="17" t="s">
        <v>283</v>
      </c>
      <c r="G3174" s="17" t="s">
        <v>265</v>
      </c>
      <c r="H3174" s="18">
        <v>0.58556249999999999</v>
      </c>
      <c r="I3174" s="17" t="s">
        <v>3580</v>
      </c>
      <c r="J3174" s="17">
        <v>102</v>
      </c>
      <c r="K3174" s="17">
        <v>59.8</v>
      </c>
      <c r="L3174" s="17" t="s">
        <v>908</v>
      </c>
      <c r="M3174" s="17">
        <v>360</v>
      </c>
    </row>
    <row r="3175" spans="1:13" x14ac:dyDescent="0.3">
      <c r="A3175" s="17" t="s">
        <v>3578</v>
      </c>
      <c r="B3175" s="17">
        <v>29.42</v>
      </c>
      <c r="C3175" s="17">
        <v>0.11</v>
      </c>
      <c r="D3175" s="17">
        <v>7.66</v>
      </c>
      <c r="E3175" s="17" t="s">
        <v>90</v>
      </c>
      <c r="F3175" s="17" t="s">
        <v>88</v>
      </c>
      <c r="G3175" s="17"/>
      <c r="H3175" s="18">
        <v>0.58556249999999999</v>
      </c>
      <c r="I3175" s="17" t="s">
        <v>3580</v>
      </c>
      <c r="J3175" s="17">
        <v>102</v>
      </c>
      <c r="K3175" s="17">
        <v>59.8</v>
      </c>
      <c r="L3175" s="17" t="s">
        <v>908</v>
      </c>
      <c r="M3175" s="17">
        <v>360</v>
      </c>
    </row>
    <row r="3176" spans="1:13" x14ac:dyDescent="0.3">
      <c r="A3176" s="17" t="s">
        <v>3578</v>
      </c>
      <c r="B3176" s="17">
        <v>29.36</v>
      </c>
      <c r="C3176" s="17">
        <v>0.15</v>
      </c>
      <c r="D3176" s="17">
        <v>7.45</v>
      </c>
      <c r="E3176" s="17" t="s">
        <v>235</v>
      </c>
      <c r="F3176" s="17" t="s">
        <v>2173</v>
      </c>
      <c r="G3176" s="17"/>
      <c r="H3176" s="18">
        <v>0.58556249999999999</v>
      </c>
      <c r="I3176" s="17" t="s">
        <v>3580</v>
      </c>
      <c r="J3176" s="17">
        <v>102</v>
      </c>
      <c r="K3176" s="17">
        <v>59.8</v>
      </c>
      <c r="L3176" s="17" t="s">
        <v>908</v>
      </c>
      <c r="M3176" s="17">
        <v>360</v>
      </c>
    </row>
    <row r="3177" spans="1:13" x14ac:dyDescent="0.3">
      <c r="A3177" s="17" t="s">
        <v>3578</v>
      </c>
      <c r="B3177" s="17">
        <v>29.42</v>
      </c>
      <c r="C3177" s="17">
        <v>0.15</v>
      </c>
      <c r="D3177" s="17">
        <v>7.7</v>
      </c>
      <c r="E3177" s="17" t="s">
        <v>235</v>
      </c>
      <c r="F3177" s="17" t="s">
        <v>3589</v>
      </c>
      <c r="G3177" s="17" t="s">
        <v>3590</v>
      </c>
      <c r="H3177" s="18">
        <v>0.58556249999999999</v>
      </c>
      <c r="I3177" s="17" t="s">
        <v>3580</v>
      </c>
      <c r="J3177" s="17">
        <v>102</v>
      </c>
      <c r="K3177" s="17">
        <v>59.8</v>
      </c>
      <c r="L3177" s="17" t="s">
        <v>908</v>
      </c>
      <c r="M3177" s="17">
        <v>360</v>
      </c>
    </row>
    <row r="3178" spans="1:13" x14ac:dyDescent="0.3">
      <c r="A3178" s="17" t="s">
        <v>3578</v>
      </c>
      <c r="B3178" s="17">
        <v>29.24</v>
      </c>
      <c r="C3178" s="17" t="s">
        <v>93</v>
      </c>
      <c r="D3178" s="17">
        <v>7.05</v>
      </c>
      <c r="E3178" s="17" t="s">
        <v>94</v>
      </c>
      <c r="F3178" s="17" t="s">
        <v>292</v>
      </c>
      <c r="G3178" s="17" t="s">
        <v>293</v>
      </c>
      <c r="H3178" s="18">
        <v>0.58556249999999999</v>
      </c>
      <c r="I3178" s="17" t="s">
        <v>3580</v>
      </c>
      <c r="J3178" s="17">
        <v>102</v>
      </c>
      <c r="K3178" s="17">
        <v>59.8</v>
      </c>
      <c r="L3178" s="17" t="s">
        <v>908</v>
      </c>
      <c r="M3178" s="17">
        <v>360</v>
      </c>
    </row>
    <row r="3179" spans="1:13" x14ac:dyDescent="0.3">
      <c r="A3179" s="17" t="s">
        <v>3578</v>
      </c>
      <c r="B3179" s="17">
        <v>29.37</v>
      </c>
      <c r="C3179" s="17" t="s">
        <v>93</v>
      </c>
      <c r="D3179" s="17">
        <v>7.48</v>
      </c>
      <c r="E3179" s="17" t="s">
        <v>94</v>
      </c>
      <c r="F3179" s="17" t="s">
        <v>292</v>
      </c>
      <c r="G3179" s="17" t="s">
        <v>85</v>
      </c>
      <c r="H3179" s="18">
        <v>0.58556249999999999</v>
      </c>
      <c r="I3179" s="17" t="s">
        <v>3580</v>
      </c>
      <c r="J3179" s="17">
        <v>102</v>
      </c>
      <c r="K3179" s="17">
        <v>59.8</v>
      </c>
      <c r="L3179" s="17" t="s">
        <v>908</v>
      </c>
      <c r="M3179" s="17">
        <v>360</v>
      </c>
    </row>
    <row r="3180" spans="1:13" x14ac:dyDescent="0.3">
      <c r="A3180" s="17" t="s">
        <v>3578</v>
      </c>
      <c r="B3180" s="17">
        <v>30.91</v>
      </c>
      <c r="C3180" s="17" t="s">
        <v>93</v>
      </c>
      <c r="D3180" s="17">
        <v>15.2</v>
      </c>
      <c r="E3180" s="17" t="s">
        <v>94</v>
      </c>
      <c r="F3180" s="17" t="s">
        <v>95</v>
      </c>
      <c r="G3180" s="17"/>
      <c r="H3180" s="18">
        <v>0.58556249999999999</v>
      </c>
      <c r="I3180" s="17" t="s">
        <v>3580</v>
      </c>
      <c r="J3180" s="17">
        <v>102</v>
      </c>
      <c r="K3180" s="17">
        <v>59.8</v>
      </c>
      <c r="L3180" s="17" t="s">
        <v>908</v>
      </c>
      <c r="M3180" s="17">
        <v>360</v>
      </c>
    </row>
    <row r="3181" spans="1:13" x14ac:dyDescent="0.3">
      <c r="A3181" s="17" t="s">
        <v>3578</v>
      </c>
      <c r="B3181" s="23">
        <v>29.19</v>
      </c>
      <c r="C3181" s="17" t="s">
        <v>93</v>
      </c>
      <c r="D3181" s="17">
        <v>6.9</v>
      </c>
      <c r="E3181" s="17" t="s">
        <v>211</v>
      </c>
      <c r="F3181" s="17" t="s">
        <v>212</v>
      </c>
      <c r="G3181" s="17"/>
      <c r="H3181" s="18">
        <v>0.58556249999999999</v>
      </c>
      <c r="I3181" s="17" t="s">
        <v>3580</v>
      </c>
      <c r="J3181" s="17">
        <v>102</v>
      </c>
      <c r="K3181" s="17">
        <v>59.8</v>
      </c>
      <c r="L3181" s="17" t="s">
        <v>908</v>
      </c>
      <c r="M3181" s="17">
        <v>360</v>
      </c>
    </row>
    <row r="3182" spans="1:13" x14ac:dyDescent="0.3">
      <c r="A3182" s="17" t="s">
        <v>3578</v>
      </c>
      <c r="B3182" s="23">
        <v>29.35</v>
      </c>
      <c r="C3182" s="17" t="s">
        <v>93</v>
      </c>
      <c r="D3182" s="17">
        <v>7.4</v>
      </c>
      <c r="E3182" s="17" t="s">
        <v>170</v>
      </c>
      <c r="F3182" s="17" t="s">
        <v>171</v>
      </c>
      <c r="G3182" s="17" t="s">
        <v>3591</v>
      </c>
      <c r="H3182" s="18">
        <v>0.58556249999999999</v>
      </c>
      <c r="I3182" s="17" t="s">
        <v>3580</v>
      </c>
      <c r="J3182" s="17">
        <v>102</v>
      </c>
      <c r="K3182" s="17">
        <v>59.8</v>
      </c>
      <c r="L3182" s="17" t="s">
        <v>908</v>
      </c>
      <c r="M3182" s="17">
        <v>360</v>
      </c>
    </row>
    <row r="3183" spans="1:13" x14ac:dyDescent="0.3">
      <c r="A3183" s="17" t="s">
        <v>3578</v>
      </c>
      <c r="B3183" s="23">
        <v>29.35</v>
      </c>
      <c r="C3183" s="17" t="s">
        <v>93</v>
      </c>
      <c r="D3183" s="17">
        <v>7.4</v>
      </c>
      <c r="E3183" s="17" t="s">
        <v>756</v>
      </c>
      <c r="F3183" s="17" t="s">
        <v>757</v>
      </c>
      <c r="G3183" s="17" t="s">
        <v>3591</v>
      </c>
      <c r="H3183" s="18">
        <v>0.58556249999999999</v>
      </c>
      <c r="I3183" s="17" t="s">
        <v>3580</v>
      </c>
      <c r="J3183" s="17">
        <v>102</v>
      </c>
      <c r="K3183" s="17">
        <v>59.8</v>
      </c>
      <c r="L3183" s="17" t="s">
        <v>908</v>
      </c>
      <c r="M3183" s="17">
        <v>360</v>
      </c>
    </row>
    <row r="3184" spans="1:13" x14ac:dyDescent="0.3">
      <c r="A3184" s="17" t="s">
        <v>3578</v>
      </c>
      <c r="B3184" s="17">
        <v>29.35</v>
      </c>
      <c r="C3184" s="17">
        <v>0.24</v>
      </c>
      <c r="D3184" s="17">
        <v>7.4</v>
      </c>
      <c r="E3184" s="17" t="s">
        <v>3592</v>
      </c>
      <c r="F3184" s="17" t="s">
        <v>3593</v>
      </c>
      <c r="G3184" s="17" t="s">
        <v>3594</v>
      </c>
      <c r="H3184" s="18">
        <v>0.58556249999999999</v>
      </c>
      <c r="I3184" s="17" t="s">
        <v>3580</v>
      </c>
      <c r="J3184" s="17">
        <v>102</v>
      </c>
      <c r="K3184" s="17">
        <v>59.8</v>
      </c>
      <c r="L3184" s="17" t="s">
        <v>908</v>
      </c>
      <c r="M3184" s="17">
        <v>360</v>
      </c>
    </row>
    <row r="3185" spans="1:13" x14ac:dyDescent="0.3">
      <c r="A3185" s="17" t="s">
        <v>3578</v>
      </c>
      <c r="B3185" s="17">
        <v>29.4</v>
      </c>
      <c r="C3185" s="17">
        <v>0.16</v>
      </c>
      <c r="D3185" s="17">
        <v>7.59</v>
      </c>
      <c r="E3185" s="17" t="s">
        <v>1525</v>
      </c>
      <c r="F3185" s="17" t="s">
        <v>3595</v>
      </c>
      <c r="G3185" s="17" t="s">
        <v>1527</v>
      </c>
      <c r="H3185" s="18">
        <v>0.58556249999999999</v>
      </c>
      <c r="I3185" s="17" t="s">
        <v>3580</v>
      </c>
      <c r="J3185" s="17">
        <v>102</v>
      </c>
      <c r="K3185" s="17">
        <v>59.8</v>
      </c>
      <c r="L3185" s="17" t="s">
        <v>908</v>
      </c>
      <c r="M3185" s="17">
        <v>360</v>
      </c>
    </row>
    <row r="3186" spans="1:13" x14ac:dyDescent="0.3">
      <c r="A3186" s="19" t="s">
        <v>3596</v>
      </c>
      <c r="B3186" s="22">
        <v>28.4</v>
      </c>
      <c r="C3186" s="20" t="s">
        <v>93</v>
      </c>
      <c r="D3186" s="20">
        <v>4.8</v>
      </c>
      <c r="E3186" s="20" t="s">
        <v>90</v>
      </c>
      <c r="F3186" s="20" t="s">
        <v>2420</v>
      </c>
      <c r="G3186" s="20"/>
      <c r="H3186" s="21">
        <v>0.58565856481481482</v>
      </c>
      <c r="I3186" s="20" t="s">
        <v>3597</v>
      </c>
      <c r="J3186" s="20">
        <v>317.2</v>
      </c>
      <c r="K3186" s="20">
        <v>19.5</v>
      </c>
      <c r="L3186" s="20" t="s">
        <v>87</v>
      </c>
      <c r="M3186" s="20">
        <v>370</v>
      </c>
    </row>
    <row r="3187" spans="1:13" x14ac:dyDescent="0.3">
      <c r="A3187" s="16" t="s">
        <v>3598</v>
      </c>
      <c r="B3187" s="17">
        <v>32.340000000000003</v>
      </c>
      <c r="C3187" s="17">
        <v>0.83</v>
      </c>
      <c r="D3187" s="17">
        <v>29.4</v>
      </c>
      <c r="E3187" s="17" t="s">
        <v>78</v>
      </c>
      <c r="F3187" s="17" t="s">
        <v>79</v>
      </c>
      <c r="G3187" s="17"/>
      <c r="H3187" s="18">
        <v>0.58571874999999995</v>
      </c>
      <c r="I3187" s="17" t="s">
        <v>3599</v>
      </c>
      <c r="J3187" s="17">
        <v>333.3</v>
      </c>
      <c r="K3187" s="17">
        <v>52.5</v>
      </c>
      <c r="L3187" s="17" t="s">
        <v>3600</v>
      </c>
      <c r="M3187" s="17">
        <v>2592</v>
      </c>
    </row>
    <row r="3188" spans="1:13" x14ac:dyDescent="0.3">
      <c r="A3188" s="19" t="s">
        <v>3601</v>
      </c>
      <c r="B3188" s="20">
        <v>29.15</v>
      </c>
      <c r="C3188" s="20" t="s">
        <v>93</v>
      </c>
      <c r="D3188" s="20">
        <v>6.8</v>
      </c>
      <c r="E3188" s="20" t="s">
        <v>193</v>
      </c>
      <c r="F3188" s="20" t="s">
        <v>717</v>
      </c>
      <c r="G3188" s="20"/>
      <c r="H3188" s="21">
        <v>0.58682407407407411</v>
      </c>
      <c r="I3188" s="20" t="s">
        <v>3602</v>
      </c>
      <c r="J3188" s="20">
        <v>100.8</v>
      </c>
      <c r="K3188" s="20">
        <v>60.2</v>
      </c>
      <c r="L3188" s="20" t="s">
        <v>3603</v>
      </c>
      <c r="M3188" s="20">
        <v>395</v>
      </c>
    </row>
    <row r="3189" spans="1:13" x14ac:dyDescent="0.3">
      <c r="A3189" s="19" t="s">
        <v>3601</v>
      </c>
      <c r="B3189" s="22">
        <v>29.29</v>
      </c>
      <c r="C3189" s="20" t="s">
        <v>93</v>
      </c>
      <c r="D3189" s="20">
        <v>7.2</v>
      </c>
      <c r="E3189" s="20" t="s">
        <v>193</v>
      </c>
      <c r="F3189" s="20" t="s">
        <v>2977</v>
      </c>
      <c r="G3189" s="20"/>
      <c r="H3189" s="21">
        <v>0.58682407407407411</v>
      </c>
      <c r="I3189" s="20" t="s">
        <v>3602</v>
      </c>
      <c r="J3189" s="20">
        <v>100.8</v>
      </c>
      <c r="K3189" s="20">
        <v>60.2</v>
      </c>
      <c r="L3189" s="20" t="s">
        <v>3603</v>
      </c>
      <c r="M3189" s="20">
        <v>395</v>
      </c>
    </row>
    <row r="3190" spans="1:13" x14ac:dyDescent="0.3">
      <c r="A3190" s="16" t="s">
        <v>3604</v>
      </c>
      <c r="B3190" s="23">
        <v>29.43</v>
      </c>
      <c r="C3190" s="17" t="s">
        <v>93</v>
      </c>
      <c r="D3190" s="17">
        <v>7.7</v>
      </c>
      <c r="E3190" s="17" t="s">
        <v>193</v>
      </c>
      <c r="F3190" s="17" t="s">
        <v>2977</v>
      </c>
      <c r="G3190" s="17"/>
      <c r="H3190" s="18">
        <v>0.5871898148148148</v>
      </c>
      <c r="I3190" s="17" t="s">
        <v>3605</v>
      </c>
      <c r="J3190" s="17">
        <v>101.6</v>
      </c>
      <c r="K3190" s="17">
        <v>59.5</v>
      </c>
      <c r="L3190" s="17" t="s">
        <v>3242</v>
      </c>
      <c r="M3190" s="17">
        <v>425</v>
      </c>
    </row>
    <row r="3191" spans="1:13" x14ac:dyDescent="0.3">
      <c r="A3191" s="19" t="s">
        <v>3606</v>
      </c>
      <c r="B3191" s="20" t="s">
        <v>3607</v>
      </c>
      <c r="C3191" s="20">
        <v>0.28000000000000003</v>
      </c>
      <c r="D3191" s="20">
        <v>42.6</v>
      </c>
      <c r="E3191" s="20" t="s">
        <v>113</v>
      </c>
      <c r="F3191" s="20" t="s">
        <v>222</v>
      </c>
      <c r="G3191" s="20" t="s">
        <v>3608</v>
      </c>
      <c r="H3191" s="21">
        <v>0.58790393518518524</v>
      </c>
      <c r="I3191" s="20" t="s">
        <v>3609</v>
      </c>
      <c r="J3191" s="20">
        <v>334.9</v>
      </c>
      <c r="K3191" s="20">
        <v>52.7</v>
      </c>
      <c r="L3191" s="20" t="s">
        <v>908</v>
      </c>
      <c r="M3191" s="20">
        <v>2793</v>
      </c>
    </row>
    <row r="3192" spans="1:13" ht="28.8" x14ac:dyDescent="0.3">
      <c r="A3192" s="19" t="s">
        <v>3606</v>
      </c>
      <c r="B3192" s="20" t="s">
        <v>3610</v>
      </c>
      <c r="C3192" s="20">
        <v>3.4000000000000002E-2</v>
      </c>
      <c r="D3192" s="20">
        <v>48.6</v>
      </c>
      <c r="E3192" s="20" t="s">
        <v>113</v>
      </c>
      <c r="F3192" s="20" t="s">
        <v>114</v>
      </c>
      <c r="G3192" s="20" t="s">
        <v>3608</v>
      </c>
      <c r="H3192" s="21">
        <v>0.58790393518518524</v>
      </c>
      <c r="I3192" s="20" t="s">
        <v>3609</v>
      </c>
      <c r="J3192" s="20">
        <v>334.9</v>
      </c>
      <c r="K3192" s="20">
        <v>52.7</v>
      </c>
      <c r="L3192" s="20" t="s">
        <v>908</v>
      </c>
      <c r="M3192" s="20">
        <v>2793</v>
      </c>
    </row>
    <row r="3193" spans="1:13" x14ac:dyDescent="0.3">
      <c r="A3193" s="19" t="s">
        <v>3606</v>
      </c>
      <c r="B3193" s="20" t="s">
        <v>3611</v>
      </c>
      <c r="C3193" s="20">
        <v>0.31</v>
      </c>
      <c r="D3193" s="20">
        <v>51</v>
      </c>
      <c r="E3193" s="20" t="s">
        <v>113</v>
      </c>
      <c r="F3193" s="20" t="s">
        <v>119</v>
      </c>
      <c r="G3193" s="20" t="s">
        <v>3608</v>
      </c>
      <c r="H3193" s="21">
        <v>0.58790393518518524</v>
      </c>
      <c r="I3193" s="20" t="s">
        <v>3609</v>
      </c>
      <c r="J3193" s="20">
        <v>334.9</v>
      </c>
      <c r="K3193" s="20">
        <v>52.7</v>
      </c>
      <c r="L3193" s="20" t="s">
        <v>908</v>
      </c>
      <c r="M3193" s="20">
        <v>2793</v>
      </c>
    </row>
    <row r="3194" spans="1:13" x14ac:dyDescent="0.3">
      <c r="A3194" s="16" t="s">
        <v>3612</v>
      </c>
      <c r="B3194" s="17">
        <v>31.9</v>
      </c>
      <c r="C3194" s="17">
        <v>0.5</v>
      </c>
      <c r="D3194" s="17">
        <v>24</v>
      </c>
      <c r="E3194" s="17" t="s">
        <v>289</v>
      </c>
      <c r="F3194" s="17" t="s">
        <v>370</v>
      </c>
      <c r="G3194" s="17"/>
      <c r="H3194" s="18">
        <v>0.58797685185185189</v>
      </c>
      <c r="I3194" s="17" t="s">
        <v>3613</v>
      </c>
      <c r="J3194" s="17">
        <v>96.8</v>
      </c>
      <c r="K3194" s="17">
        <v>62.4</v>
      </c>
      <c r="L3194" s="17" t="s">
        <v>1177</v>
      </c>
      <c r="M3194" s="17">
        <v>2176</v>
      </c>
    </row>
    <row r="3195" spans="1:13" x14ac:dyDescent="0.3">
      <c r="A3195" s="16" t="s">
        <v>3612</v>
      </c>
      <c r="B3195" s="17">
        <v>32.200000000000003</v>
      </c>
      <c r="C3195" s="17">
        <v>0.4</v>
      </c>
      <c r="D3195" s="17">
        <v>27.5</v>
      </c>
      <c r="E3195" s="17" t="s">
        <v>289</v>
      </c>
      <c r="F3195" s="17" t="s">
        <v>3614</v>
      </c>
      <c r="G3195" s="17"/>
      <c r="H3195" s="18">
        <v>0.58797685185185189</v>
      </c>
      <c r="I3195" s="17" t="s">
        <v>3613</v>
      </c>
      <c r="J3195" s="17">
        <v>96.8</v>
      </c>
      <c r="K3195" s="17">
        <v>62.4</v>
      </c>
      <c r="L3195" s="17" t="s">
        <v>1177</v>
      </c>
      <c r="M3195" s="17">
        <v>2176</v>
      </c>
    </row>
    <row r="3196" spans="1:13" x14ac:dyDescent="0.3">
      <c r="A3196" s="19" t="s">
        <v>3615</v>
      </c>
      <c r="B3196" s="22">
        <v>26.39</v>
      </c>
      <c r="C3196" s="20" t="s">
        <v>93</v>
      </c>
      <c r="D3196" s="20">
        <v>1.9</v>
      </c>
      <c r="E3196" s="20" t="s">
        <v>90</v>
      </c>
      <c r="F3196" s="20" t="s">
        <v>144</v>
      </c>
      <c r="G3196" s="20"/>
      <c r="H3196" s="21">
        <v>0.58831597222222221</v>
      </c>
      <c r="I3196" s="20" t="s">
        <v>3616</v>
      </c>
      <c r="J3196" s="20">
        <v>63.7</v>
      </c>
      <c r="K3196" s="20">
        <v>72</v>
      </c>
      <c r="L3196" s="20" t="s">
        <v>246</v>
      </c>
      <c r="M3196" s="20">
        <v>134</v>
      </c>
    </row>
    <row r="3197" spans="1:13" x14ac:dyDescent="0.3">
      <c r="A3197" s="19" t="s">
        <v>3615</v>
      </c>
      <c r="B3197" s="20">
        <v>26.42</v>
      </c>
      <c r="C3197" s="20" t="s">
        <v>93</v>
      </c>
      <c r="D3197" s="20">
        <v>1.92</v>
      </c>
      <c r="E3197" s="20" t="s">
        <v>90</v>
      </c>
      <c r="F3197" s="20" t="s">
        <v>106</v>
      </c>
      <c r="G3197" s="20"/>
      <c r="H3197" s="21">
        <v>0.58831597222222221</v>
      </c>
      <c r="I3197" s="20" t="s">
        <v>3616</v>
      </c>
      <c r="J3197" s="20">
        <v>63.7</v>
      </c>
      <c r="K3197" s="20">
        <v>72</v>
      </c>
      <c r="L3197" s="20" t="s">
        <v>246</v>
      </c>
      <c r="M3197" s="20">
        <v>134</v>
      </c>
    </row>
    <row r="3198" spans="1:13" x14ac:dyDescent="0.3">
      <c r="A3198" s="16" t="s">
        <v>3617</v>
      </c>
      <c r="B3198" s="17">
        <v>32.07</v>
      </c>
      <c r="C3198" s="17">
        <v>0.34</v>
      </c>
      <c r="D3198" s="17">
        <v>25.9</v>
      </c>
      <c r="E3198" s="17" t="s">
        <v>100</v>
      </c>
      <c r="F3198" s="17" t="s">
        <v>104</v>
      </c>
      <c r="G3198" s="17" t="s">
        <v>85</v>
      </c>
      <c r="H3198" s="18">
        <v>0.58832638888888888</v>
      </c>
      <c r="I3198" s="17" t="s">
        <v>3618</v>
      </c>
      <c r="J3198" s="17">
        <v>101.8</v>
      </c>
      <c r="K3198" s="17">
        <v>58.9</v>
      </c>
      <c r="L3198" s="17" t="s">
        <v>3619</v>
      </c>
      <c r="M3198" s="17">
        <v>2107</v>
      </c>
    </row>
    <row r="3199" spans="1:13" x14ac:dyDescent="0.3">
      <c r="A3199" s="16" t="s">
        <v>3617</v>
      </c>
      <c r="B3199" s="17">
        <v>32.299999999999997</v>
      </c>
      <c r="C3199" s="17">
        <v>0.34</v>
      </c>
      <c r="D3199" s="17">
        <v>28.8</v>
      </c>
      <c r="E3199" s="17" t="s">
        <v>100</v>
      </c>
      <c r="F3199" s="17" t="s">
        <v>573</v>
      </c>
      <c r="G3199" s="17"/>
      <c r="H3199" s="18">
        <v>0.58832638888888888</v>
      </c>
      <c r="I3199" s="17" t="s">
        <v>3618</v>
      </c>
      <c r="J3199" s="17">
        <v>101.8</v>
      </c>
      <c r="K3199" s="17">
        <v>58.9</v>
      </c>
      <c r="L3199" s="17" t="s">
        <v>3619</v>
      </c>
      <c r="M3199" s="17">
        <v>2107</v>
      </c>
    </row>
    <row r="3200" spans="1:13" x14ac:dyDescent="0.3">
      <c r="A3200" s="16" t="s">
        <v>3617</v>
      </c>
      <c r="B3200" s="17">
        <v>32.229999999999997</v>
      </c>
      <c r="C3200" s="17">
        <v>0.41</v>
      </c>
      <c r="D3200" s="17">
        <v>28</v>
      </c>
      <c r="E3200" s="17" t="s">
        <v>201</v>
      </c>
      <c r="F3200" s="17" t="s">
        <v>573</v>
      </c>
      <c r="G3200" s="17"/>
      <c r="H3200" s="18">
        <v>0.58832638888888888</v>
      </c>
      <c r="I3200" s="17" t="s">
        <v>3618</v>
      </c>
      <c r="J3200" s="17">
        <v>101.8</v>
      </c>
      <c r="K3200" s="17">
        <v>58.9</v>
      </c>
      <c r="L3200" s="17" t="s">
        <v>3619</v>
      </c>
      <c r="M3200" s="17">
        <v>2107</v>
      </c>
    </row>
    <row r="3201" spans="1:13" x14ac:dyDescent="0.3">
      <c r="A3201" s="19" t="s">
        <v>3620</v>
      </c>
      <c r="B3201" s="20" t="s">
        <v>3621</v>
      </c>
      <c r="C3201" s="20">
        <v>0.28000000000000003</v>
      </c>
      <c r="D3201" s="20">
        <v>72.3</v>
      </c>
      <c r="E3201" s="20" t="s">
        <v>113</v>
      </c>
      <c r="F3201" s="20" t="s">
        <v>222</v>
      </c>
      <c r="G3201" s="20" t="s">
        <v>3622</v>
      </c>
      <c r="H3201" s="21">
        <v>0.59024652777777775</v>
      </c>
      <c r="I3201" s="20" t="s">
        <v>3623</v>
      </c>
      <c r="J3201" s="20">
        <v>9.1</v>
      </c>
      <c r="K3201" s="20">
        <v>69.5</v>
      </c>
      <c r="L3201" s="20" t="s">
        <v>694</v>
      </c>
      <c r="M3201" s="20">
        <v>5031</v>
      </c>
    </row>
    <row r="3202" spans="1:13" ht="28.8" x14ac:dyDescent="0.3">
      <c r="A3202" s="19" t="s">
        <v>3620</v>
      </c>
      <c r="B3202" s="20" t="s">
        <v>3624</v>
      </c>
      <c r="C3202" s="20">
        <v>6.0999999999999999E-2</v>
      </c>
      <c r="D3202" s="20">
        <v>75.900000000000006</v>
      </c>
      <c r="E3202" s="20" t="s">
        <v>113</v>
      </c>
      <c r="F3202" s="20" t="s">
        <v>114</v>
      </c>
      <c r="G3202" s="20" t="s">
        <v>3622</v>
      </c>
      <c r="H3202" s="21">
        <v>0.59024652777777775</v>
      </c>
      <c r="I3202" s="20" t="s">
        <v>3623</v>
      </c>
      <c r="J3202" s="20">
        <v>9.1</v>
      </c>
      <c r="K3202" s="20">
        <v>69.5</v>
      </c>
      <c r="L3202" s="20" t="s">
        <v>694</v>
      </c>
      <c r="M3202" s="20">
        <v>5031</v>
      </c>
    </row>
    <row r="3203" spans="1:13" x14ac:dyDescent="0.3">
      <c r="A3203" s="19" t="s">
        <v>3620</v>
      </c>
      <c r="B3203" s="20" t="s">
        <v>3625</v>
      </c>
      <c r="C3203" s="20">
        <v>0.25</v>
      </c>
      <c r="D3203" s="20">
        <v>78.900000000000006</v>
      </c>
      <c r="E3203" s="20" t="s">
        <v>113</v>
      </c>
      <c r="F3203" s="20" t="s">
        <v>119</v>
      </c>
      <c r="G3203" s="20" t="s">
        <v>3622</v>
      </c>
      <c r="H3203" s="21">
        <v>0.59024652777777775</v>
      </c>
      <c r="I3203" s="20" t="s">
        <v>3623</v>
      </c>
      <c r="J3203" s="20">
        <v>9.1</v>
      </c>
      <c r="K3203" s="20">
        <v>69.5</v>
      </c>
      <c r="L3203" s="20" t="s">
        <v>694</v>
      </c>
      <c r="M3203" s="20">
        <v>5031</v>
      </c>
    </row>
    <row r="3204" spans="1:13" x14ac:dyDescent="0.3">
      <c r="A3204" s="16" t="s">
        <v>3626</v>
      </c>
      <c r="B3204" s="17">
        <v>33.47</v>
      </c>
      <c r="C3204" s="17">
        <v>0.78</v>
      </c>
      <c r="D3204" s="17">
        <v>49.4</v>
      </c>
      <c r="E3204" s="17" t="s">
        <v>78</v>
      </c>
      <c r="F3204" s="17" t="s">
        <v>79</v>
      </c>
      <c r="G3204" s="17"/>
      <c r="H3204" s="18">
        <v>0.59194675925925921</v>
      </c>
      <c r="I3204" s="17" t="s">
        <v>3627</v>
      </c>
      <c r="J3204" s="17">
        <v>322.8</v>
      </c>
      <c r="K3204" s="17">
        <v>29.1</v>
      </c>
      <c r="L3204" s="17" t="s">
        <v>624</v>
      </c>
      <c r="M3204" s="17">
        <v>2579</v>
      </c>
    </row>
    <row r="3205" spans="1:13" x14ac:dyDescent="0.3">
      <c r="A3205" s="19" t="s">
        <v>3628</v>
      </c>
      <c r="B3205" s="20">
        <v>29.24</v>
      </c>
      <c r="C3205" s="20">
        <v>0.33</v>
      </c>
      <c r="D3205" s="20">
        <v>7.05</v>
      </c>
      <c r="E3205" s="20" t="s">
        <v>83</v>
      </c>
      <c r="F3205" s="20" t="s">
        <v>3629</v>
      </c>
      <c r="G3205" s="20">
        <v>2</v>
      </c>
      <c r="H3205" s="21">
        <v>0.59440393518518519</v>
      </c>
      <c r="I3205" s="20" t="s">
        <v>3630</v>
      </c>
      <c r="J3205" s="20">
        <v>25.6</v>
      </c>
      <c r="K3205" s="20">
        <v>70.5</v>
      </c>
      <c r="L3205" s="20" t="s">
        <v>585</v>
      </c>
      <c r="M3205" s="20">
        <v>197</v>
      </c>
    </row>
    <row r="3206" spans="1:13" x14ac:dyDescent="0.3">
      <c r="A3206" s="19" t="s">
        <v>3628</v>
      </c>
      <c r="B3206" s="22">
        <v>26.99</v>
      </c>
      <c r="C3206" s="20" t="s">
        <v>93</v>
      </c>
      <c r="D3206" s="20">
        <v>2.5</v>
      </c>
      <c r="E3206" s="20" t="s">
        <v>90</v>
      </c>
      <c r="F3206" s="20" t="s">
        <v>3631</v>
      </c>
      <c r="G3206" s="20"/>
      <c r="H3206" s="21">
        <v>0.59440393518518519</v>
      </c>
      <c r="I3206" s="20" t="s">
        <v>3630</v>
      </c>
      <c r="J3206" s="20">
        <v>25.6</v>
      </c>
      <c r="K3206" s="20">
        <v>70.5</v>
      </c>
      <c r="L3206" s="20" t="s">
        <v>585</v>
      </c>
      <c r="M3206" s="20">
        <v>197</v>
      </c>
    </row>
    <row r="3207" spans="1:13" x14ac:dyDescent="0.3">
      <c r="A3207" s="19" t="s">
        <v>3628</v>
      </c>
      <c r="B3207" s="20">
        <v>28.55</v>
      </c>
      <c r="C3207" s="20">
        <v>0.39</v>
      </c>
      <c r="D3207" s="20">
        <v>5.13</v>
      </c>
      <c r="E3207" s="20" t="s">
        <v>193</v>
      </c>
      <c r="F3207" s="20" t="s">
        <v>194</v>
      </c>
      <c r="G3207" s="20"/>
      <c r="H3207" s="21">
        <v>0.59440393518518519</v>
      </c>
      <c r="I3207" s="20" t="s">
        <v>3630</v>
      </c>
      <c r="J3207" s="20">
        <v>25.6</v>
      </c>
      <c r="K3207" s="20">
        <v>70.5</v>
      </c>
      <c r="L3207" s="20" t="s">
        <v>585</v>
      </c>
      <c r="M3207" s="20">
        <v>197</v>
      </c>
    </row>
    <row r="3208" spans="1:13" x14ac:dyDescent="0.3">
      <c r="A3208" s="16" t="s">
        <v>3632</v>
      </c>
      <c r="B3208" s="17">
        <v>32.78</v>
      </c>
      <c r="C3208" s="17">
        <v>0.3</v>
      </c>
      <c r="D3208" s="17">
        <v>36.1</v>
      </c>
      <c r="E3208" s="17" t="s">
        <v>100</v>
      </c>
      <c r="F3208" s="17" t="s">
        <v>573</v>
      </c>
      <c r="G3208" s="17"/>
      <c r="H3208" s="18">
        <v>0.59613078703703704</v>
      </c>
      <c r="I3208" s="17" t="s">
        <v>3633</v>
      </c>
      <c r="J3208" s="17">
        <v>65.3</v>
      </c>
      <c r="K3208" s="17">
        <v>69.3</v>
      </c>
      <c r="L3208" s="17" t="s">
        <v>1131</v>
      </c>
      <c r="M3208" s="17">
        <v>3277</v>
      </c>
    </row>
    <row r="3209" spans="1:13" x14ac:dyDescent="0.3">
      <c r="A3209" s="16" t="s">
        <v>3632</v>
      </c>
      <c r="B3209" s="17">
        <v>33.4</v>
      </c>
      <c r="C3209" s="17">
        <v>0.1</v>
      </c>
      <c r="D3209" s="17">
        <v>47.9</v>
      </c>
      <c r="E3209" s="17" t="s">
        <v>100</v>
      </c>
      <c r="F3209" s="17" t="s">
        <v>1151</v>
      </c>
      <c r="G3209" s="17"/>
      <c r="H3209" s="18">
        <v>0.59613078703703704</v>
      </c>
      <c r="I3209" s="17" t="s">
        <v>3633</v>
      </c>
      <c r="J3209" s="17">
        <v>65.3</v>
      </c>
      <c r="K3209" s="17">
        <v>69.3</v>
      </c>
      <c r="L3209" s="17" t="s">
        <v>1131</v>
      </c>
      <c r="M3209" s="17">
        <v>3277</v>
      </c>
    </row>
    <row r="3210" spans="1:13" x14ac:dyDescent="0.3">
      <c r="A3210" s="16" t="s">
        <v>3632</v>
      </c>
      <c r="B3210" s="17">
        <v>33.19</v>
      </c>
      <c r="C3210" s="17">
        <v>0.41</v>
      </c>
      <c r="D3210" s="17">
        <v>43.4</v>
      </c>
      <c r="E3210" s="17" t="s">
        <v>201</v>
      </c>
      <c r="F3210" s="17" t="s">
        <v>573</v>
      </c>
      <c r="G3210" s="17"/>
      <c r="H3210" s="18">
        <v>0.59613078703703704</v>
      </c>
      <c r="I3210" s="17" t="s">
        <v>3633</v>
      </c>
      <c r="J3210" s="17">
        <v>65.3</v>
      </c>
      <c r="K3210" s="17">
        <v>69.3</v>
      </c>
      <c r="L3210" s="17" t="s">
        <v>1131</v>
      </c>
      <c r="M3210" s="17">
        <v>3277</v>
      </c>
    </row>
    <row r="3211" spans="1:13" x14ac:dyDescent="0.3">
      <c r="A3211" s="19" t="s">
        <v>3634</v>
      </c>
      <c r="B3211" s="22">
        <v>28.78</v>
      </c>
      <c r="C3211" s="20" t="s">
        <v>93</v>
      </c>
      <c r="D3211" s="20">
        <v>5.7</v>
      </c>
      <c r="E3211" s="20" t="s">
        <v>193</v>
      </c>
      <c r="F3211" s="20" t="s">
        <v>2977</v>
      </c>
      <c r="G3211" s="20"/>
      <c r="H3211" s="21">
        <v>0.59708564814814813</v>
      </c>
      <c r="I3211" s="20" t="s">
        <v>3635</v>
      </c>
      <c r="J3211" s="20">
        <v>101</v>
      </c>
      <c r="K3211" s="20">
        <v>56.5</v>
      </c>
      <c r="L3211" s="20" t="s">
        <v>315</v>
      </c>
      <c r="M3211" s="20">
        <v>436</v>
      </c>
    </row>
    <row r="3212" spans="1:13" x14ac:dyDescent="0.3">
      <c r="A3212" s="19" t="s">
        <v>3634</v>
      </c>
      <c r="B3212" s="20">
        <v>29.7</v>
      </c>
      <c r="C3212" s="20" t="s">
        <v>93</v>
      </c>
      <c r="D3212" s="20">
        <v>8.6999999999999993</v>
      </c>
      <c r="E3212" s="20" t="s">
        <v>193</v>
      </c>
      <c r="F3212" s="20" t="s">
        <v>717</v>
      </c>
      <c r="G3212" s="20"/>
      <c r="H3212" s="21">
        <v>0.59708564814814813</v>
      </c>
      <c r="I3212" s="20" t="s">
        <v>3635</v>
      </c>
      <c r="J3212" s="20">
        <v>101</v>
      </c>
      <c r="K3212" s="20">
        <v>56.5</v>
      </c>
      <c r="L3212" s="20" t="s">
        <v>315</v>
      </c>
      <c r="M3212" s="20">
        <v>436</v>
      </c>
    </row>
    <row r="3213" spans="1:13" x14ac:dyDescent="0.3">
      <c r="A3213" s="19" t="s">
        <v>3634</v>
      </c>
      <c r="B3213" s="20">
        <v>30.11</v>
      </c>
      <c r="C3213" s="20">
        <v>0.52</v>
      </c>
      <c r="D3213" s="20">
        <v>10.5</v>
      </c>
      <c r="E3213" s="20" t="s">
        <v>78</v>
      </c>
      <c r="F3213" s="20" t="s">
        <v>79</v>
      </c>
      <c r="G3213" s="20"/>
      <c r="H3213" s="21">
        <v>0.59708564814814813</v>
      </c>
      <c r="I3213" s="20" t="s">
        <v>3635</v>
      </c>
      <c r="J3213" s="20">
        <v>101</v>
      </c>
      <c r="K3213" s="20">
        <v>56.5</v>
      </c>
      <c r="L3213" s="20" t="s">
        <v>315</v>
      </c>
      <c r="M3213" s="20">
        <v>436</v>
      </c>
    </row>
    <row r="3214" spans="1:13" x14ac:dyDescent="0.3">
      <c r="A3214" s="19" t="s">
        <v>3634</v>
      </c>
      <c r="B3214" s="20">
        <v>29.33</v>
      </c>
      <c r="C3214" s="20" t="s">
        <v>93</v>
      </c>
      <c r="D3214" s="20">
        <v>7.35</v>
      </c>
      <c r="E3214" s="20" t="s">
        <v>94</v>
      </c>
      <c r="F3214" s="20" t="s">
        <v>95</v>
      </c>
      <c r="G3214" s="20"/>
      <c r="H3214" s="21">
        <v>0.59708564814814813</v>
      </c>
      <c r="I3214" s="20" t="s">
        <v>3635</v>
      </c>
      <c r="J3214" s="20">
        <v>101</v>
      </c>
      <c r="K3214" s="20">
        <v>56.5</v>
      </c>
      <c r="L3214" s="20" t="s">
        <v>315</v>
      </c>
      <c r="M3214" s="20">
        <v>436</v>
      </c>
    </row>
    <row r="3215" spans="1:13" x14ac:dyDescent="0.3">
      <c r="A3215" s="16" t="s">
        <v>3636</v>
      </c>
      <c r="B3215" s="17">
        <v>32.270000000000003</v>
      </c>
      <c r="C3215" s="17">
        <v>0.23</v>
      </c>
      <c r="D3215" s="17">
        <v>28.4</v>
      </c>
      <c r="E3215" s="17" t="s">
        <v>100</v>
      </c>
      <c r="F3215" s="17" t="s">
        <v>104</v>
      </c>
      <c r="G3215" s="17" t="s">
        <v>85</v>
      </c>
      <c r="H3215" s="18">
        <v>0.5977210648148148</v>
      </c>
      <c r="I3215" s="17" t="s">
        <v>3637</v>
      </c>
      <c r="J3215" s="17">
        <v>72.8</v>
      </c>
      <c r="K3215" s="17">
        <v>67.599999999999994</v>
      </c>
      <c r="L3215" s="17" t="s">
        <v>694</v>
      </c>
      <c r="M3215" s="17">
        <v>1532</v>
      </c>
    </row>
    <row r="3216" spans="1:13" x14ac:dyDescent="0.3">
      <c r="A3216" s="16" t="s">
        <v>3636</v>
      </c>
      <c r="B3216" s="17">
        <v>32.42</v>
      </c>
      <c r="C3216" s="17">
        <v>0.23</v>
      </c>
      <c r="D3216" s="17">
        <v>30.5</v>
      </c>
      <c r="E3216" s="17" t="s">
        <v>100</v>
      </c>
      <c r="F3216" s="17" t="s">
        <v>573</v>
      </c>
      <c r="G3216" s="17"/>
      <c r="H3216" s="18">
        <v>0.5977210648148148</v>
      </c>
      <c r="I3216" s="17" t="s">
        <v>3637</v>
      </c>
      <c r="J3216" s="17">
        <v>72.8</v>
      </c>
      <c r="K3216" s="17">
        <v>67.599999999999994</v>
      </c>
      <c r="L3216" s="17" t="s">
        <v>694</v>
      </c>
      <c r="M3216" s="17">
        <v>1532</v>
      </c>
    </row>
    <row r="3217" spans="1:13" x14ac:dyDescent="0.3">
      <c r="A3217" s="16" t="s">
        <v>3636</v>
      </c>
      <c r="B3217" s="17">
        <v>32.65</v>
      </c>
      <c r="C3217" s="17">
        <v>0.41</v>
      </c>
      <c r="D3217" s="17">
        <v>33.9</v>
      </c>
      <c r="E3217" s="17" t="s">
        <v>201</v>
      </c>
      <c r="F3217" s="17" t="s">
        <v>573</v>
      </c>
      <c r="G3217" s="17"/>
      <c r="H3217" s="18">
        <v>0.5977210648148148</v>
      </c>
      <c r="I3217" s="17" t="s">
        <v>3637</v>
      </c>
      <c r="J3217" s="17">
        <v>72.8</v>
      </c>
      <c r="K3217" s="17">
        <v>67.599999999999994</v>
      </c>
      <c r="L3217" s="17" t="s">
        <v>694</v>
      </c>
      <c r="M3217" s="17">
        <v>1532</v>
      </c>
    </row>
    <row r="3218" spans="1:13" x14ac:dyDescent="0.3">
      <c r="A3218" s="19" t="s">
        <v>3638</v>
      </c>
      <c r="B3218" s="20">
        <v>31.89</v>
      </c>
      <c r="C3218" s="20">
        <v>0.62</v>
      </c>
      <c r="D3218" s="20">
        <v>23.9</v>
      </c>
      <c r="E3218" s="20" t="s">
        <v>100</v>
      </c>
      <c r="F3218" s="20" t="s">
        <v>104</v>
      </c>
      <c r="G3218" s="20" t="s">
        <v>85</v>
      </c>
      <c r="H3218" s="21">
        <v>0.59786921296296291</v>
      </c>
      <c r="I3218" s="20" t="s">
        <v>3639</v>
      </c>
      <c r="J3218" s="20">
        <v>348.6</v>
      </c>
      <c r="K3218" s="20">
        <v>57.9</v>
      </c>
      <c r="L3218" s="20" t="s">
        <v>3640</v>
      </c>
      <c r="M3218" s="20">
        <v>1639</v>
      </c>
    </row>
    <row r="3219" spans="1:13" x14ac:dyDescent="0.3">
      <c r="A3219" s="16" t="s">
        <v>3641</v>
      </c>
      <c r="B3219" s="17">
        <v>32.03</v>
      </c>
      <c r="C3219" s="17">
        <v>0.14000000000000001</v>
      </c>
      <c r="D3219" s="17">
        <v>25.5</v>
      </c>
      <c r="E3219" s="17" t="s">
        <v>100</v>
      </c>
      <c r="F3219" s="17" t="s">
        <v>104</v>
      </c>
      <c r="G3219" s="17" t="s">
        <v>85</v>
      </c>
      <c r="H3219" s="18">
        <v>0.59795949074074073</v>
      </c>
      <c r="I3219" s="17" t="s">
        <v>3642</v>
      </c>
      <c r="J3219" s="17">
        <v>348.7</v>
      </c>
      <c r="K3219" s="17">
        <v>57.9</v>
      </c>
      <c r="L3219" s="17" t="s">
        <v>636</v>
      </c>
      <c r="M3219" s="17">
        <v>1475</v>
      </c>
    </row>
    <row r="3220" spans="1:13" x14ac:dyDescent="0.3">
      <c r="A3220" s="16" t="s">
        <v>3641</v>
      </c>
      <c r="B3220" s="17">
        <v>32.049999999999997</v>
      </c>
      <c r="C3220" s="17">
        <v>0.14000000000000001</v>
      </c>
      <c r="D3220" s="17">
        <v>25.7</v>
      </c>
      <c r="E3220" s="17" t="s">
        <v>100</v>
      </c>
      <c r="F3220" s="17" t="s">
        <v>573</v>
      </c>
      <c r="G3220" s="17"/>
      <c r="H3220" s="18">
        <v>0.59795949074074073</v>
      </c>
      <c r="I3220" s="17" t="s">
        <v>3642</v>
      </c>
      <c r="J3220" s="17">
        <v>348.7</v>
      </c>
      <c r="K3220" s="17">
        <v>57.9</v>
      </c>
      <c r="L3220" s="17" t="s">
        <v>636</v>
      </c>
      <c r="M3220" s="17">
        <v>1475</v>
      </c>
    </row>
    <row r="3221" spans="1:13" x14ac:dyDescent="0.3">
      <c r="A3221" s="16" t="s">
        <v>3641</v>
      </c>
      <c r="B3221" s="17">
        <v>31.91</v>
      </c>
      <c r="C3221" s="17">
        <v>0.41</v>
      </c>
      <c r="D3221" s="17">
        <v>24.1</v>
      </c>
      <c r="E3221" s="17" t="s">
        <v>201</v>
      </c>
      <c r="F3221" s="17" t="s">
        <v>573</v>
      </c>
      <c r="G3221" s="17"/>
      <c r="H3221" s="18">
        <v>0.59795949074074073</v>
      </c>
      <c r="I3221" s="17" t="s">
        <v>3642</v>
      </c>
      <c r="J3221" s="17">
        <v>348.7</v>
      </c>
      <c r="K3221" s="17">
        <v>57.9</v>
      </c>
      <c r="L3221" s="17" t="s">
        <v>636</v>
      </c>
      <c r="M3221" s="17">
        <v>1475</v>
      </c>
    </row>
    <row r="3222" spans="1:13" x14ac:dyDescent="0.3">
      <c r="A3222" s="19" t="s">
        <v>3643</v>
      </c>
      <c r="B3222" s="20">
        <v>33.57</v>
      </c>
      <c r="C3222" s="20">
        <v>0.15</v>
      </c>
      <c r="D3222" s="20">
        <v>51.8</v>
      </c>
      <c r="E3222" s="20" t="s">
        <v>78</v>
      </c>
      <c r="F3222" s="20" t="s">
        <v>79</v>
      </c>
      <c r="G3222" s="20"/>
      <c r="H3222" s="21">
        <v>0.59994328703703703</v>
      </c>
      <c r="I3222" s="20" t="s">
        <v>3644</v>
      </c>
      <c r="J3222" s="20">
        <v>326.39999999999998</v>
      </c>
      <c r="K3222" s="20">
        <v>29.9</v>
      </c>
      <c r="L3222" s="20" t="s">
        <v>741</v>
      </c>
      <c r="M3222" s="20">
        <v>4264</v>
      </c>
    </row>
    <row r="3223" spans="1:13" x14ac:dyDescent="0.3">
      <c r="A3223" s="19" t="s">
        <v>3643</v>
      </c>
      <c r="B3223" s="22">
        <v>33.950000000000003</v>
      </c>
      <c r="C3223" s="20" t="s">
        <v>93</v>
      </c>
      <c r="D3223" s="20">
        <v>61.7</v>
      </c>
      <c r="E3223" s="20" t="s">
        <v>94</v>
      </c>
      <c r="F3223" s="20" t="s">
        <v>292</v>
      </c>
      <c r="G3223" s="20" t="s">
        <v>85</v>
      </c>
      <c r="H3223" s="21">
        <v>0.59994328703703703</v>
      </c>
      <c r="I3223" s="20" t="s">
        <v>3644</v>
      </c>
      <c r="J3223" s="20">
        <v>326.39999999999998</v>
      </c>
      <c r="K3223" s="20">
        <v>29.9</v>
      </c>
      <c r="L3223" s="20" t="s">
        <v>741</v>
      </c>
      <c r="M3223" s="20">
        <v>4264</v>
      </c>
    </row>
    <row r="3224" spans="1:13" x14ac:dyDescent="0.3">
      <c r="A3224" s="19" t="s">
        <v>3643</v>
      </c>
      <c r="B3224" s="22">
        <v>33.97</v>
      </c>
      <c r="C3224" s="20" t="s">
        <v>93</v>
      </c>
      <c r="D3224" s="20">
        <v>62.2</v>
      </c>
      <c r="E3224" s="20" t="s">
        <v>94</v>
      </c>
      <c r="F3224" s="20" t="s">
        <v>292</v>
      </c>
      <c r="G3224" s="20" t="s">
        <v>293</v>
      </c>
      <c r="H3224" s="21">
        <v>0.59994328703703703</v>
      </c>
      <c r="I3224" s="20" t="s">
        <v>3644</v>
      </c>
      <c r="J3224" s="20">
        <v>326.39999999999998</v>
      </c>
      <c r="K3224" s="20">
        <v>29.9</v>
      </c>
      <c r="L3224" s="20" t="s">
        <v>741</v>
      </c>
      <c r="M3224" s="20">
        <v>4264</v>
      </c>
    </row>
    <row r="3225" spans="1:13" x14ac:dyDescent="0.3">
      <c r="A3225" s="16" t="s">
        <v>3645</v>
      </c>
      <c r="B3225" s="17">
        <v>32.01</v>
      </c>
      <c r="C3225" s="17">
        <v>0.46</v>
      </c>
      <c r="D3225" s="17">
        <v>25.2</v>
      </c>
      <c r="E3225" s="17" t="s">
        <v>100</v>
      </c>
      <c r="F3225" s="17" t="s">
        <v>104</v>
      </c>
      <c r="G3225" s="17" t="s">
        <v>85</v>
      </c>
      <c r="H3225" s="18">
        <v>0.60005555555555556</v>
      </c>
      <c r="I3225" s="17" t="s">
        <v>3646</v>
      </c>
      <c r="J3225" s="17">
        <v>55</v>
      </c>
      <c r="K3225" s="17">
        <v>69.2</v>
      </c>
      <c r="L3225" s="17" t="s">
        <v>2416</v>
      </c>
      <c r="M3225" s="17">
        <v>2000</v>
      </c>
    </row>
    <row r="3226" spans="1:13" x14ac:dyDescent="0.3">
      <c r="A3226" s="19" t="s">
        <v>3647</v>
      </c>
      <c r="B3226" s="20">
        <v>27.23</v>
      </c>
      <c r="C3226" s="20">
        <v>0.2</v>
      </c>
      <c r="D3226" s="20">
        <v>2.79</v>
      </c>
      <c r="E3226" s="20" t="s">
        <v>90</v>
      </c>
      <c r="F3226" s="20" t="s">
        <v>189</v>
      </c>
      <c r="G3226" s="20"/>
      <c r="H3226" s="21">
        <v>0.60050231481481486</v>
      </c>
      <c r="I3226" s="20" t="s">
        <v>3648</v>
      </c>
      <c r="J3226" s="20">
        <v>82</v>
      </c>
      <c r="K3226" s="20">
        <v>64.5</v>
      </c>
      <c r="L3226" s="20" t="s">
        <v>689</v>
      </c>
      <c r="M3226" s="20">
        <v>259</v>
      </c>
    </row>
    <row r="3227" spans="1:13" x14ac:dyDescent="0.3">
      <c r="A3227" s="19" t="s">
        <v>3647</v>
      </c>
      <c r="B3227" s="22">
        <v>27.31</v>
      </c>
      <c r="C3227" s="20" t="s">
        <v>93</v>
      </c>
      <c r="D3227" s="20">
        <v>2.9</v>
      </c>
      <c r="E3227" s="20" t="s">
        <v>90</v>
      </c>
      <c r="F3227" s="20" t="s">
        <v>3649</v>
      </c>
      <c r="G3227" s="20"/>
      <c r="H3227" s="21">
        <v>0.60050231481481486</v>
      </c>
      <c r="I3227" s="20" t="s">
        <v>3648</v>
      </c>
      <c r="J3227" s="20">
        <v>82</v>
      </c>
      <c r="K3227" s="20">
        <v>64.5</v>
      </c>
      <c r="L3227" s="20" t="s">
        <v>689</v>
      </c>
      <c r="M3227" s="20">
        <v>259</v>
      </c>
    </row>
    <row r="3228" spans="1:13" x14ac:dyDescent="0.3">
      <c r="A3228" s="16" t="s">
        <v>3650</v>
      </c>
      <c r="B3228" s="17" t="s">
        <v>3651</v>
      </c>
      <c r="C3228" s="17">
        <v>0.22</v>
      </c>
      <c r="D3228" s="17">
        <v>137</v>
      </c>
      <c r="E3228" s="17" t="s">
        <v>113</v>
      </c>
      <c r="F3228" s="17" t="s">
        <v>222</v>
      </c>
      <c r="G3228" s="17" t="s">
        <v>3652</v>
      </c>
      <c r="H3228" s="18">
        <v>0.60159375000000004</v>
      </c>
      <c r="I3228" s="17" t="s">
        <v>3653</v>
      </c>
      <c r="J3228" s="17">
        <v>36</v>
      </c>
      <c r="K3228" s="17">
        <v>68.8</v>
      </c>
      <c r="L3228" s="17" t="s">
        <v>196</v>
      </c>
      <c r="M3228" s="17">
        <v>9125</v>
      </c>
    </row>
    <row r="3229" spans="1:13" x14ac:dyDescent="0.3">
      <c r="A3229" s="19" t="s">
        <v>3654</v>
      </c>
      <c r="B3229" s="20">
        <v>32.22</v>
      </c>
      <c r="C3229" s="20">
        <v>0.24</v>
      </c>
      <c r="D3229" s="20">
        <v>27.8</v>
      </c>
      <c r="E3229" s="20" t="s">
        <v>100</v>
      </c>
      <c r="F3229" s="20" t="s">
        <v>104</v>
      </c>
      <c r="G3229" s="20" t="s">
        <v>85</v>
      </c>
      <c r="H3229" s="21">
        <v>0.60177430555555556</v>
      </c>
      <c r="I3229" s="20" t="s">
        <v>3655</v>
      </c>
      <c r="J3229" s="20">
        <v>99.5</v>
      </c>
      <c r="K3229" s="20">
        <v>56</v>
      </c>
      <c r="L3229" s="20" t="s">
        <v>3488</v>
      </c>
      <c r="M3229" s="20">
        <v>2112</v>
      </c>
    </row>
    <row r="3230" spans="1:13" x14ac:dyDescent="0.3">
      <c r="A3230" s="16" t="s">
        <v>3656</v>
      </c>
      <c r="B3230" s="23">
        <v>27.78</v>
      </c>
      <c r="C3230" s="17" t="s">
        <v>93</v>
      </c>
      <c r="D3230" s="17">
        <v>3.6</v>
      </c>
      <c r="E3230" s="17" t="s">
        <v>90</v>
      </c>
      <c r="F3230" s="17" t="s">
        <v>2420</v>
      </c>
      <c r="G3230" s="17"/>
      <c r="H3230" s="18">
        <v>0.60282060185185182</v>
      </c>
      <c r="I3230" s="17" t="s">
        <v>3657</v>
      </c>
      <c r="J3230" s="17">
        <v>319.8</v>
      </c>
      <c r="K3230" s="17">
        <v>13.4</v>
      </c>
      <c r="L3230" s="17" t="s">
        <v>87</v>
      </c>
      <c r="M3230" s="17">
        <v>256</v>
      </c>
    </row>
    <row r="3231" spans="1:13" x14ac:dyDescent="0.3">
      <c r="A3231" s="19" t="s">
        <v>3658</v>
      </c>
      <c r="B3231" s="20">
        <v>38.880000000000003</v>
      </c>
      <c r="C3231" s="20" t="s">
        <v>93</v>
      </c>
      <c r="D3231" s="20">
        <v>529</v>
      </c>
      <c r="E3231" s="20" t="s">
        <v>1328</v>
      </c>
      <c r="F3231" s="20" t="s">
        <v>1329</v>
      </c>
      <c r="G3231" s="20"/>
      <c r="H3231" s="21">
        <v>0.60315624999999995</v>
      </c>
      <c r="I3231" s="20" t="s">
        <v>3659</v>
      </c>
      <c r="J3231" s="20">
        <v>77.5</v>
      </c>
      <c r="K3231" s="20">
        <v>64.900000000000006</v>
      </c>
      <c r="L3231" s="20" t="s">
        <v>1374</v>
      </c>
      <c r="M3231" s="20">
        <v>36200</v>
      </c>
    </row>
    <row r="3232" spans="1:13" x14ac:dyDescent="0.3">
      <c r="A3232" s="16" t="s">
        <v>3660</v>
      </c>
      <c r="B3232" s="17">
        <v>32.1</v>
      </c>
      <c r="C3232" s="17">
        <v>0.24</v>
      </c>
      <c r="D3232" s="17">
        <v>26.3</v>
      </c>
      <c r="E3232" s="17" t="s">
        <v>100</v>
      </c>
      <c r="F3232" s="17" t="s">
        <v>104</v>
      </c>
      <c r="G3232" s="17" t="s">
        <v>85</v>
      </c>
      <c r="H3232" s="18">
        <v>0.60393981481481485</v>
      </c>
      <c r="I3232" s="17" t="s">
        <v>3661</v>
      </c>
      <c r="J3232" s="17">
        <v>351.7</v>
      </c>
      <c r="K3232" s="17">
        <v>56.5</v>
      </c>
      <c r="L3232" s="17" t="s">
        <v>1131</v>
      </c>
      <c r="M3232" s="17">
        <v>1806</v>
      </c>
    </row>
    <row r="3233" spans="1:13" x14ac:dyDescent="0.3">
      <c r="A3233" s="16" t="s">
        <v>3660</v>
      </c>
      <c r="B3233" s="17">
        <v>32.15</v>
      </c>
      <c r="C3233" s="17">
        <v>0.24</v>
      </c>
      <c r="D3233" s="17">
        <v>26.9</v>
      </c>
      <c r="E3233" s="17" t="s">
        <v>100</v>
      </c>
      <c r="F3233" s="17" t="s">
        <v>573</v>
      </c>
      <c r="G3233" s="17"/>
      <c r="H3233" s="18">
        <v>0.60393981481481485</v>
      </c>
      <c r="I3233" s="17" t="s">
        <v>3661</v>
      </c>
      <c r="J3233" s="17">
        <v>351.7</v>
      </c>
      <c r="K3233" s="17">
        <v>56.5</v>
      </c>
      <c r="L3233" s="17" t="s">
        <v>1131</v>
      </c>
      <c r="M3233" s="17">
        <v>1806</v>
      </c>
    </row>
    <row r="3234" spans="1:13" x14ac:dyDescent="0.3">
      <c r="A3234" s="16" t="s">
        <v>3660</v>
      </c>
      <c r="B3234" s="17">
        <v>31.9</v>
      </c>
      <c r="C3234" s="17">
        <v>0.41</v>
      </c>
      <c r="D3234" s="17">
        <v>23.9</v>
      </c>
      <c r="E3234" s="17" t="s">
        <v>201</v>
      </c>
      <c r="F3234" s="17" t="s">
        <v>573</v>
      </c>
      <c r="G3234" s="17"/>
      <c r="H3234" s="18">
        <v>0.60393981481481485</v>
      </c>
      <c r="I3234" s="17" t="s">
        <v>3661</v>
      </c>
      <c r="J3234" s="17">
        <v>351.7</v>
      </c>
      <c r="K3234" s="17">
        <v>56.5</v>
      </c>
      <c r="L3234" s="17" t="s">
        <v>1131</v>
      </c>
      <c r="M3234" s="17">
        <v>1806</v>
      </c>
    </row>
    <row r="3235" spans="1:13" x14ac:dyDescent="0.3">
      <c r="A3235" s="19" t="s">
        <v>3662</v>
      </c>
      <c r="B3235" s="20">
        <v>33.299999999999997</v>
      </c>
      <c r="C3235" s="20">
        <v>0.4</v>
      </c>
      <c r="D3235" s="20">
        <v>45.7</v>
      </c>
      <c r="E3235" s="20" t="s">
        <v>78</v>
      </c>
      <c r="F3235" s="20" t="s">
        <v>79</v>
      </c>
      <c r="G3235" s="20"/>
      <c r="H3235" s="21">
        <v>0.60428703703703701</v>
      </c>
      <c r="I3235" s="20" t="s">
        <v>3663</v>
      </c>
      <c r="J3235" s="20">
        <v>49.6</v>
      </c>
      <c r="K3235" s="20">
        <v>68.099999999999994</v>
      </c>
      <c r="L3235" s="20" t="s">
        <v>3664</v>
      </c>
      <c r="M3235" s="20">
        <v>3641</v>
      </c>
    </row>
    <row r="3236" spans="1:13" x14ac:dyDescent="0.3">
      <c r="A3236" s="16" t="s">
        <v>3665</v>
      </c>
      <c r="B3236" s="17">
        <v>33.92</v>
      </c>
      <c r="C3236" s="17">
        <v>0.28000000000000003</v>
      </c>
      <c r="D3236" s="17">
        <v>60.8</v>
      </c>
      <c r="E3236" s="17" t="s">
        <v>78</v>
      </c>
      <c r="F3236" s="17" t="s">
        <v>79</v>
      </c>
      <c r="G3236" s="17"/>
      <c r="H3236" s="18">
        <v>0.60446180555555562</v>
      </c>
      <c r="I3236" s="17" t="s">
        <v>3666</v>
      </c>
      <c r="J3236" s="17">
        <v>60.3</v>
      </c>
      <c r="K3236" s="17">
        <v>67.400000000000006</v>
      </c>
      <c r="L3236" s="17" t="s">
        <v>531</v>
      </c>
      <c r="M3236" s="17">
        <v>3278</v>
      </c>
    </row>
    <row r="3237" spans="1:13" x14ac:dyDescent="0.3">
      <c r="A3237" s="19" t="s">
        <v>3667</v>
      </c>
      <c r="B3237" s="20">
        <v>32.26</v>
      </c>
      <c r="C3237" s="20">
        <v>0.13</v>
      </c>
      <c r="D3237" s="20">
        <v>28.3</v>
      </c>
      <c r="E3237" s="20" t="s">
        <v>78</v>
      </c>
      <c r="F3237" s="20" t="s">
        <v>79</v>
      </c>
      <c r="G3237" s="20"/>
      <c r="H3237" s="21">
        <v>0.60562037037037031</v>
      </c>
      <c r="I3237" s="20" t="s">
        <v>3668</v>
      </c>
      <c r="J3237" s="20">
        <v>100</v>
      </c>
      <c r="K3237" s="20">
        <v>54.5</v>
      </c>
      <c r="L3237" s="20" t="s">
        <v>1384</v>
      </c>
      <c r="M3237" s="20">
        <v>2062</v>
      </c>
    </row>
    <row r="3238" spans="1:13" x14ac:dyDescent="0.3">
      <c r="A3238" s="19" t="s">
        <v>3667</v>
      </c>
      <c r="B3238" s="20">
        <v>32.51</v>
      </c>
      <c r="C3238" s="20" t="s">
        <v>93</v>
      </c>
      <c r="D3238" s="20">
        <v>31.8</v>
      </c>
      <c r="E3238" s="20" t="s">
        <v>94</v>
      </c>
      <c r="F3238" s="20" t="s">
        <v>95</v>
      </c>
      <c r="G3238" s="20"/>
      <c r="H3238" s="21">
        <v>0.60562037037037031</v>
      </c>
      <c r="I3238" s="20" t="s">
        <v>3668</v>
      </c>
      <c r="J3238" s="20">
        <v>100</v>
      </c>
      <c r="K3238" s="20">
        <v>54.5</v>
      </c>
      <c r="L3238" s="20" t="s">
        <v>1384</v>
      </c>
      <c r="M3238" s="20">
        <v>2062</v>
      </c>
    </row>
    <row r="3239" spans="1:13" x14ac:dyDescent="0.3">
      <c r="A3239" s="17" t="s">
        <v>3669</v>
      </c>
      <c r="B3239" s="17" t="s">
        <v>3670</v>
      </c>
      <c r="C3239" s="17">
        <v>0.19</v>
      </c>
      <c r="D3239" s="17">
        <v>39.4</v>
      </c>
      <c r="E3239" s="17" t="s">
        <v>113</v>
      </c>
      <c r="F3239" s="17" t="s">
        <v>222</v>
      </c>
      <c r="G3239" s="17" t="s">
        <v>3671</v>
      </c>
      <c r="H3239" s="18">
        <v>0.60737268518518517</v>
      </c>
      <c r="I3239" s="17" t="s">
        <v>3672</v>
      </c>
      <c r="J3239" s="17">
        <v>101.2</v>
      </c>
      <c r="K3239" s="17">
        <v>53.2</v>
      </c>
      <c r="L3239" s="17" t="s">
        <v>3673</v>
      </c>
      <c r="M3239" s="17">
        <v>2062</v>
      </c>
    </row>
    <row r="3240" spans="1:13" x14ac:dyDescent="0.3">
      <c r="A3240" s="19" t="s">
        <v>3674</v>
      </c>
      <c r="B3240" s="20">
        <v>32.229999999999997</v>
      </c>
      <c r="C3240" s="20">
        <v>0.51</v>
      </c>
      <c r="D3240" s="20">
        <v>27.9</v>
      </c>
      <c r="E3240" s="20" t="s">
        <v>100</v>
      </c>
      <c r="F3240" s="20" t="s">
        <v>104</v>
      </c>
      <c r="G3240" s="20" t="s">
        <v>85</v>
      </c>
      <c r="H3240" s="21">
        <v>0.60755092592592586</v>
      </c>
      <c r="I3240" s="20" t="s">
        <v>3675</v>
      </c>
      <c r="J3240" s="20">
        <v>95.4</v>
      </c>
      <c r="K3240" s="20">
        <v>56.8</v>
      </c>
      <c r="L3240" s="20" t="s">
        <v>3676</v>
      </c>
      <c r="M3240" s="20">
        <v>2251</v>
      </c>
    </row>
    <row r="3241" spans="1:13" x14ac:dyDescent="0.3">
      <c r="A3241" s="17" t="s">
        <v>3677</v>
      </c>
      <c r="B3241" s="17">
        <v>29.52</v>
      </c>
      <c r="C3241" s="17">
        <v>0.2</v>
      </c>
      <c r="D3241" s="17">
        <v>8.02</v>
      </c>
      <c r="E3241" s="17" t="s">
        <v>193</v>
      </c>
      <c r="F3241" s="17" t="s">
        <v>481</v>
      </c>
      <c r="G3241" s="17"/>
      <c r="H3241" s="18">
        <v>0.60792129629629632</v>
      </c>
      <c r="I3241" s="17" t="s">
        <v>3678</v>
      </c>
      <c r="J3241" s="17">
        <v>98.7</v>
      </c>
      <c r="K3241" s="17">
        <v>54.7</v>
      </c>
      <c r="L3241" s="17" t="s">
        <v>585</v>
      </c>
      <c r="M3241" s="17">
        <v>359</v>
      </c>
    </row>
    <row r="3242" spans="1:13" x14ac:dyDescent="0.3">
      <c r="A3242" s="19" t="s">
        <v>3679</v>
      </c>
      <c r="B3242" s="20">
        <v>35.29</v>
      </c>
      <c r="C3242" s="20">
        <v>0.42</v>
      </c>
      <c r="D3242" s="20">
        <v>114</v>
      </c>
      <c r="E3242" s="20" t="s">
        <v>78</v>
      </c>
      <c r="F3242" s="20" t="s">
        <v>79</v>
      </c>
      <c r="G3242" s="20"/>
      <c r="H3242" s="21">
        <v>0.60844097222222226</v>
      </c>
      <c r="I3242" s="20" t="s">
        <v>3680</v>
      </c>
      <c r="J3242" s="20">
        <v>26</v>
      </c>
      <c r="K3242" s="20">
        <v>65.599999999999994</v>
      </c>
      <c r="L3242" s="20" t="s">
        <v>196</v>
      </c>
      <c r="M3242" s="20">
        <v>5680</v>
      </c>
    </row>
    <row r="3243" spans="1:13" x14ac:dyDescent="0.3">
      <c r="A3243" s="16" t="s">
        <v>3681</v>
      </c>
      <c r="B3243" s="17">
        <v>32.4</v>
      </c>
      <c r="C3243" s="17">
        <v>0.25</v>
      </c>
      <c r="D3243" s="17">
        <v>30.2</v>
      </c>
      <c r="E3243" s="17" t="s">
        <v>78</v>
      </c>
      <c r="F3243" s="17" t="s">
        <v>79</v>
      </c>
      <c r="G3243" s="17"/>
      <c r="H3243" s="18">
        <v>0.6127766203703704</v>
      </c>
      <c r="I3243" s="17" t="s">
        <v>3682</v>
      </c>
      <c r="J3243" s="17">
        <v>337.3</v>
      </c>
      <c r="K3243" s="17">
        <v>38.1</v>
      </c>
      <c r="L3243" s="17" t="s">
        <v>3683</v>
      </c>
      <c r="M3243" s="17">
        <v>2735</v>
      </c>
    </row>
    <row r="3244" spans="1:13" x14ac:dyDescent="0.3">
      <c r="A3244" s="19" t="s">
        <v>3684</v>
      </c>
      <c r="B3244" s="20">
        <v>32.42</v>
      </c>
      <c r="C3244" s="20">
        <v>0.17</v>
      </c>
      <c r="D3244" s="20">
        <v>30.5</v>
      </c>
      <c r="E3244" s="20" t="s">
        <v>78</v>
      </c>
      <c r="F3244" s="20" t="s">
        <v>79</v>
      </c>
      <c r="G3244" s="20"/>
      <c r="H3244" s="21">
        <v>0.6141712962962963</v>
      </c>
      <c r="I3244" s="20" t="s">
        <v>3685</v>
      </c>
      <c r="J3244" s="20">
        <v>354.5</v>
      </c>
      <c r="K3244" s="20">
        <v>52.9</v>
      </c>
      <c r="L3244" s="20" t="s">
        <v>1384</v>
      </c>
      <c r="M3244" s="20">
        <v>1567</v>
      </c>
    </row>
    <row r="3245" spans="1:13" x14ac:dyDescent="0.3">
      <c r="A3245" s="16" t="s">
        <v>3686</v>
      </c>
      <c r="B3245" s="17">
        <v>35.200000000000003</v>
      </c>
      <c r="C3245" s="17">
        <v>0.25</v>
      </c>
      <c r="D3245" s="17">
        <v>110</v>
      </c>
      <c r="E3245" s="17" t="s">
        <v>78</v>
      </c>
      <c r="F3245" s="17" t="s">
        <v>79</v>
      </c>
      <c r="G3245" s="17"/>
      <c r="H3245" s="18">
        <v>0.61920023148148151</v>
      </c>
      <c r="I3245" s="17" t="s">
        <v>3687</v>
      </c>
      <c r="J3245" s="17">
        <v>69.2</v>
      </c>
      <c r="K3245" s="17">
        <v>61.8</v>
      </c>
      <c r="L3245" s="17" t="s">
        <v>1733</v>
      </c>
      <c r="M3245" s="17">
        <v>5026</v>
      </c>
    </row>
    <row r="3246" spans="1:13" x14ac:dyDescent="0.3">
      <c r="A3246" s="19" t="s">
        <v>3688</v>
      </c>
      <c r="B3246" s="20">
        <v>31.39</v>
      </c>
      <c r="C3246" s="20">
        <v>0.28999999999999998</v>
      </c>
      <c r="D3246" s="20">
        <v>19</v>
      </c>
      <c r="E3246" s="20" t="s">
        <v>100</v>
      </c>
      <c r="F3246" s="20" t="s">
        <v>104</v>
      </c>
      <c r="G3246" s="20" t="s">
        <v>85</v>
      </c>
      <c r="H3246" s="21">
        <v>0.62031249999999993</v>
      </c>
      <c r="I3246" s="20" t="s">
        <v>3689</v>
      </c>
      <c r="J3246" s="20">
        <v>359.7</v>
      </c>
      <c r="K3246" s="20">
        <v>52.8</v>
      </c>
      <c r="L3246" s="20" t="s">
        <v>3690</v>
      </c>
      <c r="M3246" s="20">
        <v>1473</v>
      </c>
    </row>
    <row r="3247" spans="1:13" x14ac:dyDescent="0.3">
      <c r="A3247" s="16" t="s">
        <v>3691</v>
      </c>
      <c r="B3247" s="17">
        <v>32.1</v>
      </c>
      <c r="C3247" s="17">
        <v>0.63</v>
      </c>
      <c r="D3247" s="17">
        <v>26.3</v>
      </c>
      <c r="E3247" s="17" t="s">
        <v>78</v>
      </c>
      <c r="F3247" s="17" t="s">
        <v>79</v>
      </c>
      <c r="G3247" s="17"/>
      <c r="H3247" s="18">
        <v>0.62426273148148148</v>
      </c>
      <c r="I3247" s="17" t="s">
        <v>3692</v>
      </c>
      <c r="J3247" s="17">
        <v>326.89999999999998</v>
      </c>
      <c r="K3247" s="17">
        <v>14.9</v>
      </c>
      <c r="L3247" s="17" t="s">
        <v>3693</v>
      </c>
      <c r="M3247" s="17">
        <v>2868</v>
      </c>
    </row>
    <row r="3248" spans="1:13" x14ac:dyDescent="0.3">
      <c r="A3248" s="19" t="s">
        <v>3694</v>
      </c>
      <c r="B3248" s="20">
        <v>31.65</v>
      </c>
      <c r="C3248" s="20">
        <v>0.08</v>
      </c>
      <c r="D3248" s="20">
        <v>21.4</v>
      </c>
      <c r="E3248" s="20" t="s">
        <v>78</v>
      </c>
      <c r="F3248" s="20" t="s">
        <v>79</v>
      </c>
      <c r="G3248" s="20"/>
      <c r="H3248" s="21">
        <v>0.62500462962962966</v>
      </c>
      <c r="I3248" s="20" t="s">
        <v>3695</v>
      </c>
      <c r="J3248" s="20">
        <v>359.1</v>
      </c>
      <c r="K3248" s="20">
        <v>50.2</v>
      </c>
      <c r="L3248" s="20" t="s">
        <v>1340</v>
      </c>
      <c r="M3248" s="20">
        <v>1367</v>
      </c>
    </row>
    <row r="3249" spans="1:13" x14ac:dyDescent="0.3">
      <c r="A3249" s="16" t="s">
        <v>3696</v>
      </c>
      <c r="B3249" s="17">
        <v>32.15</v>
      </c>
      <c r="C3249" s="17">
        <v>0.28999999999999998</v>
      </c>
      <c r="D3249" s="17">
        <v>26.9</v>
      </c>
      <c r="E3249" s="17" t="s">
        <v>100</v>
      </c>
      <c r="F3249" s="17" t="s">
        <v>104</v>
      </c>
      <c r="G3249" s="17" t="s">
        <v>85</v>
      </c>
      <c r="H3249" s="18">
        <v>0.62564467592592587</v>
      </c>
      <c r="I3249" s="17" t="s">
        <v>3697</v>
      </c>
      <c r="J3249" s="17">
        <v>349.8</v>
      </c>
      <c r="K3249" s="17">
        <v>43.3</v>
      </c>
      <c r="L3249" s="17" t="s">
        <v>1150</v>
      </c>
      <c r="M3249" s="17">
        <v>1992</v>
      </c>
    </row>
    <row r="3250" spans="1:13" x14ac:dyDescent="0.3">
      <c r="A3250" s="16" t="s">
        <v>3696</v>
      </c>
      <c r="B3250" s="17">
        <v>32.25</v>
      </c>
      <c r="C3250" s="17">
        <v>0.28999999999999998</v>
      </c>
      <c r="D3250" s="17">
        <v>28.2</v>
      </c>
      <c r="E3250" s="17" t="s">
        <v>100</v>
      </c>
      <c r="F3250" s="17" t="s">
        <v>573</v>
      </c>
      <c r="G3250" s="17"/>
      <c r="H3250" s="18">
        <v>0.62564467592592587</v>
      </c>
      <c r="I3250" s="17" t="s">
        <v>3697</v>
      </c>
      <c r="J3250" s="17">
        <v>349.8</v>
      </c>
      <c r="K3250" s="17">
        <v>43.3</v>
      </c>
      <c r="L3250" s="17" t="s">
        <v>1150</v>
      </c>
      <c r="M3250" s="17">
        <v>1992</v>
      </c>
    </row>
    <row r="3251" spans="1:13" x14ac:dyDescent="0.3">
      <c r="A3251" s="16" t="s">
        <v>3696</v>
      </c>
      <c r="B3251" s="17">
        <v>32.369999999999997</v>
      </c>
      <c r="C3251" s="17">
        <v>0.41</v>
      </c>
      <c r="D3251" s="17">
        <v>29.8</v>
      </c>
      <c r="E3251" s="17" t="s">
        <v>201</v>
      </c>
      <c r="F3251" s="17" t="s">
        <v>573</v>
      </c>
      <c r="G3251" s="17"/>
      <c r="H3251" s="18">
        <v>0.62564467592592587</v>
      </c>
      <c r="I3251" s="17" t="s">
        <v>3697</v>
      </c>
      <c r="J3251" s="17">
        <v>349.8</v>
      </c>
      <c r="K3251" s="17">
        <v>43.3</v>
      </c>
      <c r="L3251" s="17" t="s">
        <v>1150</v>
      </c>
      <c r="M3251" s="17">
        <v>1992</v>
      </c>
    </row>
    <row r="3252" spans="1:13" x14ac:dyDescent="0.3">
      <c r="A3252" s="19" t="s">
        <v>3698</v>
      </c>
      <c r="B3252" s="20">
        <v>29.03</v>
      </c>
      <c r="C3252" s="20" t="s">
        <v>93</v>
      </c>
      <c r="D3252" s="20">
        <v>6.4</v>
      </c>
      <c r="E3252" s="20" t="s">
        <v>90</v>
      </c>
      <c r="F3252" s="20" t="s">
        <v>2245</v>
      </c>
      <c r="G3252" s="20"/>
      <c r="H3252" s="21">
        <v>0.62579513888888882</v>
      </c>
      <c r="I3252" s="20" t="s">
        <v>3699</v>
      </c>
      <c r="J3252" s="20">
        <v>324.10000000000002</v>
      </c>
      <c r="K3252" s="20">
        <v>9.1999999999999993</v>
      </c>
      <c r="L3252" s="20" t="s">
        <v>1771</v>
      </c>
      <c r="M3252" s="20">
        <v>460</v>
      </c>
    </row>
    <row r="3253" spans="1:13" x14ac:dyDescent="0.3">
      <c r="A3253" s="16" t="s">
        <v>3700</v>
      </c>
      <c r="B3253" s="17">
        <v>32.53</v>
      </c>
      <c r="C3253" s="17">
        <v>0.18</v>
      </c>
      <c r="D3253" s="17">
        <v>32.1</v>
      </c>
      <c r="E3253" s="17" t="s">
        <v>100</v>
      </c>
      <c r="F3253" s="17" t="s">
        <v>573</v>
      </c>
      <c r="G3253" s="17"/>
      <c r="H3253" s="18">
        <v>0.6258252314814815</v>
      </c>
      <c r="I3253" s="17" t="s">
        <v>3701</v>
      </c>
      <c r="J3253" s="17">
        <v>359.2</v>
      </c>
      <c r="K3253" s="17">
        <v>49.8</v>
      </c>
      <c r="L3253" s="17" t="s">
        <v>2599</v>
      </c>
      <c r="M3253" s="17">
        <v>1933</v>
      </c>
    </row>
    <row r="3254" spans="1:13" x14ac:dyDescent="0.3">
      <c r="A3254" s="16" t="s">
        <v>3700</v>
      </c>
      <c r="B3254" s="17">
        <v>32.54</v>
      </c>
      <c r="C3254" s="17">
        <v>0.18</v>
      </c>
      <c r="D3254" s="17">
        <v>32.200000000000003</v>
      </c>
      <c r="E3254" s="17" t="s">
        <v>100</v>
      </c>
      <c r="F3254" s="17" t="s">
        <v>104</v>
      </c>
      <c r="G3254" s="17" t="s">
        <v>85</v>
      </c>
      <c r="H3254" s="18">
        <v>0.6258252314814815</v>
      </c>
      <c r="I3254" s="17" t="s">
        <v>3701</v>
      </c>
      <c r="J3254" s="17">
        <v>359.2</v>
      </c>
      <c r="K3254" s="17">
        <v>49.8</v>
      </c>
      <c r="L3254" s="17" t="s">
        <v>2599</v>
      </c>
      <c r="M3254" s="17">
        <v>1933</v>
      </c>
    </row>
    <row r="3255" spans="1:13" x14ac:dyDescent="0.3">
      <c r="A3255" s="16" t="s">
        <v>3700</v>
      </c>
      <c r="B3255" s="17">
        <v>31.96</v>
      </c>
      <c r="C3255" s="17" t="s">
        <v>93</v>
      </c>
      <c r="D3255" s="17">
        <v>24.7</v>
      </c>
      <c r="E3255" s="17" t="s">
        <v>201</v>
      </c>
      <c r="F3255" s="17" t="s">
        <v>95</v>
      </c>
      <c r="G3255" s="17"/>
      <c r="H3255" s="18">
        <v>0.6258252314814815</v>
      </c>
      <c r="I3255" s="17" t="s">
        <v>3701</v>
      </c>
      <c r="J3255" s="17">
        <v>359.2</v>
      </c>
      <c r="K3255" s="17">
        <v>49.8</v>
      </c>
      <c r="L3255" s="17" t="s">
        <v>2599</v>
      </c>
      <c r="M3255" s="17">
        <v>1933</v>
      </c>
    </row>
    <row r="3256" spans="1:13" x14ac:dyDescent="0.3">
      <c r="A3256" s="16" t="s">
        <v>3700</v>
      </c>
      <c r="B3256" s="17">
        <v>32.36</v>
      </c>
      <c r="C3256" s="17">
        <v>0.41</v>
      </c>
      <c r="D3256" s="17">
        <v>29.7</v>
      </c>
      <c r="E3256" s="17" t="s">
        <v>201</v>
      </c>
      <c r="F3256" s="17" t="s">
        <v>573</v>
      </c>
      <c r="G3256" s="17"/>
      <c r="H3256" s="18">
        <v>0.6258252314814815</v>
      </c>
      <c r="I3256" s="17" t="s">
        <v>3701</v>
      </c>
      <c r="J3256" s="17">
        <v>359.2</v>
      </c>
      <c r="K3256" s="17">
        <v>49.8</v>
      </c>
      <c r="L3256" s="17" t="s">
        <v>2599</v>
      </c>
      <c r="M3256" s="17">
        <v>1933</v>
      </c>
    </row>
    <row r="3257" spans="1:13" x14ac:dyDescent="0.3">
      <c r="A3257" s="19" t="s">
        <v>3702</v>
      </c>
      <c r="B3257" s="20">
        <v>32.17</v>
      </c>
      <c r="C3257" s="20">
        <v>0.17</v>
      </c>
      <c r="D3257" s="20">
        <v>27.2</v>
      </c>
      <c r="E3257" s="20" t="s">
        <v>100</v>
      </c>
      <c r="F3257" s="20" t="s">
        <v>104</v>
      </c>
      <c r="G3257" s="20" t="s">
        <v>85</v>
      </c>
      <c r="H3257" s="21">
        <v>0.6278576388888889</v>
      </c>
      <c r="I3257" s="20" t="s">
        <v>3703</v>
      </c>
      <c r="J3257" s="20">
        <v>359.4</v>
      </c>
      <c r="K3257" s="20">
        <v>49</v>
      </c>
      <c r="L3257" s="20" t="s">
        <v>636</v>
      </c>
      <c r="M3257" s="20">
        <v>1677</v>
      </c>
    </row>
    <row r="3258" spans="1:13" x14ac:dyDescent="0.3">
      <c r="A3258" s="19" t="s">
        <v>3702</v>
      </c>
      <c r="B3258" s="20">
        <v>32.200000000000003</v>
      </c>
      <c r="C3258" s="20">
        <v>0.17</v>
      </c>
      <c r="D3258" s="20">
        <v>27.5</v>
      </c>
      <c r="E3258" s="20" t="s">
        <v>100</v>
      </c>
      <c r="F3258" s="20" t="s">
        <v>573</v>
      </c>
      <c r="G3258" s="20"/>
      <c r="H3258" s="21">
        <v>0.6278576388888889</v>
      </c>
      <c r="I3258" s="20" t="s">
        <v>3703</v>
      </c>
      <c r="J3258" s="20">
        <v>359.4</v>
      </c>
      <c r="K3258" s="20">
        <v>49</v>
      </c>
      <c r="L3258" s="20" t="s">
        <v>636</v>
      </c>
      <c r="M3258" s="20">
        <v>1677</v>
      </c>
    </row>
    <row r="3259" spans="1:13" x14ac:dyDescent="0.3">
      <c r="A3259" s="19" t="s">
        <v>3702</v>
      </c>
      <c r="B3259" s="20">
        <v>32.24</v>
      </c>
      <c r="C3259" s="20">
        <v>0.41</v>
      </c>
      <c r="D3259" s="20">
        <v>28.1</v>
      </c>
      <c r="E3259" s="20" t="s">
        <v>201</v>
      </c>
      <c r="F3259" s="20" t="s">
        <v>573</v>
      </c>
      <c r="G3259" s="20"/>
      <c r="H3259" s="21">
        <v>0.6278576388888889</v>
      </c>
      <c r="I3259" s="20" t="s">
        <v>3703</v>
      </c>
      <c r="J3259" s="20">
        <v>359.4</v>
      </c>
      <c r="K3259" s="20">
        <v>49</v>
      </c>
      <c r="L3259" s="20" t="s">
        <v>636</v>
      </c>
      <c r="M3259" s="20">
        <v>1677</v>
      </c>
    </row>
    <row r="3260" spans="1:13" x14ac:dyDescent="0.3">
      <c r="A3260" s="16" t="s">
        <v>3704</v>
      </c>
      <c r="B3260" s="17">
        <v>31.77</v>
      </c>
      <c r="C3260" s="17">
        <v>0.3</v>
      </c>
      <c r="D3260" s="17">
        <v>22.6</v>
      </c>
      <c r="E3260" s="17" t="s">
        <v>100</v>
      </c>
      <c r="F3260" s="17" t="s">
        <v>104</v>
      </c>
      <c r="G3260" s="17" t="s">
        <v>85</v>
      </c>
      <c r="H3260" s="18">
        <v>0.62879050925925928</v>
      </c>
      <c r="I3260" s="17" t="s">
        <v>3705</v>
      </c>
      <c r="J3260" s="17">
        <v>0.2</v>
      </c>
      <c r="K3260" s="17">
        <v>49</v>
      </c>
      <c r="L3260" s="17" t="s">
        <v>3706</v>
      </c>
      <c r="M3260" s="17">
        <v>1242</v>
      </c>
    </row>
    <row r="3261" spans="1:13" x14ac:dyDescent="0.3">
      <c r="A3261" s="19" t="s">
        <v>3707</v>
      </c>
      <c r="B3261" s="20">
        <v>31.91</v>
      </c>
      <c r="C3261" s="20">
        <v>0.21</v>
      </c>
      <c r="D3261" s="20">
        <v>24.1</v>
      </c>
      <c r="E3261" s="20" t="s">
        <v>100</v>
      </c>
      <c r="F3261" s="20" t="s">
        <v>101</v>
      </c>
      <c r="G3261" s="20" t="s">
        <v>85</v>
      </c>
      <c r="H3261" s="21">
        <v>0.62917592592592586</v>
      </c>
      <c r="I3261" s="20" t="s">
        <v>3708</v>
      </c>
      <c r="J3261" s="20">
        <v>0.3</v>
      </c>
      <c r="K3261" s="20">
        <v>48.9</v>
      </c>
      <c r="L3261" s="20" t="s">
        <v>486</v>
      </c>
      <c r="M3261" s="20">
        <v>1462</v>
      </c>
    </row>
    <row r="3262" spans="1:13" x14ac:dyDescent="0.3">
      <c r="A3262" s="19" t="s">
        <v>3707</v>
      </c>
      <c r="B3262" s="20">
        <v>32.07</v>
      </c>
      <c r="C3262" s="20">
        <v>0.21</v>
      </c>
      <c r="D3262" s="20">
        <v>25.9</v>
      </c>
      <c r="E3262" s="20" t="s">
        <v>100</v>
      </c>
      <c r="F3262" s="20" t="s">
        <v>104</v>
      </c>
      <c r="G3262" s="20" t="s">
        <v>85</v>
      </c>
      <c r="H3262" s="21">
        <v>0.62917592592592586</v>
      </c>
      <c r="I3262" s="20" t="s">
        <v>3708</v>
      </c>
      <c r="J3262" s="20">
        <v>0.3</v>
      </c>
      <c r="K3262" s="20">
        <v>48.9</v>
      </c>
      <c r="L3262" s="20" t="s">
        <v>486</v>
      </c>
      <c r="M3262" s="20">
        <v>1462</v>
      </c>
    </row>
    <row r="3263" spans="1:13" x14ac:dyDescent="0.3">
      <c r="A3263" s="16" t="s">
        <v>3709</v>
      </c>
      <c r="B3263" s="17">
        <v>32.32</v>
      </c>
      <c r="C3263" s="17">
        <v>0.23</v>
      </c>
      <c r="D3263" s="17">
        <v>29.1</v>
      </c>
      <c r="E3263" s="17" t="s">
        <v>289</v>
      </c>
      <c r="F3263" s="17" t="s">
        <v>3710</v>
      </c>
      <c r="G3263" s="17"/>
      <c r="H3263" s="18">
        <v>0.62950578703703697</v>
      </c>
      <c r="I3263" s="17" t="s">
        <v>3711</v>
      </c>
      <c r="J3263" s="17">
        <v>0.4</v>
      </c>
      <c r="K3263" s="17">
        <v>48.8</v>
      </c>
      <c r="L3263" s="17" t="s">
        <v>1242</v>
      </c>
      <c r="M3263" s="17">
        <v>1793</v>
      </c>
    </row>
    <row r="3264" spans="1:13" x14ac:dyDescent="0.3">
      <c r="A3264" s="16" t="s">
        <v>3709</v>
      </c>
      <c r="B3264" s="17">
        <v>32.409999999999997</v>
      </c>
      <c r="C3264" s="17">
        <v>0.1</v>
      </c>
      <c r="D3264" s="17">
        <v>30.3</v>
      </c>
      <c r="E3264" s="17" t="s">
        <v>289</v>
      </c>
      <c r="F3264" s="17" t="s">
        <v>695</v>
      </c>
      <c r="G3264" s="17"/>
      <c r="H3264" s="18">
        <v>0.62950578703703697</v>
      </c>
      <c r="I3264" s="17" t="s">
        <v>3711</v>
      </c>
      <c r="J3264" s="17">
        <v>0.4</v>
      </c>
      <c r="K3264" s="17">
        <v>48.8</v>
      </c>
      <c r="L3264" s="17" t="s">
        <v>1242</v>
      </c>
      <c r="M3264" s="17">
        <v>1793</v>
      </c>
    </row>
    <row r="3265" spans="1:13" x14ac:dyDescent="0.3">
      <c r="A3265" s="16" t="s">
        <v>3709</v>
      </c>
      <c r="B3265" s="17">
        <v>31.98</v>
      </c>
      <c r="C3265" s="17">
        <v>0.2</v>
      </c>
      <c r="D3265" s="17">
        <v>24.9</v>
      </c>
      <c r="E3265" s="17" t="s">
        <v>100</v>
      </c>
      <c r="F3265" s="17" t="s">
        <v>104</v>
      </c>
      <c r="G3265" s="17" t="s">
        <v>85</v>
      </c>
      <c r="H3265" s="18">
        <v>0.62950578703703697</v>
      </c>
      <c r="I3265" s="17" t="s">
        <v>3711</v>
      </c>
      <c r="J3265" s="17">
        <v>0.4</v>
      </c>
      <c r="K3265" s="17">
        <v>48.8</v>
      </c>
      <c r="L3265" s="17" t="s">
        <v>1242</v>
      </c>
      <c r="M3265" s="17">
        <v>1793</v>
      </c>
    </row>
    <row r="3266" spans="1:13" x14ac:dyDescent="0.3">
      <c r="A3266" s="16" t="s">
        <v>3709</v>
      </c>
      <c r="B3266" s="17">
        <v>32.04</v>
      </c>
      <c r="C3266" s="17">
        <v>0.2</v>
      </c>
      <c r="D3266" s="17">
        <v>25.6</v>
      </c>
      <c r="E3266" s="17" t="s">
        <v>100</v>
      </c>
      <c r="F3266" s="17" t="s">
        <v>573</v>
      </c>
      <c r="G3266" s="17"/>
      <c r="H3266" s="18">
        <v>0.62950578703703697</v>
      </c>
      <c r="I3266" s="17" t="s">
        <v>3711</v>
      </c>
      <c r="J3266" s="17">
        <v>0.4</v>
      </c>
      <c r="K3266" s="17">
        <v>48.8</v>
      </c>
      <c r="L3266" s="17" t="s">
        <v>1242</v>
      </c>
      <c r="M3266" s="17">
        <v>1793</v>
      </c>
    </row>
    <row r="3267" spans="1:13" x14ac:dyDescent="0.3">
      <c r="A3267" s="16" t="s">
        <v>3709</v>
      </c>
      <c r="B3267" s="17">
        <v>31.49</v>
      </c>
      <c r="C3267" s="17" t="s">
        <v>93</v>
      </c>
      <c r="D3267" s="17">
        <v>19.899999999999999</v>
      </c>
      <c r="E3267" s="17" t="s">
        <v>201</v>
      </c>
      <c r="F3267" s="17" t="s">
        <v>95</v>
      </c>
      <c r="G3267" s="17"/>
      <c r="H3267" s="18">
        <v>0.62950578703703697</v>
      </c>
      <c r="I3267" s="17" t="s">
        <v>3711</v>
      </c>
      <c r="J3267" s="17">
        <v>0.4</v>
      </c>
      <c r="K3267" s="17">
        <v>48.8</v>
      </c>
      <c r="L3267" s="17" t="s">
        <v>1242</v>
      </c>
      <c r="M3267" s="17">
        <v>1793</v>
      </c>
    </row>
    <row r="3268" spans="1:13" x14ac:dyDescent="0.3">
      <c r="A3268" s="16" t="s">
        <v>3709</v>
      </c>
      <c r="B3268" s="17">
        <v>31.97</v>
      </c>
      <c r="C3268" s="17">
        <v>0.41</v>
      </c>
      <c r="D3268" s="17">
        <v>24.8</v>
      </c>
      <c r="E3268" s="17" t="s">
        <v>201</v>
      </c>
      <c r="F3268" s="17" t="s">
        <v>573</v>
      </c>
      <c r="G3268" s="17"/>
      <c r="H3268" s="18">
        <v>0.62950578703703697</v>
      </c>
      <c r="I3268" s="17" t="s">
        <v>3711</v>
      </c>
      <c r="J3268" s="17">
        <v>0.4</v>
      </c>
      <c r="K3268" s="17">
        <v>48.8</v>
      </c>
      <c r="L3268" s="17" t="s">
        <v>1242</v>
      </c>
      <c r="M3268" s="17">
        <v>1793</v>
      </c>
    </row>
    <row r="3269" spans="1:13" x14ac:dyDescent="0.3">
      <c r="A3269" s="19" t="s">
        <v>6</v>
      </c>
      <c r="B3269" s="20">
        <v>30.73</v>
      </c>
      <c r="C3269" s="20">
        <v>0.12</v>
      </c>
      <c r="D3269" s="20">
        <v>14</v>
      </c>
      <c r="E3269" s="20" t="s">
        <v>235</v>
      </c>
      <c r="F3269" s="20" t="s">
        <v>288</v>
      </c>
      <c r="G3269" s="20"/>
      <c r="H3269" s="21">
        <v>0.62950925925925927</v>
      </c>
      <c r="I3269" s="20" t="s">
        <v>3712</v>
      </c>
      <c r="J3269" s="20">
        <v>92</v>
      </c>
      <c r="K3269" s="20">
        <v>52.5</v>
      </c>
      <c r="L3269" s="20" t="s">
        <v>3713</v>
      </c>
      <c r="M3269" s="20">
        <v>916</v>
      </c>
    </row>
    <row r="3270" spans="1:13" x14ac:dyDescent="0.3">
      <c r="A3270" s="19" t="s">
        <v>6</v>
      </c>
      <c r="B3270" s="20">
        <v>30.93</v>
      </c>
      <c r="C3270" s="20">
        <v>0.12</v>
      </c>
      <c r="D3270" s="20">
        <v>15.3</v>
      </c>
      <c r="E3270" s="20" t="s">
        <v>100</v>
      </c>
      <c r="F3270" s="20" t="s">
        <v>104</v>
      </c>
      <c r="G3270" s="20" t="s">
        <v>85</v>
      </c>
      <c r="H3270" s="21">
        <v>0.62950925925925927</v>
      </c>
      <c r="I3270" s="20" t="s">
        <v>3712</v>
      </c>
      <c r="J3270" s="20">
        <v>92</v>
      </c>
      <c r="K3270" s="20">
        <v>52.5</v>
      </c>
      <c r="L3270" s="20" t="s">
        <v>3713</v>
      </c>
      <c r="M3270" s="20">
        <v>916</v>
      </c>
    </row>
    <row r="3271" spans="1:13" x14ac:dyDescent="0.3">
      <c r="A3271" s="19" t="s">
        <v>6</v>
      </c>
      <c r="B3271" s="20">
        <v>30.21</v>
      </c>
      <c r="C3271" s="20" t="s">
        <v>93</v>
      </c>
      <c r="D3271" s="20">
        <v>11</v>
      </c>
      <c r="E3271" s="20" t="s">
        <v>201</v>
      </c>
      <c r="F3271" s="20" t="s">
        <v>95</v>
      </c>
      <c r="G3271" s="20"/>
      <c r="H3271" s="21">
        <v>0.62950925925925927</v>
      </c>
      <c r="I3271" s="20" t="s">
        <v>3712</v>
      </c>
      <c r="J3271" s="20">
        <v>92</v>
      </c>
      <c r="K3271" s="20">
        <v>52.5</v>
      </c>
      <c r="L3271" s="20" t="s">
        <v>3713</v>
      </c>
      <c r="M3271" s="20">
        <v>916</v>
      </c>
    </row>
    <row r="3272" spans="1:13" x14ac:dyDescent="0.3">
      <c r="A3272" s="16" t="s">
        <v>3714</v>
      </c>
      <c r="B3272" s="17">
        <v>33.409999999999997</v>
      </c>
      <c r="C3272" s="17">
        <v>0.28000000000000003</v>
      </c>
      <c r="D3272" s="17">
        <v>48.1</v>
      </c>
      <c r="E3272" s="17" t="s">
        <v>78</v>
      </c>
      <c r="F3272" s="17" t="s">
        <v>79</v>
      </c>
      <c r="G3272" s="17"/>
      <c r="H3272" s="18">
        <v>0.63046064814814817</v>
      </c>
      <c r="I3272" s="17" t="s">
        <v>3715</v>
      </c>
      <c r="J3272" s="17">
        <v>90.5</v>
      </c>
      <c r="K3272" s="17">
        <v>52.9</v>
      </c>
      <c r="L3272" s="17" t="s">
        <v>545</v>
      </c>
      <c r="M3272" s="17">
        <v>3274</v>
      </c>
    </row>
    <row r="3273" spans="1:13" x14ac:dyDescent="0.3">
      <c r="A3273" s="20" t="s">
        <v>3716</v>
      </c>
      <c r="B3273" s="22">
        <v>18.899999999999999</v>
      </c>
      <c r="C3273" s="20" t="s">
        <v>93</v>
      </c>
      <c r="D3273" s="20">
        <v>0.06</v>
      </c>
      <c r="E3273" s="20" t="s">
        <v>90</v>
      </c>
      <c r="F3273" s="20" t="s">
        <v>445</v>
      </c>
      <c r="G3273" s="20"/>
      <c r="H3273" s="21">
        <v>0.63134837962962964</v>
      </c>
      <c r="I3273" s="20" t="s">
        <v>3717</v>
      </c>
      <c r="J3273" s="20">
        <v>105</v>
      </c>
      <c r="K3273" s="20">
        <v>44.8</v>
      </c>
      <c r="L3273" s="20" t="s">
        <v>694</v>
      </c>
      <c r="M3273" s="20">
        <v>-47</v>
      </c>
    </row>
    <row r="3274" spans="1:13" x14ac:dyDescent="0.3">
      <c r="A3274" s="20" t="s">
        <v>3716</v>
      </c>
      <c r="B3274" s="20">
        <v>19.41</v>
      </c>
      <c r="C3274" s="20">
        <v>0.12</v>
      </c>
      <c r="D3274" s="20">
        <v>7.5999999999999998E-2</v>
      </c>
      <c r="E3274" s="20" t="s">
        <v>90</v>
      </c>
      <c r="F3274" s="20" t="s">
        <v>3718</v>
      </c>
      <c r="G3274" s="20" t="s">
        <v>85</v>
      </c>
      <c r="H3274" s="21">
        <v>0.63134837962962964</v>
      </c>
      <c r="I3274" s="20" t="s">
        <v>3717</v>
      </c>
      <c r="J3274" s="20">
        <v>105</v>
      </c>
      <c r="K3274" s="20">
        <v>44.8</v>
      </c>
      <c r="L3274" s="20" t="s">
        <v>694</v>
      </c>
      <c r="M3274" s="20">
        <v>-47</v>
      </c>
    </row>
    <row r="3275" spans="1:13" x14ac:dyDescent="0.3">
      <c r="A3275" s="16" t="s">
        <v>3719</v>
      </c>
      <c r="B3275" s="17">
        <v>31.94</v>
      </c>
      <c r="C3275" s="17">
        <v>0.15</v>
      </c>
      <c r="D3275" s="17">
        <v>24.4</v>
      </c>
      <c r="E3275" s="17" t="s">
        <v>78</v>
      </c>
      <c r="F3275" s="17" t="s">
        <v>79</v>
      </c>
      <c r="G3275" s="17"/>
      <c r="H3275" s="18">
        <v>0.63143634259259263</v>
      </c>
      <c r="I3275" s="17" t="s">
        <v>3720</v>
      </c>
      <c r="J3275" s="17">
        <v>348.5</v>
      </c>
      <c r="K3275" s="17">
        <v>39.1</v>
      </c>
      <c r="L3275" s="17" t="s">
        <v>545</v>
      </c>
      <c r="M3275" s="17">
        <v>1863</v>
      </c>
    </row>
    <row r="3276" spans="1:13" x14ac:dyDescent="0.3">
      <c r="A3276" s="19" t="s">
        <v>3721</v>
      </c>
      <c r="B3276" s="20">
        <v>31.98</v>
      </c>
      <c r="C3276" s="20">
        <v>1.22</v>
      </c>
      <c r="D3276" s="20">
        <v>24.9</v>
      </c>
      <c r="E3276" s="20" t="s">
        <v>100</v>
      </c>
      <c r="F3276" s="20" t="s">
        <v>104</v>
      </c>
      <c r="G3276" s="20" t="s">
        <v>85</v>
      </c>
      <c r="H3276" s="21">
        <v>0.63182175925925932</v>
      </c>
      <c r="I3276" s="20" t="s">
        <v>3722</v>
      </c>
      <c r="J3276" s="20">
        <v>360</v>
      </c>
      <c r="K3276" s="20">
        <v>47.4</v>
      </c>
      <c r="L3276" s="20" t="s">
        <v>3723</v>
      </c>
      <c r="M3276" s="20">
        <v>2098</v>
      </c>
    </row>
    <row r="3277" spans="1:13" x14ac:dyDescent="0.3">
      <c r="A3277" s="16" t="s">
        <v>3724</v>
      </c>
      <c r="B3277" s="17">
        <v>32.619999999999997</v>
      </c>
      <c r="C3277" s="17">
        <v>0.15</v>
      </c>
      <c r="D3277" s="17">
        <v>33.4</v>
      </c>
      <c r="E3277" s="17" t="s">
        <v>78</v>
      </c>
      <c r="F3277" s="17" t="s">
        <v>79</v>
      </c>
      <c r="G3277" s="17"/>
      <c r="H3277" s="18">
        <v>0.63326041666666666</v>
      </c>
      <c r="I3277" s="17" t="s">
        <v>3725</v>
      </c>
      <c r="J3277" s="17">
        <v>312.89999999999998</v>
      </c>
      <c r="K3277" s="17">
        <v>-12.8</v>
      </c>
      <c r="L3277" s="17" t="s">
        <v>3726</v>
      </c>
      <c r="M3277" s="17">
        <v>2871</v>
      </c>
    </row>
    <row r="3278" spans="1:13" x14ac:dyDescent="0.3">
      <c r="A3278" s="19" t="s">
        <v>3727</v>
      </c>
      <c r="B3278" s="20">
        <v>32.32</v>
      </c>
      <c r="C3278" s="20">
        <v>0.1</v>
      </c>
      <c r="D3278" s="20">
        <v>29.1</v>
      </c>
      <c r="E3278" s="20" t="s">
        <v>78</v>
      </c>
      <c r="F3278" s="20" t="s">
        <v>79</v>
      </c>
      <c r="G3278" s="20"/>
      <c r="H3278" s="21">
        <v>0.6345567129629629</v>
      </c>
      <c r="I3278" s="20" t="s">
        <v>3728</v>
      </c>
      <c r="J3278" s="20">
        <v>347.2</v>
      </c>
      <c r="K3278" s="20">
        <v>36.1</v>
      </c>
      <c r="L3278" s="20" t="s">
        <v>259</v>
      </c>
      <c r="M3278" s="20">
        <v>1953</v>
      </c>
    </row>
    <row r="3279" spans="1:13" x14ac:dyDescent="0.3">
      <c r="A3279" s="16" t="s">
        <v>3729</v>
      </c>
      <c r="B3279" s="17">
        <v>27.42</v>
      </c>
      <c r="C3279" s="17" t="s">
        <v>93</v>
      </c>
      <c r="D3279" s="17">
        <v>3.05</v>
      </c>
      <c r="E3279" s="17" t="s">
        <v>90</v>
      </c>
      <c r="F3279" s="17" t="s">
        <v>2245</v>
      </c>
      <c r="G3279" s="17"/>
      <c r="H3279" s="18">
        <v>0.6348773148148148</v>
      </c>
      <c r="I3279" s="17" t="s">
        <v>3730</v>
      </c>
      <c r="J3279" s="17">
        <v>326.8</v>
      </c>
      <c r="K3279" s="17">
        <v>9.3000000000000007</v>
      </c>
      <c r="L3279" s="17" t="s">
        <v>3731</v>
      </c>
      <c r="M3279" s="17">
        <v>405</v>
      </c>
    </row>
    <row r="3280" spans="1:13" x14ac:dyDescent="0.3">
      <c r="A3280" s="20" t="s">
        <v>3732</v>
      </c>
      <c r="B3280" s="20">
        <v>31.61</v>
      </c>
      <c r="C3280" s="20">
        <v>0.24</v>
      </c>
      <c r="D3280" s="20">
        <v>21</v>
      </c>
      <c r="E3280" s="20" t="s">
        <v>78</v>
      </c>
      <c r="F3280" s="20" t="s">
        <v>79</v>
      </c>
      <c r="G3280" s="20"/>
      <c r="H3280" s="21">
        <v>0.63512152777777775</v>
      </c>
      <c r="I3280" s="20" t="s">
        <v>3733</v>
      </c>
      <c r="J3280" s="20">
        <v>323.60000000000002</v>
      </c>
      <c r="K3280" s="20">
        <v>4</v>
      </c>
      <c r="L3280" s="20" t="s">
        <v>3734</v>
      </c>
      <c r="M3280" s="20">
        <v>1315</v>
      </c>
    </row>
    <row r="3281" spans="1:13" ht="28.8" x14ac:dyDescent="0.3">
      <c r="A3281" s="17" t="s">
        <v>3735</v>
      </c>
      <c r="B3281" s="17">
        <v>37.03</v>
      </c>
      <c r="C3281" s="17" t="s">
        <v>93</v>
      </c>
      <c r="D3281" s="17">
        <v>243</v>
      </c>
      <c r="E3281" s="17" t="s">
        <v>1328</v>
      </c>
      <c r="F3281" s="17" t="s">
        <v>1329</v>
      </c>
      <c r="G3281" s="17"/>
      <c r="H3281" s="18">
        <v>0.63728935185185187</v>
      </c>
      <c r="I3281" s="17" t="s">
        <v>3736</v>
      </c>
      <c r="J3281" s="17">
        <v>340.7</v>
      </c>
      <c r="K3281" s="17">
        <v>27.6</v>
      </c>
      <c r="L3281" s="17" t="s">
        <v>1331</v>
      </c>
      <c r="M3281" s="17">
        <v>12534</v>
      </c>
    </row>
    <row r="3282" spans="1:13" x14ac:dyDescent="0.3">
      <c r="A3282" s="19" t="s">
        <v>3737</v>
      </c>
      <c r="B3282" s="20">
        <v>32.32</v>
      </c>
      <c r="C3282" s="20">
        <v>0.26</v>
      </c>
      <c r="D3282" s="20">
        <v>29.1</v>
      </c>
      <c r="E3282" s="20" t="s">
        <v>100</v>
      </c>
      <c r="F3282" s="20" t="s">
        <v>104</v>
      </c>
      <c r="G3282" s="20" t="s">
        <v>85</v>
      </c>
      <c r="H3282" s="21">
        <v>0.6376574074074074</v>
      </c>
      <c r="I3282" s="20" t="s">
        <v>3738</v>
      </c>
      <c r="J3282" s="20">
        <v>341</v>
      </c>
      <c r="K3282" s="20">
        <v>27.7</v>
      </c>
      <c r="L3282" s="20" t="s">
        <v>1150</v>
      </c>
      <c r="M3282" s="20">
        <v>2153</v>
      </c>
    </row>
    <row r="3283" spans="1:13" x14ac:dyDescent="0.3">
      <c r="A3283" s="19" t="s">
        <v>3737</v>
      </c>
      <c r="B3283" s="20">
        <v>32.44</v>
      </c>
      <c r="C3283" s="20">
        <v>0.26</v>
      </c>
      <c r="D3283" s="20">
        <v>30.7</v>
      </c>
      <c r="E3283" s="20" t="s">
        <v>100</v>
      </c>
      <c r="F3283" s="20" t="s">
        <v>573</v>
      </c>
      <c r="G3283" s="20"/>
      <c r="H3283" s="21">
        <v>0.6376574074074074</v>
      </c>
      <c r="I3283" s="20" t="s">
        <v>3738</v>
      </c>
      <c r="J3283" s="20">
        <v>341</v>
      </c>
      <c r="K3283" s="20">
        <v>27.7</v>
      </c>
      <c r="L3283" s="20" t="s">
        <v>1150</v>
      </c>
      <c r="M3283" s="20">
        <v>2153</v>
      </c>
    </row>
    <row r="3284" spans="1:13" x14ac:dyDescent="0.3">
      <c r="A3284" s="19" t="s">
        <v>3737</v>
      </c>
      <c r="B3284" s="20">
        <v>32.479999999999997</v>
      </c>
      <c r="C3284" s="20">
        <v>0.41</v>
      </c>
      <c r="D3284" s="20">
        <v>31.4</v>
      </c>
      <c r="E3284" s="20" t="s">
        <v>201</v>
      </c>
      <c r="F3284" s="20" t="s">
        <v>573</v>
      </c>
      <c r="G3284" s="20"/>
      <c r="H3284" s="21">
        <v>0.6376574074074074</v>
      </c>
      <c r="I3284" s="20" t="s">
        <v>3738</v>
      </c>
      <c r="J3284" s="20">
        <v>341</v>
      </c>
      <c r="K3284" s="20">
        <v>27.7</v>
      </c>
      <c r="L3284" s="20" t="s">
        <v>1150</v>
      </c>
      <c r="M3284" s="20">
        <v>2153</v>
      </c>
    </row>
    <row r="3285" spans="1:13" x14ac:dyDescent="0.3">
      <c r="A3285" s="16" t="s">
        <v>3739</v>
      </c>
      <c r="B3285" s="17">
        <v>32.65</v>
      </c>
      <c r="C3285" s="17">
        <v>0.23</v>
      </c>
      <c r="D3285" s="17">
        <v>33.9</v>
      </c>
      <c r="E3285" s="17" t="s">
        <v>100</v>
      </c>
      <c r="F3285" s="17" t="s">
        <v>104</v>
      </c>
      <c r="G3285" s="17" t="s">
        <v>85</v>
      </c>
      <c r="H3285" s="18">
        <v>0.63792245370370371</v>
      </c>
      <c r="I3285" s="17" t="s">
        <v>3740</v>
      </c>
      <c r="J3285" s="17">
        <v>341.1</v>
      </c>
      <c r="K3285" s="17">
        <v>27.7</v>
      </c>
      <c r="L3285" s="17" t="s">
        <v>1116</v>
      </c>
      <c r="M3285" s="17">
        <v>2479</v>
      </c>
    </row>
    <row r="3286" spans="1:13" x14ac:dyDescent="0.3">
      <c r="A3286" s="16" t="s">
        <v>3739</v>
      </c>
      <c r="B3286" s="17">
        <v>32.689</v>
      </c>
      <c r="C3286" s="17">
        <v>0.23</v>
      </c>
      <c r="D3286" s="17">
        <v>34.5</v>
      </c>
      <c r="E3286" s="17" t="s">
        <v>100</v>
      </c>
      <c r="F3286" s="17" t="s">
        <v>573</v>
      </c>
      <c r="G3286" s="17"/>
      <c r="H3286" s="18">
        <v>0.63792245370370371</v>
      </c>
      <c r="I3286" s="17" t="s">
        <v>3740</v>
      </c>
      <c r="J3286" s="17">
        <v>341.1</v>
      </c>
      <c r="K3286" s="17">
        <v>27.7</v>
      </c>
      <c r="L3286" s="17" t="s">
        <v>1116</v>
      </c>
      <c r="M3286" s="17">
        <v>2479</v>
      </c>
    </row>
    <row r="3287" spans="1:13" x14ac:dyDescent="0.3">
      <c r="A3287" s="16" t="s">
        <v>3739</v>
      </c>
      <c r="B3287" s="17">
        <v>32.49</v>
      </c>
      <c r="C3287" s="17">
        <v>0.41</v>
      </c>
      <c r="D3287" s="17">
        <v>31.4</v>
      </c>
      <c r="E3287" s="17" t="s">
        <v>201</v>
      </c>
      <c r="F3287" s="17" t="s">
        <v>573</v>
      </c>
      <c r="G3287" s="17"/>
      <c r="H3287" s="18">
        <v>0.63792245370370371</v>
      </c>
      <c r="I3287" s="17" t="s">
        <v>3740</v>
      </c>
      <c r="J3287" s="17">
        <v>341.1</v>
      </c>
      <c r="K3287" s="17">
        <v>27.7</v>
      </c>
      <c r="L3287" s="17" t="s">
        <v>1116</v>
      </c>
      <c r="M3287" s="17">
        <v>2479</v>
      </c>
    </row>
    <row r="3288" spans="1:13" x14ac:dyDescent="0.3">
      <c r="A3288" s="19" t="s">
        <v>3741</v>
      </c>
      <c r="B3288" s="20">
        <v>33.83</v>
      </c>
      <c r="C3288" s="20">
        <v>0.11</v>
      </c>
      <c r="D3288" s="20">
        <v>58.3</v>
      </c>
      <c r="E3288" s="20" t="s">
        <v>78</v>
      </c>
      <c r="F3288" s="20" t="s">
        <v>79</v>
      </c>
      <c r="G3288" s="20"/>
      <c r="H3288" s="21">
        <v>0.63943171296296297</v>
      </c>
      <c r="I3288" s="20" t="s">
        <v>3742</v>
      </c>
      <c r="J3288" s="20">
        <v>333.4</v>
      </c>
      <c r="K3288" s="20">
        <v>17</v>
      </c>
      <c r="L3288" s="20" t="s">
        <v>1539</v>
      </c>
      <c r="M3288" s="20">
        <v>2979</v>
      </c>
    </row>
    <row r="3289" spans="1:13" x14ac:dyDescent="0.3">
      <c r="A3289" s="16" t="s">
        <v>3743</v>
      </c>
      <c r="B3289" s="17" t="s">
        <v>3744</v>
      </c>
      <c r="C3289" s="17">
        <v>0.28000000000000003</v>
      </c>
      <c r="D3289" s="17">
        <v>482</v>
      </c>
      <c r="E3289" s="17" t="s">
        <v>113</v>
      </c>
      <c r="F3289" s="17" t="s">
        <v>222</v>
      </c>
      <c r="G3289" s="17" t="s">
        <v>3745</v>
      </c>
      <c r="H3289" s="18">
        <v>0.63968865740740743</v>
      </c>
      <c r="I3289" s="17" t="s">
        <v>3746</v>
      </c>
      <c r="J3289" s="17">
        <v>43.2</v>
      </c>
      <c r="K3289" s="17">
        <v>56.9</v>
      </c>
      <c r="L3289" s="17" t="s">
        <v>3747</v>
      </c>
      <c r="M3289" s="17">
        <v>36555</v>
      </c>
    </row>
    <row r="3290" spans="1:13" ht="28.8" x14ac:dyDescent="0.3">
      <c r="A3290" s="16" t="s">
        <v>3743</v>
      </c>
      <c r="B3290" s="17" t="s">
        <v>3748</v>
      </c>
      <c r="C3290" s="17">
        <v>3.5999999999999997E-2</v>
      </c>
      <c r="D3290" s="17">
        <v>529</v>
      </c>
      <c r="E3290" s="17" t="s">
        <v>113</v>
      </c>
      <c r="F3290" s="17" t="s">
        <v>114</v>
      </c>
      <c r="G3290" s="17" t="s">
        <v>3745</v>
      </c>
      <c r="H3290" s="18">
        <v>0.63968865740740743</v>
      </c>
      <c r="I3290" s="17" t="s">
        <v>3746</v>
      </c>
      <c r="J3290" s="17">
        <v>43.2</v>
      </c>
      <c r="K3290" s="17">
        <v>56.9</v>
      </c>
      <c r="L3290" s="17" t="s">
        <v>3747</v>
      </c>
      <c r="M3290" s="17">
        <v>36555</v>
      </c>
    </row>
    <row r="3291" spans="1:13" ht="28.8" x14ac:dyDescent="0.3">
      <c r="A3291" s="16" t="s">
        <v>3743</v>
      </c>
      <c r="B3291" s="17" t="s">
        <v>3749</v>
      </c>
      <c r="C3291" s="17">
        <v>4.9000000000000002E-2</v>
      </c>
      <c r="D3291" s="17">
        <v>529</v>
      </c>
      <c r="E3291" s="17" t="s">
        <v>113</v>
      </c>
      <c r="F3291" s="17" t="s">
        <v>227</v>
      </c>
      <c r="G3291" s="17" t="s">
        <v>3745</v>
      </c>
      <c r="H3291" s="18">
        <v>0.63968865740740743</v>
      </c>
      <c r="I3291" s="17" t="s">
        <v>3746</v>
      </c>
      <c r="J3291" s="17">
        <v>43.2</v>
      </c>
      <c r="K3291" s="17">
        <v>56.9</v>
      </c>
      <c r="L3291" s="17" t="s">
        <v>3747</v>
      </c>
      <c r="M3291" s="17">
        <v>36555</v>
      </c>
    </row>
    <row r="3292" spans="1:13" x14ac:dyDescent="0.3">
      <c r="A3292" s="16" t="s">
        <v>3743</v>
      </c>
      <c r="B3292" s="17">
        <v>38.75</v>
      </c>
      <c r="C3292" s="17">
        <v>0.14000000000000001</v>
      </c>
      <c r="D3292" s="17">
        <v>562</v>
      </c>
      <c r="E3292" s="17" t="s">
        <v>113</v>
      </c>
      <c r="F3292" s="17" t="s">
        <v>120</v>
      </c>
      <c r="G3292" s="17" t="s">
        <v>3750</v>
      </c>
      <c r="H3292" s="18">
        <v>0.63968865740740743</v>
      </c>
      <c r="I3292" s="17" t="s">
        <v>3746</v>
      </c>
      <c r="J3292" s="17">
        <v>43.2</v>
      </c>
      <c r="K3292" s="17">
        <v>56.9</v>
      </c>
      <c r="L3292" s="17" t="s">
        <v>3747</v>
      </c>
      <c r="M3292" s="17">
        <v>36555</v>
      </c>
    </row>
    <row r="3293" spans="1:13" x14ac:dyDescent="0.3">
      <c r="A3293" s="16" t="s">
        <v>3743</v>
      </c>
      <c r="B3293" s="17" t="s">
        <v>3751</v>
      </c>
      <c r="C3293" s="17">
        <v>0.22</v>
      </c>
      <c r="D3293" s="17">
        <v>612</v>
      </c>
      <c r="E3293" s="17" t="s">
        <v>113</v>
      </c>
      <c r="F3293" s="17" t="s">
        <v>119</v>
      </c>
      <c r="G3293" s="17" t="s">
        <v>3745</v>
      </c>
      <c r="H3293" s="18">
        <v>0.63968865740740743</v>
      </c>
      <c r="I3293" s="17" t="s">
        <v>3746</v>
      </c>
      <c r="J3293" s="17">
        <v>43.2</v>
      </c>
      <c r="K3293" s="17">
        <v>56.9</v>
      </c>
      <c r="L3293" s="17" t="s">
        <v>3747</v>
      </c>
      <c r="M3293" s="17">
        <v>36555</v>
      </c>
    </row>
    <row r="3294" spans="1:13" x14ac:dyDescent="0.3">
      <c r="A3294" s="19" t="s">
        <v>3752</v>
      </c>
      <c r="B3294" s="20">
        <v>32.200000000000003</v>
      </c>
      <c r="C3294" s="20">
        <v>0.56999999999999995</v>
      </c>
      <c r="D3294" s="20">
        <v>27.5</v>
      </c>
      <c r="E3294" s="20" t="s">
        <v>78</v>
      </c>
      <c r="F3294" s="20" t="s">
        <v>79</v>
      </c>
      <c r="G3294" s="20"/>
      <c r="H3294" s="21">
        <v>0.65030439814814811</v>
      </c>
      <c r="I3294" s="20" t="s">
        <v>3753</v>
      </c>
      <c r="J3294" s="20">
        <v>318.10000000000002</v>
      </c>
      <c r="K3294" s="20">
        <v>-9</v>
      </c>
      <c r="L3294" s="20" t="s">
        <v>342</v>
      </c>
      <c r="M3294" s="20">
        <v>3381</v>
      </c>
    </row>
    <row r="3295" spans="1:13" x14ac:dyDescent="0.3">
      <c r="A3295" s="16" t="s">
        <v>3754</v>
      </c>
      <c r="B3295" s="17">
        <v>32.35</v>
      </c>
      <c r="C3295" s="17">
        <v>0.23</v>
      </c>
      <c r="D3295" s="17">
        <v>29.5</v>
      </c>
      <c r="E3295" s="17" t="s">
        <v>78</v>
      </c>
      <c r="F3295" s="17" t="s">
        <v>79</v>
      </c>
      <c r="G3295" s="17"/>
      <c r="H3295" s="18">
        <v>0.65173495370370371</v>
      </c>
      <c r="I3295" s="17" t="s">
        <v>3755</v>
      </c>
      <c r="J3295" s="17">
        <v>20.399999999999999</v>
      </c>
      <c r="K3295" s="17">
        <v>48.2</v>
      </c>
      <c r="L3295" s="17" t="s">
        <v>881</v>
      </c>
      <c r="M3295" s="17">
        <v>2030</v>
      </c>
    </row>
    <row r="3296" spans="1:13" x14ac:dyDescent="0.3">
      <c r="A3296" s="19" t="s">
        <v>3756</v>
      </c>
      <c r="B3296" s="20">
        <v>33.57</v>
      </c>
      <c r="C3296" s="20">
        <v>0.66</v>
      </c>
      <c r="D3296" s="20">
        <v>51.7</v>
      </c>
      <c r="E3296" s="20" t="s">
        <v>100</v>
      </c>
      <c r="F3296" s="20" t="s">
        <v>573</v>
      </c>
      <c r="G3296" s="20"/>
      <c r="H3296" s="21">
        <v>0.65184953703703707</v>
      </c>
      <c r="I3296" s="20" t="s">
        <v>3757</v>
      </c>
      <c r="J3296" s="20">
        <v>93.1</v>
      </c>
      <c r="K3296" s="20">
        <v>46.9</v>
      </c>
      <c r="L3296" s="20" t="s">
        <v>636</v>
      </c>
      <c r="M3296" s="20">
        <v>3067</v>
      </c>
    </row>
    <row r="3297" spans="1:13" x14ac:dyDescent="0.3">
      <c r="A3297" s="19" t="s">
        <v>3756</v>
      </c>
      <c r="B3297" s="20">
        <v>33.06</v>
      </c>
      <c r="C3297" s="20">
        <v>0.41</v>
      </c>
      <c r="D3297" s="20">
        <v>41</v>
      </c>
      <c r="E3297" s="20" t="s">
        <v>201</v>
      </c>
      <c r="F3297" s="20" t="s">
        <v>573</v>
      </c>
      <c r="G3297" s="20"/>
      <c r="H3297" s="21">
        <v>0.65184953703703707</v>
      </c>
      <c r="I3297" s="20" t="s">
        <v>3757</v>
      </c>
      <c r="J3297" s="20">
        <v>93.1</v>
      </c>
      <c r="K3297" s="20">
        <v>46.9</v>
      </c>
      <c r="L3297" s="20" t="s">
        <v>636</v>
      </c>
      <c r="M3297" s="20">
        <v>3067</v>
      </c>
    </row>
    <row r="3298" spans="1:13" x14ac:dyDescent="0.3">
      <c r="A3298" s="16" t="s">
        <v>3758</v>
      </c>
      <c r="B3298" s="17">
        <v>33.42</v>
      </c>
      <c r="C3298" s="17">
        <v>0.13</v>
      </c>
      <c r="D3298" s="17">
        <v>48.3</v>
      </c>
      <c r="E3298" s="17" t="s">
        <v>78</v>
      </c>
      <c r="F3298" s="17" t="s">
        <v>79</v>
      </c>
      <c r="G3298" s="17"/>
      <c r="H3298" s="18">
        <v>0.65713425925925928</v>
      </c>
      <c r="I3298" s="17" t="s">
        <v>3759</v>
      </c>
      <c r="J3298" s="17">
        <v>10</v>
      </c>
      <c r="K3298" s="17">
        <v>41.5</v>
      </c>
      <c r="L3298" s="17" t="s">
        <v>3760</v>
      </c>
      <c r="M3298" s="17">
        <v>3880</v>
      </c>
    </row>
    <row r="3299" spans="1:13" x14ac:dyDescent="0.3">
      <c r="A3299" s="19" t="s">
        <v>3761</v>
      </c>
      <c r="B3299" s="20">
        <v>32.72</v>
      </c>
      <c r="C3299" s="20">
        <v>0.16</v>
      </c>
      <c r="D3299" s="20">
        <v>35</v>
      </c>
      <c r="E3299" s="20" t="s">
        <v>78</v>
      </c>
      <c r="F3299" s="20" t="s">
        <v>79</v>
      </c>
      <c r="G3299" s="20"/>
      <c r="H3299" s="21">
        <v>0.65851736111111114</v>
      </c>
      <c r="I3299" s="20" t="s">
        <v>3762</v>
      </c>
      <c r="J3299" s="20">
        <v>313.3</v>
      </c>
      <c r="K3299" s="20">
        <v>-16.5</v>
      </c>
      <c r="L3299" s="20" t="s">
        <v>1672</v>
      </c>
      <c r="M3299" s="20">
        <v>2817</v>
      </c>
    </row>
    <row r="3300" spans="1:13" x14ac:dyDescent="0.3">
      <c r="A3300" s="16" t="s">
        <v>3763</v>
      </c>
      <c r="B3300" s="17">
        <v>32.729999999999997</v>
      </c>
      <c r="C3300" s="17">
        <v>0.62</v>
      </c>
      <c r="D3300" s="17">
        <v>35.200000000000003</v>
      </c>
      <c r="E3300" s="17" t="s">
        <v>78</v>
      </c>
      <c r="F3300" s="17" t="s">
        <v>79</v>
      </c>
      <c r="G3300" s="17"/>
      <c r="H3300" s="18">
        <v>0.65960185185185183</v>
      </c>
      <c r="I3300" s="17" t="s">
        <v>3764</v>
      </c>
      <c r="J3300" s="17">
        <v>343.3</v>
      </c>
      <c r="K3300" s="17">
        <v>19.2</v>
      </c>
      <c r="L3300" s="17" t="s">
        <v>3765</v>
      </c>
      <c r="M3300" s="17">
        <v>2057</v>
      </c>
    </row>
    <row r="3301" spans="1:13" x14ac:dyDescent="0.3">
      <c r="A3301" s="19" t="s">
        <v>3766</v>
      </c>
      <c r="B3301" s="20" t="s">
        <v>3767</v>
      </c>
      <c r="C3301" s="20">
        <v>0.2</v>
      </c>
      <c r="D3301" s="20">
        <v>149</v>
      </c>
      <c r="E3301" s="20" t="s">
        <v>113</v>
      </c>
      <c r="F3301" s="20" t="s">
        <v>222</v>
      </c>
      <c r="G3301" s="20" t="s">
        <v>3768</v>
      </c>
      <c r="H3301" s="21">
        <v>0.66175578703703708</v>
      </c>
      <c r="I3301" s="20" t="s">
        <v>3769</v>
      </c>
      <c r="J3301" s="20">
        <v>99.9</v>
      </c>
      <c r="K3301" s="20">
        <v>42.2</v>
      </c>
      <c r="L3301" s="20"/>
      <c r="M3301" s="20">
        <v>10771</v>
      </c>
    </row>
    <row r="3302" spans="1:13" ht="28.8" x14ac:dyDescent="0.3">
      <c r="A3302" s="19" t="s">
        <v>3766</v>
      </c>
      <c r="B3302" s="20" t="s">
        <v>3770</v>
      </c>
      <c r="C3302" s="20">
        <v>6.6000000000000003E-2</v>
      </c>
      <c r="D3302" s="20">
        <v>161</v>
      </c>
      <c r="E3302" s="20" t="s">
        <v>113</v>
      </c>
      <c r="F3302" s="20" t="s">
        <v>227</v>
      </c>
      <c r="G3302" s="20" t="s">
        <v>3768</v>
      </c>
      <c r="H3302" s="21">
        <v>0.66175578703703708</v>
      </c>
      <c r="I3302" s="20" t="s">
        <v>3769</v>
      </c>
      <c r="J3302" s="20">
        <v>99.9</v>
      </c>
      <c r="K3302" s="20">
        <v>42.2</v>
      </c>
      <c r="L3302" s="20"/>
      <c r="M3302" s="20">
        <v>10771</v>
      </c>
    </row>
    <row r="3303" spans="1:13" ht="28.8" x14ac:dyDescent="0.3">
      <c r="A3303" s="19" t="s">
        <v>3766</v>
      </c>
      <c r="B3303" s="20" t="s">
        <v>3771</v>
      </c>
      <c r="C3303" s="20">
        <v>3.1E-2</v>
      </c>
      <c r="D3303" s="20">
        <v>168</v>
      </c>
      <c r="E3303" s="20" t="s">
        <v>113</v>
      </c>
      <c r="F3303" s="20" t="s">
        <v>114</v>
      </c>
      <c r="G3303" s="20" t="s">
        <v>3768</v>
      </c>
      <c r="H3303" s="21">
        <v>0.66175578703703708</v>
      </c>
      <c r="I3303" s="20" t="s">
        <v>3769</v>
      </c>
      <c r="J3303" s="20">
        <v>99.9</v>
      </c>
      <c r="K3303" s="20">
        <v>42.2</v>
      </c>
      <c r="L3303" s="20"/>
      <c r="M3303" s="20">
        <v>10771</v>
      </c>
    </row>
    <row r="3304" spans="1:13" x14ac:dyDescent="0.3">
      <c r="A3304" s="19" t="s">
        <v>3766</v>
      </c>
      <c r="B3304" s="20" t="s">
        <v>3772</v>
      </c>
      <c r="C3304" s="20">
        <v>0.18</v>
      </c>
      <c r="D3304" s="20">
        <v>183</v>
      </c>
      <c r="E3304" s="20" t="s">
        <v>113</v>
      </c>
      <c r="F3304" s="20" t="s">
        <v>119</v>
      </c>
      <c r="G3304" s="20" t="s">
        <v>3768</v>
      </c>
      <c r="H3304" s="21">
        <v>0.66175578703703708</v>
      </c>
      <c r="I3304" s="20" t="s">
        <v>3769</v>
      </c>
      <c r="J3304" s="20">
        <v>99.9</v>
      </c>
      <c r="K3304" s="20">
        <v>42.2</v>
      </c>
      <c r="L3304" s="20"/>
      <c r="M3304" s="20">
        <v>10771</v>
      </c>
    </row>
    <row r="3305" spans="1:13" x14ac:dyDescent="0.3">
      <c r="A3305" s="19" t="s">
        <v>3766</v>
      </c>
      <c r="B3305" s="20">
        <v>36.42</v>
      </c>
      <c r="C3305" s="20">
        <v>0.14000000000000001</v>
      </c>
      <c r="D3305" s="20">
        <v>192</v>
      </c>
      <c r="E3305" s="20" t="s">
        <v>113</v>
      </c>
      <c r="F3305" s="20" t="s">
        <v>120</v>
      </c>
      <c r="G3305" s="20" t="s">
        <v>3773</v>
      </c>
      <c r="H3305" s="21">
        <v>0.66175578703703708</v>
      </c>
      <c r="I3305" s="20" t="s">
        <v>3769</v>
      </c>
      <c r="J3305" s="20">
        <v>99.9</v>
      </c>
      <c r="K3305" s="20">
        <v>42.2</v>
      </c>
      <c r="L3305" s="20"/>
      <c r="M3305" s="20">
        <v>10771</v>
      </c>
    </row>
    <row r="3306" spans="1:13" x14ac:dyDescent="0.3">
      <c r="A3306" s="16" t="s">
        <v>3774</v>
      </c>
      <c r="B3306" s="17">
        <v>31.28</v>
      </c>
      <c r="C3306" s="17">
        <v>0.21</v>
      </c>
      <c r="D3306" s="17">
        <v>18</v>
      </c>
      <c r="E3306" s="17" t="s">
        <v>100</v>
      </c>
      <c r="F3306" s="17" t="s">
        <v>104</v>
      </c>
      <c r="G3306" s="17" t="s">
        <v>85</v>
      </c>
      <c r="H3306" s="18">
        <v>0.66461805555555553</v>
      </c>
      <c r="I3306" s="17" t="s">
        <v>3775</v>
      </c>
      <c r="J3306" s="17">
        <v>76.099999999999994</v>
      </c>
      <c r="K3306" s="17">
        <v>48.5</v>
      </c>
      <c r="L3306" s="17" t="s">
        <v>2416</v>
      </c>
      <c r="M3306" s="17">
        <v>900</v>
      </c>
    </row>
    <row r="3307" spans="1:13" x14ac:dyDescent="0.3">
      <c r="A3307" s="19" t="s">
        <v>3776</v>
      </c>
      <c r="B3307" s="20">
        <v>32.369999999999997</v>
      </c>
      <c r="C3307" s="20">
        <v>0.31</v>
      </c>
      <c r="D3307" s="20">
        <v>29.8</v>
      </c>
      <c r="E3307" s="20" t="s">
        <v>100</v>
      </c>
      <c r="F3307" s="20" t="s">
        <v>104</v>
      </c>
      <c r="G3307" s="20" t="s">
        <v>85</v>
      </c>
      <c r="H3307" s="21">
        <v>0.66476273148148146</v>
      </c>
      <c r="I3307" s="20" t="s">
        <v>3777</v>
      </c>
      <c r="J3307" s="20">
        <v>16</v>
      </c>
      <c r="K3307" s="20">
        <v>41.1</v>
      </c>
      <c r="L3307" s="20" t="s">
        <v>196</v>
      </c>
      <c r="M3307" s="20">
        <v>1717</v>
      </c>
    </row>
    <row r="3308" spans="1:13" x14ac:dyDescent="0.3">
      <c r="A3308" s="16" t="s">
        <v>3778</v>
      </c>
      <c r="B3308" s="17" t="s">
        <v>2374</v>
      </c>
      <c r="C3308" s="17">
        <v>0.2</v>
      </c>
      <c r="D3308" s="17">
        <v>127</v>
      </c>
      <c r="E3308" s="17" t="s">
        <v>113</v>
      </c>
      <c r="F3308" s="17" t="s">
        <v>222</v>
      </c>
      <c r="G3308" s="17" t="s">
        <v>3779</v>
      </c>
      <c r="H3308" s="18">
        <v>0.66852546296296289</v>
      </c>
      <c r="I3308" s="17" t="s">
        <v>3780</v>
      </c>
      <c r="J3308" s="17">
        <v>59.7</v>
      </c>
      <c r="K3308" s="17">
        <v>48.7</v>
      </c>
      <c r="L3308" s="17" t="s">
        <v>3781</v>
      </c>
      <c r="M3308" s="17">
        <v>9532</v>
      </c>
    </row>
    <row r="3309" spans="1:13" ht="28.8" x14ac:dyDescent="0.3">
      <c r="A3309" s="16" t="s">
        <v>3778</v>
      </c>
      <c r="B3309" s="17" t="s">
        <v>3782</v>
      </c>
      <c r="C3309" s="17">
        <v>3.6999999999999998E-2</v>
      </c>
      <c r="D3309" s="17">
        <v>135</v>
      </c>
      <c r="E3309" s="17" t="s">
        <v>113</v>
      </c>
      <c r="F3309" s="17" t="s">
        <v>114</v>
      </c>
      <c r="G3309" s="17" t="s">
        <v>3779</v>
      </c>
      <c r="H3309" s="18">
        <v>0.66852546296296289</v>
      </c>
      <c r="I3309" s="17" t="s">
        <v>3780</v>
      </c>
      <c r="J3309" s="17">
        <v>59.7</v>
      </c>
      <c r="K3309" s="17">
        <v>48.7</v>
      </c>
      <c r="L3309" s="17" t="s">
        <v>3781</v>
      </c>
      <c r="M3309" s="17">
        <v>9532</v>
      </c>
    </row>
    <row r="3310" spans="1:13" ht="28.8" x14ac:dyDescent="0.3">
      <c r="A3310" s="16" t="s">
        <v>3778</v>
      </c>
      <c r="B3310" s="17" t="s">
        <v>3783</v>
      </c>
      <c r="C3310" s="17">
        <v>7.3999999999999996E-2</v>
      </c>
      <c r="D3310" s="17">
        <v>140</v>
      </c>
      <c r="E3310" s="17" t="s">
        <v>113</v>
      </c>
      <c r="F3310" s="17" t="s">
        <v>227</v>
      </c>
      <c r="G3310" s="17" t="s">
        <v>3779</v>
      </c>
      <c r="H3310" s="18">
        <v>0.66852546296296289</v>
      </c>
      <c r="I3310" s="17" t="s">
        <v>3780</v>
      </c>
      <c r="J3310" s="17">
        <v>59.7</v>
      </c>
      <c r="K3310" s="17">
        <v>48.7</v>
      </c>
      <c r="L3310" s="17" t="s">
        <v>3781</v>
      </c>
      <c r="M3310" s="17">
        <v>9532</v>
      </c>
    </row>
    <row r="3311" spans="1:13" x14ac:dyDescent="0.3">
      <c r="A3311" s="16" t="s">
        <v>3778</v>
      </c>
      <c r="B3311" s="17" t="s">
        <v>3784</v>
      </c>
      <c r="C3311" s="17">
        <v>0.19</v>
      </c>
      <c r="D3311" s="17">
        <v>143</v>
      </c>
      <c r="E3311" s="17" t="s">
        <v>113</v>
      </c>
      <c r="F3311" s="17" t="s">
        <v>119</v>
      </c>
      <c r="G3311" s="17" t="s">
        <v>3779</v>
      </c>
      <c r="H3311" s="18">
        <v>0.66852546296296289</v>
      </c>
      <c r="I3311" s="17" t="s">
        <v>3780</v>
      </c>
      <c r="J3311" s="17">
        <v>59.7</v>
      </c>
      <c r="K3311" s="17">
        <v>48.7</v>
      </c>
      <c r="L3311" s="17" t="s">
        <v>3781</v>
      </c>
      <c r="M3311" s="17">
        <v>9532</v>
      </c>
    </row>
    <row r="3312" spans="1:13" x14ac:dyDescent="0.3">
      <c r="A3312" s="16" t="s">
        <v>3778</v>
      </c>
      <c r="B3312" s="17">
        <v>36.090000000000003</v>
      </c>
      <c r="C3312" s="17">
        <v>0.14000000000000001</v>
      </c>
      <c r="D3312" s="17">
        <v>165</v>
      </c>
      <c r="E3312" s="17" t="s">
        <v>113</v>
      </c>
      <c r="F3312" s="17" t="s">
        <v>120</v>
      </c>
      <c r="G3312" s="17" t="s">
        <v>3785</v>
      </c>
      <c r="H3312" s="18">
        <v>0.66852546296296289</v>
      </c>
      <c r="I3312" s="17" t="s">
        <v>3780</v>
      </c>
      <c r="J3312" s="17">
        <v>59.7</v>
      </c>
      <c r="K3312" s="17">
        <v>48.7</v>
      </c>
      <c r="L3312" s="17" t="s">
        <v>3781</v>
      </c>
      <c r="M3312" s="17">
        <v>9532</v>
      </c>
    </row>
    <row r="3313" spans="1:13" x14ac:dyDescent="0.3">
      <c r="A3313" s="19" t="s">
        <v>3786</v>
      </c>
      <c r="B3313" s="20" t="s">
        <v>3787</v>
      </c>
      <c r="C3313" s="20">
        <v>0.25</v>
      </c>
      <c r="D3313" s="20">
        <v>34.5</v>
      </c>
      <c r="E3313" s="20" t="s">
        <v>113</v>
      </c>
      <c r="F3313" s="20" t="s">
        <v>222</v>
      </c>
      <c r="G3313" s="20" t="s">
        <v>3788</v>
      </c>
      <c r="H3313" s="21">
        <v>0.67167708333333331</v>
      </c>
      <c r="I3313" s="20" t="s">
        <v>3789</v>
      </c>
      <c r="J3313" s="20">
        <v>19.899999999999999</v>
      </c>
      <c r="K3313" s="20">
        <v>40</v>
      </c>
      <c r="L3313" s="20" t="s">
        <v>786</v>
      </c>
      <c r="M3313" s="20">
        <v>2919</v>
      </c>
    </row>
    <row r="3314" spans="1:13" x14ac:dyDescent="0.3">
      <c r="A3314" s="19" t="s">
        <v>3786</v>
      </c>
      <c r="B3314" s="20" t="s">
        <v>3790</v>
      </c>
      <c r="C3314" s="20">
        <v>2.5999999999999999E-2</v>
      </c>
      <c r="D3314" s="20">
        <v>41.1</v>
      </c>
      <c r="E3314" s="20" t="s">
        <v>113</v>
      </c>
      <c r="F3314" s="20" t="s">
        <v>114</v>
      </c>
      <c r="G3314" s="20" t="s">
        <v>3791</v>
      </c>
      <c r="H3314" s="21">
        <v>0.67167708333333331</v>
      </c>
      <c r="I3314" s="20" t="s">
        <v>3789</v>
      </c>
      <c r="J3314" s="20">
        <v>19.899999999999999</v>
      </c>
      <c r="K3314" s="20">
        <v>40</v>
      </c>
      <c r="L3314" s="20" t="s">
        <v>786</v>
      </c>
      <c r="M3314" s="20">
        <v>2919</v>
      </c>
    </row>
    <row r="3315" spans="1:13" x14ac:dyDescent="0.3">
      <c r="A3315" s="19" t="s">
        <v>3786</v>
      </c>
      <c r="B3315" s="20">
        <v>33.53</v>
      </c>
      <c r="C3315" s="20">
        <v>0.3</v>
      </c>
      <c r="D3315" s="20">
        <v>50.8</v>
      </c>
      <c r="E3315" s="20" t="s">
        <v>113</v>
      </c>
      <c r="F3315" s="20" t="s">
        <v>120</v>
      </c>
      <c r="G3315" s="20" t="s">
        <v>3792</v>
      </c>
      <c r="H3315" s="21">
        <v>0.67167708333333331</v>
      </c>
      <c r="I3315" s="20" t="s">
        <v>3789</v>
      </c>
      <c r="J3315" s="20">
        <v>19.899999999999999</v>
      </c>
      <c r="K3315" s="20">
        <v>40</v>
      </c>
      <c r="L3315" s="20" t="s">
        <v>786</v>
      </c>
      <c r="M3315" s="20">
        <v>2919</v>
      </c>
    </row>
    <row r="3316" spans="1:13" x14ac:dyDescent="0.3">
      <c r="A3316" s="16" t="s">
        <v>3793</v>
      </c>
      <c r="B3316" s="17">
        <v>32.14</v>
      </c>
      <c r="C3316" s="17">
        <v>0.11</v>
      </c>
      <c r="D3316" s="17">
        <v>26.8</v>
      </c>
      <c r="E3316" s="17" t="s">
        <v>78</v>
      </c>
      <c r="F3316" s="17" t="s">
        <v>79</v>
      </c>
      <c r="G3316" s="17"/>
      <c r="H3316" s="18">
        <v>0.67359606481481482</v>
      </c>
      <c r="I3316" s="17" t="s">
        <v>3794</v>
      </c>
      <c r="J3316" s="17">
        <v>12.5</v>
      </c>
      <c r="K3316" s="17">
        <v>35.6</v>
      </c>
      <c r="L3316" s="17" t="s">
        <v>591</v>
      </c>
      <c r="M3316" s="17">
        <v>2058</v>
      </c>
    </row>
    <row r="3317" spans="1:13" x14ac:dyDescent="0.3">
      <c r="A3317" s="19" t="s">
        <v>3795</v>
      </c>
      <c r="B3317" s="20">
        <v>26.35</v>
      </c>
      <c r="C3317" s="20">
        <v>0.14000000000000001</v>
      </c>
      <c r="D3317" s="20">
        <v>1.86</v>
      </c>
      <c r="E3317" s="20" t="s">
        <v>90</v>
      </c>
      <c r="F3317" s="20" t="s">
        <v>3796</v>
      </c>
      <c r="G3317" s="20"/>
      <c r="H3317" s="21">
        <v>0.67624884259259266</v>
      </c>
      <c r="I3317" s="20" t="s">
        <v>3797</v>
      </c>
      <c r="J3317" s="20">
        <v>83.9</v>
      </c>
      <c r="K3317" s="20">
        <v>44.4</v>
      </c>
      <c r="L3317" s="20" t="s">
        <v>617</v>
      </c>
      <c r="M3317" s="20">
        <v>29</v>
      </c>
    </row>
    <row r="3318" spans="1:13" x14ac:dyDescent="0.3">
      <c r="A3318" s="16" t="s">
        <v>3798</v>
      </c>
      <c r="B3318" s="17">
        <v>29.01</v>
      </c>
      <c r="C3318" s="17" t="s">
        <v>93</v>
      </c>
      <c r="D3318" s="17">
        <v>6.34</v>
      </c>
      <c r="E3318" s="17" t="s">
        <v>90</v>
      </c>
      <c r="F3318" s="17" t="s">
        <v>2245</v>
      </c>
      <c r="G3318" s="17"/>
      <c r="H3318" s="18">
        <v>0.68123148148148138</v>
      </c>
      <c r="I3318" s="17" t="s">
        <v>3799</v>
      </c>
      <c r="J3318" s="17">
        <v>326.10000000000002</v>
      </c>
      <c r="K3318" s="17">
        <v>-7.4</v>
      </c>
      <c r="L3318" s="17" t="s">
        <v>504</v>
      </c>
      <c r="M3318" s="17">
        <v>486</v>
      </c>
    </row>
    <row r="3319" spans="1:13" x14ac:dyDescent="0.3">
      <c r="A3319" s="19" t="s">
        <v>3800</v>
      </c>
      <c r="B3319" s="20" t="s">
        <v>3801</v>
      </c>
      <c r="C3319" s="20">
        <v>0.19</v>
      </c>
      <c r="D3319" s="20">
        <v>159</v>
      </c>
      <c r="E3319" s="20" t="s">
        <v>113</v>
      </c>
      <c r="F3319" s="20" t="s">
        <v>119</v>
      </c>
      <c r="G3319" s="20" t="s">
        <v>3802</v>
      </c>
      <c r="H3319" s="21">
        <v>0.68795370370370368</v>
      </c>
      <c r="I3319" s="20" t="s">
        <v>3803</v>
      </c>
      <c r="J3319" s="20">
        <v>65.2</v>
      </c>
      <c r="K3319" s="20">
        <v>43.3</v>
      </c>
      <c r="L3319" s="20" t="s">
        <v>794</v>
      </c>
      <c r="M3319" s="20">
        <v>9943</v>
      </c>
    </row>
    <row r="3320" spans="1:13" x14ac:dyDescent="0.3">
      <c r="A3320" s="16" t="s">
        <v>20</v>
      </c>
      <c r="B3320" s="17">
        <v>32.72</v>
      </c>
      <c r="C3320" s="17">
        <v>0.08</v>
      </c>
      <c r="D3320" s="17">
        <v>35</v>
      </c>
      <c r="E3320" s="17" t="s">
        <v>78</v>
      </c>
      <c r="F3320" s="17" t="s">
        <v>79</v>
      </c>
      <c r="G3320" s="17"/>
      <c r="H3320" s="18">
        <v>0.68913078703703701</v>
      </c>
      <c r="I3320" s="17" t="s">
        <v>3804</v>
      </c>
      <c r="J3320" s="17">
        <v>37.200000000000003</v>
      </c>
      <c r="K3320" s="17">
        <v>39.200000000000003</v>
      </c>
      <c r="L3320" s="17" t="s">
        <v>545</v>
      </c>
      <c r="M3320" s="17">
        <v>2492</v>
      </c>
    </row>
    <row r="3321" spans="1:13" x14ac:dyDescent="0.3">
      <c r="A3321" s="19" t="s">
        <v>3805</v>
      </c>
      <c r="B3321" s="20">
        <v>31.77</v>
      </c>
      <c r="C3321" s="20">
        <v>0.23</v>
      </c>
      <c r="D3321" s="20">
        <v>22.6</v>
      </c>
      <c r="E3321" s="20" t="s">
        <v>78</v>
      </c>
      <c r="F3321" s="20" t="s">
        <v>79</v>
      </c>
      <c r="G3321" s="20"/>
      <c r="H3321" s="21">
        <v>0.69587037037037047</v>
      </c>
      <c r="I3321" s="20" t="s">
        <v>3806</v>
      </c>
      <c r="J3321" s="20">
        <v>12</v>
      </c>
      <c r="K3321" s="20">
        <v>25.7</v>
      </c>
      <c r="L3321" s="20" t="s">
        <v>846</v>
      </c>
      <c r="M3321" s="20">
        <v>1629</v>
      </c>
    </row>
    <row r="3322" spans="1:13" x14ac:dyDescent="0.3">
      <c r="A3322" s="16" t="s">
        <v>3807</v>
      </c>
      <c r="B3322" s="23">
        <v>31.65</v>
      </c>
      <c r="C3322" s="17" t="s">
        <v>93</v>
      </c>
      <c r="D3322" s="17">
        <v>21.4</v>
      </c>
      <c r="E3322" s="17" t="s">
        <v>921</v>
      </c>
      <c r="F3322" s="17" t="s">
        <v>3808</v>
      </c>
      <c r="G3322" s="17" t="s">
        <v>193</v>
      </c>
      <c r="H3322" s="18">
        <v>0.69657175925925918</v>
      </c>
      <c r="I3322" s="17" t="s">
        <v>3809</v>
      </c>
      <c r="J3322" s="17">
        <v>59.5</v>
      </c>
      <c r="K3322" s="17">
        <v>40.700000000000003</v>
      </c>
      <c r="L3322" s="17" t="s">
        <v>624</v>
      </c>
      <c r="M3322" s="17">
        <v>1010</v>
      </c>
    </row>
    <row r="3323" spans="1:13" x14ac:dyDescent="0.3">
      <c r="A3323" s="16" t="s">
        <v>3807</v>
      </c>
      <c r="B3323" s="23">
        <v>32</v>
      </c>
      <c r="C3323" s="17" t="s">
        <v>93</v>
      </c>
      <c r="D3323" s="17">
        <v>25.1</v>
      </c>
      <c r="E3323" s="17" t="s">
        <v>921</v>
      </c>
      <c r="F3323" s="17" t="s">
        <v>3808</v>
      </c>
      <c r="G3323" s="17" t="s">
        <v>193</v>
      </c>
      <c r="H3323" s="18">
        <v>0.69657175925925918</v>
      </c>
      <c r="I3323" s="17" t="s">
        <v>3809</v>
      </c>
      <c r="J3323" s="17">
        <v>59.5</v>
      </c>
      <c r="K3323" s="17">
        <v>40.700000000000003</v>
      </c>
      <c r="L3323" s="17" t="s">
        <v>624</v>
      </c>
      <c r="M3323" s="17">
        <v>1010</v>
      </c>
    </row>
    <row r="3324" spans="1:13" x14ac:dyDescent="0.3">
      <c r="A3324" s="16" t="s">
        <v>3807</v>
      </c>
      <c r="B3324" s="23">
        <v>31.61</v>
      </c>
      <c r="C3324" s="17" t="s">
        <v>93</v>
      </c>
      <c r="D3324" s="17">
        <v>21</v>
      </c>
      <c r="E3324" s="17" t="s">
        <v>1561</v>
      </c>
      <c r="F3324" s="17" t="s">
        <v>3808</v>
      </c>
      <c r="G3324" s="17" t="s">
        <v>3810</v>
      </c>
      <c r="H3324" s="18">
        <v>0.69657175925925918</v>
      </c>
      <c r="I3324" s="17" t="s">
        <v>3809</v>
      </c>
      <c r="J3324" s="17">
        <v>59.5</v>
      </c>
      <c r="K3324" s="17">
        <v>40.700000000000003</v>
      </c>
      <c r="L3324" s="17" t="s">
        <v>624</v>
      </c>
      <c r="M3324" s="17">
        <v>1010</v>
      </c>
    </row>
    <row r="3325" spans="1:13" ht="28.8" x14ac:dyDescent="0.3">
      <c r="A3325" s="19" t="s">
        <v>3811</v>
      </c>
      <c r="B3325" s="20" t="s">
        <v>3812</v>
      </c>
      <c r="C3325" s="20">
        <v>4.1000000000000002E-2</v>
      </c>
      <c r="D3325" s="20">
        <v>117</v>
      </c>
      <c r="E3325" s="20" t="s">
        <v>113</v>
      </c>
      <c r="F3325" s="20" t="s">
        <v>114</v>
      </c>
      <c r="G3325" s="20" t="s">
        <v>3813</v>
      </c>
      <c r="H3325" s="21">
        <v>0.7012870370370371</v>
      </c>
      <c r="I3325" s="20" t="s">
        <v>3814</v>
      </c>
      <c r="J3325" s="20">
        <v>64.400000000000006</v>
      </c>
      <c r="K3325" s="20">
        <v>39.700000000000003</v>
      </c>
      <c r="L3325" s="20" t="s">
        <v>2088</v>
      </c>
      <c r="M3325" s="20">
        <v>8899</v>
      </c>
    </row>
    <row r="3326" spans="1:13" x14ac:dyDescent="0.3">
      <c r="A3326" s="19" t="s">
        <v>3811</v>
      </c>
      <c r="B3326" s="20" t="s">
        <v>3815</v>
      </c>
      <c r="C3326" s="20">
        <v>0.19</v>
      </c>
      <c r="D3326" s="20">
        <v>134</v>
      </c>
      <c r="E3326" s="20" t="s">
        <v>113</v>
      </c>
      <c r="F3326" s="20" t="s">
        <v>119</v>
      </c>
      <c r="G3326" s="20" t="s">
        <v>3813</v>
      </c>
      <c r="H3326" s="21">
        <v>0.7012870370370371</v>
      </c>
      <c r="I3326" s="20" t="s">
        <v>3814</v>
      </c>
      <c r="J3326" s="20">
        <v>64.400000000000006</v>
      </c>
      <c r="K3326" s="20">
        <v>39.700000000000003</v>
      </c>
      <c r="L3326" s="20" t="s">
        <v>2088</v>
      </c>
      <c r="M3326" s="20">
        <v>8899</v>
      </c>
    </row>
    <row r="3327" spans="1:13" x14ac:dyDescent="0.3">
      <c r="A3327" s="19" t="s">
        <v>3811</v>
      </c>
      <c r="B3327" s="20">
        <v>35.9</v>
      </c>
      <c r="C3327" s="20">
        <v>0.14000000000000001</v>
      </c>
      <c r="D3327" s="20">
        <v>151</v>
      </c>
      <c r="E3327" s="20" t="s">
        <v>113</v>
      </c>
      <c r="F3327" s="20" t="s">
        <v>120</v>
      </c>
      <c r="G3327" s="20" t="s">
        <v>3816</v>
      </c>
      <c r="H3327" s="21">
        <v>0.7012870370370371</v>
      </c>
      <c r="I3327" s="20" t="s">
        <v>3814</v>
      </c>
      <c r="J3327" s="20">
        <v>64.400000000000006</v>
      </c>
      <c r="K3327" s="20">
        <v>39.700000000000003</v>
      </c>
      <c r="L3327" s="20" t="s">
        <v>2088</v>
      </c>
      <c r="M3327" s="20">
        <v>8899</v>
      </c>
    </row>
    <row r="3328" spans="1:13" x14ac:dyDescent="0.3">
      <c r="A3328" s="16" t="s">
        <v>3817</v>
      </c>
      <c r="B3328" s="17">
        <v>29.12</v>
      </c>
      <c r="C3328" s="17">
        <v>0.32</v>
      </c>
      <c r="D3328" s="17">
        <v>6.67</v>
      </c>
      <c r="E3328" s="17" t="s">
        <v>78</v>
      </c>
      <c r="F3328" s="17" t="s">
        <v>79</v>
      </c>
      <c r="G3328" s="17"/>
      <c r="H3328" s="18">
        <v>0.70331134259259265</v>
      </c>
      <c r="I3328" s="17" t="s">
        <v>3818</v>
      </c>
      <c r="J3328" s="17">
        <v>329.7</v>
      </c>
      <c r="K3328" s="17">
        <v>-9.6</v>
      </c>
      <c r="L3328" s="17" t="s">
        <v>2596</v>
      </c>
      <c r="M3328" s="17">
        <v>1368</v>
      </c>
    </row>
    <row r="3329" spans="1:13" x14ac:dyDescent="0.3">
      <c r="A3329" s="16" t="s">
        <v>3817</v>
      </c>
      <c r="B3329" s="17">
        <v>30.16</v>
      </c>
      <c r="C3329" s="17" t="s">
        <v>93</v>
      </c>
      <c r="D3329" s="17">
        <v>10.8</v>
      </c>
      <c r="E3329" s="17" t="s">
        <v>94</v>
      </c>
      <c r="F3329" s="17" t="s">
        <v>95</v>
      </c>
      <c r="G3329" s="17"/>
      <c r="H3329" s="18">
        <v>0.70331134259259265</v>
      </c>
      <c r="I3329" s="17" t="s">
        <v>3818</v>
      </c>
      <c r="J3329" s="17">
        <v>329.7</v>
      </c>
      <c r="K3329" s="17">
        <v>-9.6</v>
      </c>
      <c r="L3329" s="17" t="s">
        <v>2596</v>
      </c>
      <c r="M3329" s="17">
        <v>1368</v>
      </c>
    </row>
    <row r="3330" spans="1:13" x14ac:dyDescent="0.3">
      <c r="A3330" s="19" t="s">
        <v>3819</v>
      </c>
      <c r="B3330" s="20" t="s">
        <v>3820</v>
      </c>
      <c r="C3330" s="20">
        <v>0.24</v>
      </c>
      <c r="D3330" s="20">
        <v>34.700000000000003</v>
      </c>
      <c r="E3330" s="20" t="s">
        <v>113</v>
      </c>
      <c r="F3330" s="20" t="s">
        <v>222</v>
      </c>
      <c r="G3330" s="20" t="s">
        <v>3821</v>
      </c>
      <c r="H3330" s="21">
        <v>0.71632754629629636</v>
      </c>
      <c r="I3330" s="20" t="s">
        <v>3822</v>
      </c>
      <c r="J3330" s="20">
        <v>28.7</v>
      </c>
      <c r="K3330" s="20">
        <v>25.8</v>
      </c>
      <c r="L3330" s="20" t="s">
        <v>3823</v>
      </c>
      <c r="M3330" s="20">
        <v>2682</v>
      </c>
    </row>
    <row r="3331" spans="1:13" x14ac:dyDescent="0.3">
      <c r="A3331" s="19" t="s">
        <v>3819</v>
      </c>
      <c r="B3331" s="20">
        <v>33.22</v>
      </c>
      <c r="C3331" s="20">
        <v>0.14000000000000001</v>
      </c>
      <c r="D3331" s="20">
        <v>44.1</v>
      </c>
      <c r="E3331" s="20" t="s">
        <v>113</v>
      </c>
      <c r="F3331" s="20" t="s">
        <v>120</v>
      </c>
      <c r="G3331" s="20" t="s">
        <v>3824</v>
      </c>
      <c r="H3331" s="21">
        <v>0.71632754629629636</v>
      </c>
      <c r="I3331" s="20" t="s">
        <v>3822</v>
      </c>
      <c r="J3331" s="20">
        <v>28.7</v>
      </c>
      <c r="K3331" s="20">
        <v>25.8</v>
      </c>
      <c r="L3331" s="20" t="s">
        <v>3823</v>
      </c>
      <c r="M3331" s="20">
        <v>2682</v>
      </c>
    </row>
    <row r="3332" spans="1:13" x14ac:dyDescent="0.3">
      <c r="A3332" s="16" t="s">
        <v>3825</v>
      </c>
      <c r="B3332" s="17" t="s">
        <v>3826</v>
      </c>
      <c r="C3332" s="17">
        <v>0.2</v>
      </c>
      <c r="D3332" s="17">
        <v>118</v>
      </c>
      <c r="E3332" s="17" t="s">
        <v>113</v>
      </c>
      <c r="F3332" s="17" t="s">
        <v>222</v>
      </c>
      <c r="G3332" s="17" t="s">
        <v>3827</v>
      </c>
      <c r="H3332" s="18">
        <v>0.71914814814814809</v>
      </c>
      <c r="I3332" s="17" t="s">
        <v>3828</v>
      </c>
      <c r="J3332" s="17">
        <v>37.700000000000003</v>
      </c>
      <c r="K3332" s="17">
        <v>28.4</v>
      </c>
      <c r="L3332" s="17" t="s">
        <v>3829</v>
      </c>
      <c r="M3332" s="17">
        <v>9185</v>
      </c>
    </row>
    <row r="3333" spans="1:13" ht="28.8" x14ac:dyDescent="0.3">
      <c r="A3333" s="16" t="s">
        <v>3825</v>
      </c>
      <c r="B3333" s="17" t="s">
        <v>3830</v>
      </c>
      <c r="C3333" s="17">
        <v>2.8000000000000001E-2</v>
      </c>
      <c r="D3333" s="17">
        <v>124</v>
      </c>
      <c r="E3333" s="17" t="s">
        <v>113</v>
      </c>
      <c r="F3333" s="17" t="s">
        <v>114</v>
      </c>
      <c r="G3333" s="17" t="s">
        <v>3827</v>
      </c>
      <c r="H3333" s="18">
        <v>0.71914814814814809</v>
      </c>
      <c r="I3333" s="17" t="s">
        <v>3828</v>
      </c>
      <c r="J3333" s="17">
        <v>37.700000000000003</v>
      </c>
      <c r="K3333" s="17">
        <v>28.4</v>
      </c>
      <c r="L3333" s="17" t="s">
        <v>3829</v>
      </c>
      <c r="M3333" s="17">
        <v>9185</v>
      </c>
    </row>
    <row r="3334" spans="1:13" ht="28.8" x14ac:dyDescent="0.3">
      <c r="A3334" s="16" t="s">
        <v>3825</v>
      </c>
      <c r="B3334" s="17" t="s">
        <v>3831</v>
      </c>
      <c r="C3334" s="17">
        <v>9.0999999999999998E-2</v>
      </c>
      <c r="D3334" s="17">
        <v>124</v>
      </c>
      <c r="E3334" s="17" t="s">
        <v>113</v>
      </c>
      <c r="F3334" s="17" t="s">
        <v>227</v>
      </c>
      <c r="G3334" s="17" t="s">
        <v>3827</v>
      </c>
      <c r="H3334" s="18">
        <v>0.71914814814814809</v>
      </c>
      <c r="I3334" s="17" t="s">
        <v>3828</v>
      </c>
      <c r="J3334" s="17">
        <v>37.700000000000003</v>
      </c>
      <c r="K3334" s="17">
        <v>28.4</v>
      </c>
      <c r="L3334" s="17" t="s">
        <v>3829</v>
      </c>
      <c r="M3334" s="17">
        <v>9185</v>
      </c>
    </row>
    <row r="3335" spans="1:13" x14ac:dyDescent="0.3">
      <c r="A3335" s="16" t="s">
        <v>3825</v>
      </c>
      <c r="B3335" s="17" t="s">
        <v>3517</v>
      </c>
      <c r="C3335" s="17">
        <v>0.2</v>
      </c>
      <c r="D3335" s="17">
        <v>147</v>
      </c>
      <c r="E3335" s="17" t="s">
        <v>113</v>
      </c>
      <c r="F3335" s="17" t="s">
        <v>119</v>
      </c>
      <c r="G3335" s="17" t="s">
        <v>3827</v>
      </c>
      <c r="H3335" s="18">
        <v>0.71914814814814809</v>
      </c>
      <c r="I3335" s="17" t="s">
        <v>3828</v>
      </c>
      <c r="J3335" s="17">
        <v>37.700000000000003</v>
      </c>
      <c r="K3335" s="17">
        <v>28.4</v>
      </c>
      <c r="L3335" s="17" t="s">
        <v>3829</v>
      </c>
      <c r="M3335" s="17">
        <v>9185</v>
      </c>
    </row>
    <row r="3336" spans="1:13" x14ac:dyDescent="0.3">
      <c r="A3336" s="16" t="s">
        <v>3825</v>
      </c>
      <c r="B3336" s="17">
        <v>35.93</v>
      </c>
      <c r="C3336" s="17">
        <v>0.14000000000000001</v>
      </c>
      <c r="D3336" s="17">
        <v>153</v>
      </c>
      <c r="E3336" s="17" t="s">
        <v>113</v>
      </c>
      <c r="F3336" s="17" t="s">
        <v>120</v>
      </c>
      <c r="G3336" s="17" t="s">
        <v>3832</v>
      </c>
      <c r="H3336" s="18">
        <v>0.71914814814814809</v>
      </c>
      <c r="I3336" s="17" t="s">
        <v>3828</v>
      </c>
      <c r="J3336" s="17">
        <v>37.700000000000003</v>
      </c>
      <c r="K3336" s="17">
        <v>28.4</v>
      </c>
      <c r="L3336" s="17" t="s">
        <v>3829</v>
      </c>
      <c r="M3336" s="17">
        <v>9185</v>
      </c>
    </row>
    <row r="3337" spans="1:13" x14ac:dyDescent="0.3">
      <c r="A3337" s="19" t="s">
        <v>3833</v>
      </c>
      <c r="B3337" s="20">
        <v>30.22</v>
      </c>
      <c r="C3337" s="20">
        <v>0.08</v>
      </c>
      <c r="D3337" s="20">
        <v>11.1</v>
      </c>
      <c r="E3337" s="20" t="s">
        <v>78</v>
      </c>
      <c r="F3337" s="20" t="s">
        <v>79</v>
      </c>
      <c r="G3337" s="20"/>
      <c r="H3337" s="21">
        <v>0.72013310185185186</v>
      </c>
      <c r="I3337" s="20" t="s">
        <v>3834</v>
      </c>
      <c r="J3337" s="20">
        <v>328.5</v>
      </c>
      <c r="K3337" s="20">
        <v>-14.1</v>
      </c>
      <c r="L3337" s="20" t="s">
        <v>1256</v>
      </c>
      <c r="M3337" s="20">
        <v>997</v>
      </c>
    </row>
    <row r="3338" spans="1:13" x14ac:dyDescent="0.3">
      <c r="A3338" s="19" t="s">
        <v>3833</v>
      </c>
      <c r="B3338" s="20">
        <v>31.16</v>
      </c>
      <c r="C3338" s="20" t="s">
        <v>93</v>
      </c>
      <c r="D3338" s="20">
        <v>17.100000000000001</v>
      </c>
      <c r="E3338" s="20" t="s">
        <v>94</v>
      </c>
      <c r="F3338" s="20" t="s">
        <v>95</v>
      </c>
      <c r="G3338" s="20"/>
      <c r="H3338" s="21">
        <v>0.72013310185185186</v>
      </c>
      <c r="I3338" s="20" t="s">
        <v>3834</v>
      </c>
      <c r="J3338" s="20">
        <v>328.5</v>
      </c>
      <c r="K3338" s="20">
        <v>-14.1</v>
      </c>
      <c r="L3338" s="20" t="s">
        <v>1256</v>
      </c>
      <c r="M3338" s="20">
        <v>997</v>
      </c>
    </row>
    <row r="3339" spans="1:13" x14ac:dyDescent="0.3">
      <c r="A3339" s="17" t="s">
        <v>3835</v>
      </c>
      <c r="B3339" s="23">
        <v>19.5</v>
      </c>
      <c r="C3339" s="17" t="s">
        <v>93</v>
      </c>
      <c r="D3339" s="17">
        <v>0.08</v>
      </c>
      <c r="E3339" s="17" t="s">
        <v>90</v>
      </c>
      <c r="F3339" s="17" t="s">
        <v>445</v>
      </c>
      <c r="G3339" s="17"/>
      <c r="H3339" s="18">
        <v>0.72236574074074067</v>
      </c>
      <c r="I3339" s="17" t="s">
        <v>3836</v>
      </c>
      <c r="J3339" s="17">
        <v>86.4</v>
      </c>
      <c r="K3339" s="17">
        <v>34.700000000000003</v>
      </c>
      <c r="L3339" s="17" t="s">
        <v>2328</v>
      </c>
      <c r="M3339" s="17">
        <v>-87</v>
      </c>
    </row>
    <row r="3340" spans="1:13" x14ac:dyDescent="0.3">
      <c r="A3340" s="17" t="s">
        <v>3835</v>
      </c>
      <c r="B3340" s="17">
        <v>19.84</v>
      </c>
      <c r="C3340" s="17">
        <v>0.14000000000000001</v>
      </c>
      <c r="D3340" s="17">
        <v>9.2999999999999999E-2</v>
      </c>
      <c r="E3340" s="17" t="s">
        <v>90</v>
      </c>
      <c r="F3340" s="17" t="s">
        <v>3718</v>
      </c>
      <c r="G3340" s="17" t="s">
        <v>85</v>
      </c>
      <c r="H3340" s="18">
        <v>0.72236574074074067</v>
      </c>
      <c r="I3340" s="17" t="s">
        <v>3836</v>
      </c>
      <c r="J3340" s="17">
        <v>86.4</v>
      </c>
      <c r="K3340" s="17">
        <v>34.700000000000003</v>
      </c>
      <c r="L3340" s="17" t="s">
        <v>2328</v>
      </c>
      <c r="M3340" s="17">
        <v>-87</v>
      </c>
    </row>
    <row r="3341" spans="1:13" x14ac:dyDescent="0.3">
      <c r="A3341" s="17" t="s">
        <v>3835</v>
      </c>
      <c r="B3341" s="17">
        <v>19.399999999999999</v>
      </c>
      <c r="C3341" s="17">
        <v>0.02</v>
      </c>
      <c r="D3341" s="17">
        <v>7.5999999999999998E-2</v>
      </c>
      <c r="E3341" s="17" t="s">
        <v>202</v>
      </c>
      <c r="F3341" s="17" t="s">
        <v>3837</v>
      </c>
      <c r="G3341" s="17" t="s">
        <v>3838</v>
      </c>
      <c r="H3341" s="18">
        <v>0.72236574074074067</v>
      </c>
      <c r="I3341" s="17" t="s">
        <v>3839</v>
      </c>
      <c r="J3341" s="17">
        <v>86.4</v>
      </c>
      <c r="K3341" s="17">
        <v>34.700000000000003</v>
      </c>
      <c r="L3341" s="17" t="s">
        <v>2328</v>
      </c>
      <c r="M3341" s="17">
        <v>-87</v>
      </c>
    </row>
    <row r="3342" spans="1:13" x14ac:dyDescent="0.3">
      <c r="A3342" s="20" t="s">
        <v>3840</v>
      </c>
      <c r="B3342" s="20">
        <v>37</v>
      </c>
      <c r="C3342" s="20" t="s">
        <v>93</v>
      </c>
      <c r="D3342" s="20">
        <v>238</v>
      </c>
      <c r="E3342" s="20" t="s">
        <v>1328</v>
      </c>
      <c r="F3342" s="20" t="s">
        <v>1329</v>
      </c>
      <c r="G3342" s="20"/>
      <c r="H3342" s="21">
        <v>0.72799305555555549</v>
      </c>
      <c r="I3342" s="20" t="s">
        <v>3841</v>
      </c>
      <c r="J3342" s="20">
        <v>77.099999999999994</v>
      </c>
      <c r="K3342" s="20">
        <v>33.5</v>
      </c>
      <c r="L3342" s="20" t="s">
        <v>1374</v>
      </c>
      <c r="M3342" s="20">
        <v>16804</v>
      </c>
    </row>
    <row r="3343" spans="1:13" x14ac:dyDescent="0.3">
      <c r="A3343" s="16" t="s">
        <v>3842</v>
      </c>
      <c r="B3343" s="17">
        <v>31.12</v>
      </c>
      <c r="C3343" s="17">
        <v>0.31</v>
      </c>
      <c r="D3343" s="17">
        <v>16.7</v>
      </c>
      <c r="E3343" s="17" t="s">
        <v>78</v>
      </c>
      <c r="F3343" s="17" t="s">
        <v>79</v>
      </c>
      <c r="G3343" s="17"/>
      <c r="H3343" s="18">
        <v>0.73083680555555552</v>
      </c>
      <c r="I3343" s="17" t="s">
        <v>3843</v>
      </c>
      <c r="J3343" s="17">
        <v>30.3</v>
      </c>
      <c r="K3343" s="17">
        <v>20.8</v>
      </c>
      <c r="L3343" s="17" t="s">
        <v>1491</v>
      </c>
      <c r="M3343" s="17">
        <v>1786</v>
      </c>
    </row>
    <row r="3344" spans="1:13" x14ac:dyDescent="0.3">
      <c r="A3344" s="16" t="s">
        <v>3842</v>
      </c>
      <c r="B3344" s="17">
        <v>31.53</v>
      </c>
      <c r="C3344" s="17" t="s">
        <v>93</v>
      </c>
      <c r="D3344" s="17">
        <v>20.2</v>
      </c>
      <c r="E3344" s="17" t="s">
        <v>94</v>
      </c>
      <c r="F3344" s="17" t="s">
        <v>95</v>
      </c>
      <c r="G3344" s="17"/>
      <c r="H3344" s="18">
        <v>0.73083680555555552</v>
      </c>
      <c r="I3344" s="17" t="s">
        <v>3843</v>
      </c>
      <c r="J3344" s="17">
        <v>30.3</v>
      </c>
      <c r="K3344" s="17">
        <v>20.8</v>
      </c>
      <c r="L3344" s="17" t="s">
        <v>1491</v>
      </c>
      <c r="M3344" s="17">
        <v>1786</v>
      </c>
    </row>
    <row r="3345" spans="1:13" x14ac:dyDescent="0.3">
      <c r="A3345" s="19" t="s">
        <v>3844</v>
      </c>
      <c r="B3345" s="20">
        <v>32.93</v>
      </c>
      <c r="C3345" s="20">
        <v>0.35</v>
      </c>
      <c r="D3345" s="20">
        <v>38.5</v>
      </c>
      <c r="E3345" s="20" t="s">
        <v>100</v>
      </c>
      <c r="F3345" s="20" t="s">
        <v>573</v>
      </c>
      <c r="G3345" s="20"/>
      <c r="H3345" s="21">
        <v>0.73301504629629621</v>
      </c>
      <c r="I3345" s="20" t="s">
        <v>3845</v>
      </c>
      <c r="J3345" s="20">
        <v>89.7</v>
      </c>
      <c r="K3345" s="20">
        <v>32.6</v>
      </c>
      <c r="L3345" s="20" t="s">
        <v>694</v>
      </c>
      <c r="M3345" s="20">
        <v>3889</v>
      </c>
    </row>
    <row r="3346" spans="1:13" x14ac:dyDescent="0.3">
      <c r="A3346" s="19" t="s">
        <v>3844</v>
      </c>
      <c r="B3346" s="20" t="s">
        <v>3846</v>
      </c>
      <c r="C3346" s="20">
        <v>0.28000000000000003</v>
      </c>
      <c r="D3346" s="20">
        <v>54.5</v>
      </c>
      <c r="E3346" s="20" t="s">
        <v>113</v>
      </c>
      <c r="F3346" s="20" t="s">
        <v>222</v>
      </c>
      <c r="G3346" s="20" t="s">
        <v>3847</v>
      </c>
      <c r="H3346" s="21">
        <v>0.73301504629629621</v>
      </c>
      <c r="I3346" s="20" t="s">
        <v>3845</v>
      </c>
      <c r="J3346" s="20">
        <v>89.7</v>
      </c>
      <c r="K3346" s="20">
        <v>32.6</v>
      </c>
      <c r="L3346" s="20" t="s">
        <v>694</v>
      </c>
      <c r="M3346" s="20">
        <v>3889</v>
      </c>
    </row>
    <row r="3347" spans="1:13" x14ac:dyDescent="0.3">
      <c r="A3347" s="19" t="s">
        <v>3844</v>
      </c>
      <c r="B3347" s="20" t="s">
        <v>3848</v>
      </c>
      <c r="C3347" s="20">
        <v>0.32</v>
      </c>
      <c r="D3347" s="20">
        <v>63.8</v>
      </c>
      <c r="E3347" s="20" t="s">
        <v>113</v>
      </c>
      <c r="F3347" s="20" t="s">
        <v>119</v>
      </c>
      <c r="G3347" s="20" t="s">
        <v>3847</v>
      </c>
      <c r="H3347" s="21">
        <v>0.73301504629629621</v>
      </c>
      <c r="I3347" s="20" t="s">
        <v>3845</v>
      </c>
      <c r="J3347" s="20">
        <v>89.7</v>
      </c>
      <c r="K3347" s="20">
        <v>32.6</v>
      </c>
      <c r="L3347" s="20" t="s">
        <v>694</v>
      </c>
      <c r="M3347" s="20">
        <v>3889</v>
      </c>
    </row>
    <row r="3348" spans="1:13" x14ac:dyDescent="0.3">
      <c r="A3348" s="19" t="s">
        <v>3844</v>
      </c>
      <c r="B3348" s="20">
        <v>33.380000000000003</v>
      </c>
      <c r="C3348" s="20">
        <v>0.41</v>
      </c>
      <c r="D3348" s="20">
        <v>47.5</v>
      </c>
      <c r="E3348" s="20" t="s">
        <v>201</v>
      </c>
      <c r="F3348" s="20" t="s">
        <v>573</v>
      </c>
      <c r="G3348" s="20"/>
      <c r="H3348" s="21">
        <v>0.73301504629629621</v>
      </c>
      <c r="I3348" s="20" t="s">
        <v>3845</v>
      </c>
      <c r="J3348" s="20">
        <v>89.7</v>
      </c>
      <c r="K3348" s="20">
        <v>32.6</v>
      </c>
      <c r="L3348" s="20" t="s">
        <v>694</v>
      </c>
      <c r="M3348" s="20">
        <v>3889</v>
      </c>
    </row>
    <row r="3349" spans="1:13" x14ac:dyDescent="0.3">
      <c r="A3349" s="16" t="s">
        <v>3849</v>
      </c>
      <c r="B3349" s="17">
        <v>32.24</v>
      </c>
      <c r="C3349" s="17">
        <v>0.11</v>
      </c>
      <c r="D3349" s="17">
        <v>28.1</v>
      </c>
      <c r="E3349" s="17" t="s">
        <v>78</v>
      </c>
      <c r="F3349" s="17" t="s">
        <v>79</v>
      </c>
      <c r="G3349" s="17"/>
      <c r="H3349" s="18">
        <v>0.73578240740740741</v>
      </c>
      <c r="I3349" s="17" t="s">
        <v>3850</v>
      </c>
      <c r="J3349" s="17">
        <v>307.89999999999998</v>
      </c>
      <c r="K3349" s="17">
        <v>-25.6</v>
      </c>
      <c r="L3349" s="17" t="s">
        <v>2411</v>
      </c>
      <c r="M3349" s="17">
        <v>2257</v>
      </c>
    </row>
    <row r="3350" spans="1:13" x14ac:dyDescent="0.3">
      <c r="A3350" s="19" t="s">
        <v>3851</v>
      </c>
      <c r="B3350" s="20">
        <v>26.94</v>
      </c>
      <c r="C3350" s="20" t="s">
        <v>93</v>
      </c>
      <c r="D3350" s="20">
        <v>2.44</v>
      </c>
      <c r="E3350" s="20" t="s">
        <v>90</v>
      </c>
      <c r="F3350" s="20" t="s">
        <v>106</v>
      </c>
      <c r="G3350" s="20"/>
      <c r="H3350" s="21">
        <v>0.74107523148148147</v>
      </c>
      <c r="I3350" s="20" t="s">
        <v>3852</v>
      </c>
      <c r="J3350" s="20">
        <v>328.5</v>
      </c>
      <c r="K3350" s="20">
        <v>-17.8</v>
      </c>
      <c r="L3350" s="20" t="s">
        <v>108</v>
      </c>
      <c r="M3350" s="20">
        <v>198</v>
      </c>
    </row>
    <row r="3351" spans="1:13" x14ac:dyDescent="0.3">
      <c r="A3351" s="16" t="s">
        <v>3853</v>
      </c>
      <c r="B3351" s="17">
        <v>28.61</v>
      </c>
      <c r="C3351" s="17">
        <v>0.23</v>
      </c>
      <c r="D3351" s="17">
        <v>5.27</v>
      </c>
      <c r="E3351" s="17" t="s">
        <v>90</v>
      </c>
      <c r="F3351" s="17" t="s">
        <v>492</v>
      </c>
      <c r="G3351" s="17"/>
      <c r="H3351" s="18">
        <v>0.74266782407407417</v>
      </c>
      <c r="I3351" s="17" t="s">
        <v>3854</v>
      </c>
      <c r="J3351" s="17">
        <v>100.6</v>
      </c>
      <c r="K3351" s="17">
        <v>30.6</v>
      </c>
      <c r="L3351" s="17" t="s">
        <v>591</v>
      </c>
      <c r="M3351" s="17">
        <v>241</v>
      </c>
    </row>
    <row r="3352" spans="1:13" x14ac:dyDescent="0.3">
      <c r="A3352" s="16" t="s">
        <v>3853</v>
      </c>
      <c r="B3352" s="17">
        <v>28.57</v>
      </c>
      <c r="C3352" s="17" t="s">
        <v>93</v>
      </c>
      <c r="D3352" s="17">
        <v>5.2</v>
      </c>
      <c r="E3352" s="17" t="s">
        <v>193</v>
      </c>
      <c r="F3352" s="17" t="s">
        <v>3855</v>
      </c>
      <c r="G3352" s="17" t="s">
        <v>3856</v>
      </c>
      <c r="H3352" s="18">
        <v>0.74266782407407417</v>
      </c>
      <c r="I3352" s="17" t="s">
        <v>3854</v>
      </c>
      <c r="J3352" s="17">
        <v>100.6</v>
      </c>
      <c r="K3352" s="17">
        <v>30.6</v>
      </c>
      <c r="L3352" s="17" t="s">
        <v>591</v>
      </c>
      <c r="M3352" s="17">
        <v>241</v>
      </c>
    </row>
    <row r="3353" spans="1:13" x14ac:dyDescent="0.3">
      <c r="A3353" s="16" t="s">
        <v>3853</v>
      </c>
      <c r="B3353" s="17">
        <v>28.7</v>
      </c>
      <c r="C3353" s="17" t="s">
        <v>93</v>
      </c>
      <c r="D3353" s="17">
        <v>5.5</v>
      </c>
      <c r="E3353" s="17" t="s">
        <v>193</v>
      </c>
      <c r="F3353" s="17" t="s">
        <v>3855</v>
      </c>
      <c r="G3353" s="17" t="s">
        <v>3857</v>
      </c>
      <c r="H3353" s="18">
        <v>0.74266782407407417</v>
      </c>
      <c r="I3353" s="17" t="s">
        <v>3854</v>
      </c>
      <c r="J3353" s="17">
        <v>100.6</v>
      </c>
      <c r="K3353" s="17">
        <v>30.6</v>
      </c>
      <c r="L3353" s="17" t="s">
        <v>591</v>
      </c>
      <c r="M3353" s="17">
        <v>241</v>
      </c>
    </row>
    <row r="3354" spans="1:13" x14ac:dyDescent="0.3">
      <c r="A3354" s="16" t="s">
        <v>3853</v>
      </c>
      <c r="B3354" s="17">
        <v>28.85</v>
      </c>
      <c r="C3354" s="17" t="s">
        <v>93</v>
      </c>
      <c r="D3354" s="17">
        <v>5.89</v>
      </c>
      <c r="E3354" s="17" t="s">
        <v>94</v>
      </c>
      <c r="F3354" s="17" t="s">
        <v>95</v>
      </c>
      <c r="G3354" s="17"/>
      <c r="H3354" s="18">
        <v>0.74266782407407417</v>
      </c>
      <c r="I3354" s="17" t="s">
        <v>3854</v>
      </c>
      <c r="J3354" s="17">
        <v>100.6</v>
      </c>
      <c r="K3354" s="17">
        <v>30.6</v>
      </c>
      <c r="L3354" s="17" t="s">
        <v>591</v>
      </c>
      <c r="M3354" s="17">
        <v>241</v>
      </c>
    </row>
    <row r="3355" spans="1:13" x14ac:dyDescent="0.3">
      <c r="A3355" s="19" t="s">
        <v>3858</v>
      </c>
      <c r="B3355" s="20">
        <v>33.979999999999997</v>
      </c>
      <c r="C3355" s="20">
        <v>0.79</v>
      </c>
      <c r="D3355" s="20">
        <v>62.5</v>
      </c>
      <c r="E3355" s="20" t="s">
        <v>78</v>
      </c>
      <c r="F3355" s="20" t="s">
        <v>79</v>
      </c>
      <c r="G3355" s="20"/>
      <c r="H3355" s="21">
        <v>0.7442939814814814</v>
      </c>
      <c r="I3355" s="20" t="s">
        <v>3859</v>
      </c>
      <c r="J3355" s="20">
        <v>49.5</v>
      </c>
      <c r="K3355" s="20">
        <v>23.4</v>
      </c>
      <c r="L3355" s="20" t="s">
        <v>3860</v>
      </c>
      <c r="M3355" s="20">
        <v>3283</v>
      </c>
    </row>
    <row r="3356" spans="1:13" x14ac:dyDescent="0.3">
      <c r="A3356" s="16" t="s">
        <v>3861</v>
      </c>
      <c r="B3356" s="17">
        <v>33.159999999999997</v>
      </c>
      <c r="C3356" s="17">
        <v>0.15</v>
      </c>
      <c r="D3356" s="17">
        <v>42.9</v>
      </c>
      <c r="E3356" s="17" t="s">
        <v>100</v>
      </c>
      <c r="F3356" s="17" t="s">
        <v>520</v>
      </c>
      <c r="G3356" s="17" t="s">
        <v>85</v>
      </c>
      <c r="H3356" s="18">
        <v>0.74642129629629628</v>
      </c>
      <c r="I3356" s="17" t="s">
        <v>3862</v>
      </c>
      <c r="J3356" s="17">
        <v>43.6</v>
      </c>
      <c r="K3356" s="17">
        <v>20.5</v>
      </c>
      <c r="L3356" s="17" t="s">
        <v>694</v>
      </c>
      <c r="M3356" s="17">
        <v>3294</v>
      </c>
    </row>
    <row r="3357" spans="1:13" ht="28.8" x14ac:dyDescent="0.3">
      <c r="A3357" s="16" t="s">
        <v>3861</v>
      </c>
      <c r="B3357" s="17" t="s">
        <v>3863</v>
      </c>
      <c r="C3357" s="17">
        <v>5.2999999999999999E-2</v>
      </c>
      <c r="D3357" s="17">
        <v>41.2</v>
      </c>
      <c r="E3357" s="17" t="s">
        <v>113</v>
      </c>
      <c r="F3357" s="17" t="s">
        <v>114</v>
      </c>
      <c r="G3357" s="17" t="s">
        <v>3864</v>
      </c>
      <c r="H3357" s="18">
        <v>0.74642129629629628</v>
      </c>
      <c r="I3357" s="17" t="s">
        <v>3862</v>
      </c>
      <c r="J3357" s="17">
        <v>43.6</v>
      </c>
      <c r="K3357" s="17">
        <v>20.5</v>
      </c>
      <c r="L3357" s="17" t="s">
        <v>694</v>
      </c>
      <c r="M3357" s="17">
        <v>3294</v>
      </c>
    </row>
    <row r="3358" spans="1:13" x14ac:dyDescent="0.3">
      <c r="A3358" s="16" t="s">
        <v>3861</v>
      </c>
      <c r="B3358" s="17" t="s">
        <v>3607</v>
      </c>
      <c r="C3358" s="17">
        <v>0.2</v>
      </c>
      <c r="D3358" s="17">
        <v>42.6</v>
      </c>
      <c r="E3358" s="17" t="s">
        <v>113</v>
      </c>
      <c r="F3358" s="17" t="s">
        <v>222</v>
      </c>
      <c r="G3358" s="17" t="s">
        <v>3864</v>
      </c>
      <c r="H3358" s="18">
        <v>0.74642129629629628</v>
      </c>
      <c r="I3358" s="17" t="s">
        <v>3862</v>
      </c>
      <c r="J3358" s="17">
        <v>43.6</v>
      </c>
      <c r="K3358" s="17">
        <v>20.5</v>
      </c>
      <c r="L3358" s="17" t="s">
        <v>694</v>
      </c>
      <c r="M3358" s="17">
        <v>3294</v>
      </c>
    </row>
    <row r="3359" spans="1:13" x14ac:dyDescent="0.3">
      <c r="A3359" s="16" t="s">
        <v>3861</v>
      </c>
      <c r="B3359" s="17" t="s">
        <v>3865</v>
      </c>
      <c r="C3359" s="17">
        <v>0.32</v>
      </c>
      <c r="D3359" s="17">
        <v>43.2</v>
      </c>
      <c r="E3359" s="17" t="s">
        <v>113</v>
      </c>
      <c r="F3359" s="17" t="s">
        <v>119</v>
      </c>
      <c r="G3359" s="17" t="s">
        <v>3864</v>
      </c>
      <c r="H3359" s="18">
        <v>0.74642129629629628</v>
      </c>
      <c r="I3359" s="17" t="s">
        <v>3862</v>
      </c>
      <c r="J3359" s="17">
        <v>43.6</v>
      </c>
      <c r="K3359" s="17">
        <v>20.5</v>
      </c>
      <c r="L3359" s="17" t="s">
        <v>694</v>
      </c>
      <c r="M3359" s="17">
        <v>3294</v>
      </c>
    </row>
    <row r="3360" spans="1:13" x14ac:dyDescent="0.3">
      <c r="A3360" s="19" t="s">
        <v>3866</v>
      </c>
      <c r="B3360" s="20" t="s">
        <v>3867</v>
      </c>
      <c r="C3360" s="20">
        <v>0.22</v>
      </c>
      <c r="D3360" s="20">
        <v>93.7</v>
      </c>
      <c r="E3360" s="20" t="s">
        <v>113</v>
      </c>
      <c r="F3360" s="20" t="s">
        <v>222</v>
      </c>
      <c r="G3360" s="20" t="s">
        <v>3868</v>
      </c>
      <c r="H3360" s="21">
        <v>0.7483912037037036</v>
      </c>
      <c r="I3360" s="20" t="s">
        <v>3869</v>
      </c>
      <c r="J3360" s="20">
        <v>53.4</v>
      </c>
      <c r="K3360" s="20">
        <v>23.3</v>
      </c>
      <c r="L3360" s="20" t="s">
        <v>786</v>
      </c>
      <c r="M3360" s="20">
        <v>7222</v>
      </c>
    </row>
    <row r="3361" spans="1:13" ht="28.8" x14ac:dyDescent="0.3">
      <c r="A3361" s="19" t="s">
        <v>3866</v>
      </c>
      <c r="B3361" s="20" t="s">
        <v>3870</v>
      </c>
      <c r="C3361" s="20">
        <v>3.5999999999999997E-2</v>
      </c>
      <c r="D3361" s="20">
        <v>98.7</v>
      </c>
      <c r="E3361" s="20" t="s">
        <v>113</v>
      </c>
      <c r="F3361" s="20" t="s">
        <v>114</v>
      </c>
      <c r="G3361" s="20" t="s">
        <v>3868</v>
      </c>
      <c r="H3361" s="21">
        <v>0.7483912037037036</v>
      </c>
      <c r="I3361" s="20" t="s">
        <v>3869</v>
      </c>
      <c r="J3361" s="20">
        <v>53.4</v>
      </c>
      <c r="K3361" s="20">
        <v>23.3</v>
      </c>
      <c r="L3361" s="20" t="s">
        <v>786</v>
      </c>
      <c r="M3361" s="20">
        <v>7222</v>
      </c>
    </row>
    <row r="3362" spans="1:13" x14ac:dyDescent="0.3">
      <c r="A3362" s="19" t="s">
        <v>3866</v>
      </c>
      <c r="B3362" s="20" t="s">
        <v>3871</v>
      </c>
      <c r="C3362" s="20">
        <v>0.21</v>
      </c>
      <c r="D3362" s="20">
        <v>104</v>
      </c>
      <c r="E3362" s="20" t="s">
        <v>113</v>
      </c>
      <c r="F3362" s="20" t="s">
        <v>119</v>
      </c>
      <c r="G3362" s="20" t="s">
        <v>3868</v>
      </c>
      <c r="H3362" s="21">
        <v>0.7483912037037036</v>
      </c>
      <c r="I3362" s="20" t="s">
        <v>3869</v>
      </c>
      <c r="J3362" s="20">
        <v>53.4</v>
      </c>
      <c r="K3362" s="20">
        <v>23.3</v>
      </c>
      <c r="L3362" s="20" t="s">
        <v>786</v>
      </c>
      <c r="M3362" s="20">
        <v>7222</v>
      </c>
    </row>
    <row r="3363" spans="1:13" ht="28.8" x14ac:dyDescent="0.3">
      <c r="A3363" s="19" t="s">
        <v>3866</v>
      </c>
      <c r="B3363" s="20" t="s">
        <v>3872</v>
      </c>
      <c r="C3363" s="20">
        <v>9.4E-2</v>
      </c>
      <c r="D3363" s="20">
        <v>105</v>
      </c>
      <c r="E3363" s="20" t="s">
        <v>113</v>
      </c>
      <c r="F3363" s="20" t="s">
        <v>227</v>
      </c>
      <c r="G3363" s="20" t="s">
        <v>3868</v>
      </c>
      <c r="H3363" s="21">
        <v>0.7483912037037036</v>
      </c>
      <c r="I3363" s="20" t="s">
        <v>3869</v>
      </c>
      <c r="J3363" s="20">
        <v>53.4</v>
      </c>
      <c r="K3363" s="20">
        <v>23.3</v>
      </c>
      <c r="L3363" s="20" t="s">
        <v>786</v>
      </c>
      <c r="M3363" s="20">
        <v>7222</v>
      </c>
    </row>
    <row r="3364" spans="1:13" x14ac:dyDescent="0.3">
      <c r="A3364" s="19" t="s">
        <v>3866</v>
      </c>
      <c r="B3364" s="20">
        <v>35.659999999999997</v>
      </c>
      <c r="C3364" s="20">
        <v>0.14000000000000001</v>
      </c>
      <c r="D3364" s="20">
        <v>136</v>
      </c>
      <c r="E3364" s="20" t="s">
        <v>113</v>
      </c>
      <c r="F3364" s="20" t="s">
        <v>120</v>
      </c>
      <c r="G3364" s="20" t="s">
        <v>3873</v>
      </c>
      <c r="H3364" s="21">
        <v>0.7483912037037036</v>
      </c>
      <c r="I3364" s="20" t="s">
        <v>3869</v>
      </c>
      <c r="J3364" s="20">
        <v>53.4</v>
      </c>
      <c r="K3364" s="20">
        <v>23.3</v>
      </c>
      <c r="L3364" s="20" t="s">
        <v>786</v>
      </c>
      <c r="M3364" s="20">
        <v>7222</v>
      </c>
    </row>
    <row r="3365" spans="1:13" x14ac:dyDescent="0.3">
      <c r="A3365" s="16" t="s">
        <v>3874</v>
      </c>
      <c r="B3365" s="17">
        <v>33.770000000000003</v>
      </c>
      <c r="C3365" s="17">
        <v>0.48</v>
      </c>
      <c r="D3365" s="17">
        <v>56.8</v>
      </c>
      <c r="E3365" s="17" t="s">
        <v>100</v>
      </c>
      <c r="F3365" s="17" t="s">
        <v>573</v>
      </c>
      <c r="G3365" s="17"/>
      <c r="H3365" s="18">
        <v>0.74966203703703693</v>
      </c>
      <c r="I3365" s="17" t="s">
        <v>3875</v>
      </c>
      <c r="J3365" s="17">
        <v>330.1</v>
      </c>
      <c r="K3365" s="17">
        <v>-18.7</v>
      </c>
      <c r="L3365" s="17" t="s">
        <v>572</v>
      </c>
      <c r="M3365" s="17">
        <v>4807</v>
      </c>
    </row>
    <row r="3366" spans="1:13" x14ac:dyDescent="0.3">
      <c r="A3366" s="16" t="s">
        <v>3874</v>
      </c>
      <c r="B3366" s="17">
        <v>34.03</v>
      </c>
      <c r="C3366" s="17">
        <v>0.41</v>
      </c>
      <c r="D3366" s="17">
        <v>63.9</v>
      </c>
      <c r="E3366" s="17" t="s">
        <v>201</v>
      </c>
      <c r="F3366" s="17" t="s">
        <v>573</v>
      </c>
      <c r="G3366" s="17"/>
      <c r="H3366" s="18">
        <v>0.74966203703703693</v>
      </c>
      <c r="I3366" s="17" t="s">
        <v>3875</v>
      </c>
      <c r="J3366" s="17">
        <v>330.1</v>
      </c>
      <c r="K3366" s="17">
        <v>-18.7</v>
      </c>
      <c r="L3366" s="17" t="s">
        <v>572</v>
      </c>
      <c r="M3366" s="17">
        <v>4807</v>
      </c>
    </row>
    <row r="3367" spans="1:13" x14ac:dyDescent="0.3">
      <c r="A3367" s="19" t="s">
        <v>3876</v>
      </c>
      <c r="B3367" s="20">
        <v>31.81</v>
      </c>
      <c r="C3367" s="20">
        <v>0.21</v>
      </c>
      <c r="D3367" s="20">
        <v>23</v>
      </c>
      <c r="E3367" s="20" t="s">
        <v>100</v>
      </c>
      <c r="F3367" s="20" t="s">
        <v>104</v>
      </c>
      <c r="G3367" s="20" t="s">
        <v>85</v>
      </c>
      <c r="H3367" s="21">
        <v>0.75404513888888891</v>
      </c>
      <c r="I3367" s="20" t="s">
        <v>3877</v>
      </c>
      <c r="J3367" s="20">
        <v>44.9</v>
      </c>
      <c r="K3367" s="20">
        <v>18.2</v>
      </c>
      <c r="L3367" s="20" t="s">
        <v>196</v>
      </c>
      <c r="M3367" s="20">
        <v>2357</v>
      </c>
    </row>
    <row r="3368" spans="1:13" x14ac:dyDescent="0.3">
      <c r="A3368" s="17" t="s">
        <v>3878</v>
      </c>
      <c r="B3368" s="17">
        <v>36.85</v>
      </c>
      <c r="C3368" s="17" t="s">
        <v>93</v>
      </c>
      <c r="D3368" s="17">
        <v>223</v>
      </c>
      <c r="E3368" s="17" t="s">
        <v>1328</v>
      </c>
      <c r="F3368" s="17" t="s">
        <v>1329</v>
      </c>
      <c r="G3368" s="17"/>
      <c r="H3368" s="18">
        <v>0.75475347222222222</v>
      </c>
      <c r="I3368" s="17" t="s">
        <v>3879</v>
      </c>
      <c r="J3368" s="17">
        <v>100.1</v>
      </c>
      <c r="K3368" s="17">
        <v>29.2</v>
      </c>
      <c r="L3368" s="17" t="s">
        <v>3880</v>
      </c>
      <c r="M3368" s="17">
        <v>15496</v>
      </c>
    </row>
    <row r="3369" spans="1:13" ht="28.8" x14ac:dyDescent="0.3">
      <c r="A3369" s="19" t="s">
        <v>3881</v>
      </c>
      <c r="B3369" s="20" t="s">
        <v>3882</v>
      </c>
      <c r="C3369" s="20">
        <v>5.3999999999999999E-2</v>
      </c>
      <c r="D3369" s="20">
        <v>208</v>
      </c>
      <c r="E3369" s="20" t="s">
        <v>113</v>
      </c>
      <c r="F3369" s="20" t="s">
        <v>227</v>
      </c>
      <c r="G3369" s="20" t="s">
        <v>3883</v>
      </c>
      <c r="H3369" s="21">
        <v>0.75775231481481475</v>
      </c>
      <c r="I3369" s="20" t="s">
        <v>3884</v>
      </c>
      <c r="J3369" s="20">
        <v>77.7</v>
      </c>
      <c r="K3369" s="20">
        <v>26.7</v>
      </c>
      <c r="L3369" s="20" t="s">
        <v>2052</v>
      </c>
      <c r="M3369" s="20">
        <v>16422</v>
      </c>
    </row>
    <row r="3370" spans="1:13" x14ac:dyDescent="0.3">
      <c r="A3370" s="19" t="s">
        <v>3881</v>
      </c>
      <c r="B3370" s="20" t="s">
        <v>3885</v>
      </c>
      <c r="C3370" s="20">
        <v>0.26</v>
      </c>
      <c r="D3370" s="20">
        <v>201</v>
      </c>
      <c r="E3370" s="20" t="s">
        <v>113</v>
      </c>
      <c r="F3370" s="20" t="s">
        <v>222</v>
      </c>
      <c r="G3370" s="20" t="s">
        <v>3883</v>
      </c>
      <c r="H3370" s="21">
        <v>0.75775231481481475</v>
      </c>
      <c r="I3370" s="20" t="s">
        <v>3884</v>
      </c>
      <c r="J3370" s="20">
        <v>77.7</v>
      </c>
      <c r="K3370" s="20">
        <v>26.7</v>
      </c>
      <c r="L3370" s="20" t="s">
        <v>2052</v>
      </c>
      <c r="M3370" s="20">
        <v>16422</v>
      </c>
    </row>
    <row r="3371" spans="1:13" ht="28.8" x14ac:dyDescent="0.3">
      <c r="A3371" s="19" t="s">
        <v>3881</v>
      </c>
      <c r="B3371" s="20" t="s">
        <v>3886</v>
      </c>
      <c r="C3371" s="20">
        <v>9.6000000000000002E-2</v>
      </c>
      <c r="D3371" s="20">
        <v>213</v>
      </c>
      <c r="E3371" s="20" t="s">
        <v>113</v>
      </c>
      <c r="F3371" s="20" t="s">
        <v>114</v>
      </c>
      <c r="G3371" s="20" t="s">
        <v>3883</v>
      </c>
      <c r="H3371" s="21">
        <v>0.75775231481481475</v>
      </c>
      <c r="I3371" s="20" t="s">
        <v>3884</v>
      </c>
      <c r="J3371" s="20">
        <v>77.7</v>
      </c>
      <c r="K3371" s="20">
        <v>26.7</v>
      </c>
      <c r="L3371" s="20" t="s">
        <v>2052</v>
      </c>
      <c r="M3371" s="20">
        <v>16422</v>
      </c>
    </row>
    <row r="3372" spans="1:13" x14ac:dyDescent="0.3">
      <c r="A3372" s="19" t="s">
        <v>3881</v>
      </c>
      <c r="B3372" s="20">
        <v>36.950000000000003</v>
      </c>
      <c r="C3372" s="20">
        <v>0.14000000000000001</v>
      </c>
      <c r="D3372" s="20">
        <v>245</v>
      </c>
      <c r="E3372" s="20" t="s">
        <v>113</v>
      </c>
      <c r="F3372" s="20" t="s">
        <v>120</v>
      </c>
      <c r="G3372" s="20" t="s">
        <v>3887</v>
      </c>
      <c r="H3372" s="21">
        <v>0.75775231481481475</v>
      </c>
      <c r="I3372" s="20" t="s">
        <v>3884</v>
      </c>
      <c r="J3372" s="20">
        <v>77.7</v>
      </c>
      <c r="K3372" s="20">
        <v>26.7</v>
      </c>
      <c r="L3372" s="20" t="s">
        <v>2052</v>
      </c>
      <c r="M3372" s="20">
        <v>16422</v>
      </c>
    </row>
    <row r="3373" spans="1:13" x14ac:dyDescent="0.3">
      <c r="A3373" s="19" t="s">
        <v>3881</v>
      </c>
      <c r="B3373" s="20" t="s">
        <v>1313</v>
      </c>
      <c r="C3373" s="20">
        <v>0.18</v>
      </c>
      <c r="D3373" s="20">
        <v>235</v>
      </c>
      <c r="E3373" s="20" t="s">
        <v>113</v>
      </c>
      <c r="F3373" s="20" t="s">
        <v>119</v>
      </c>
      <c r="G3373" s="20" t="s">
        <v>3883</v>
      </c>
      <c r="H3373" s="21">
        <v>0.75775231481481475</v>
      </c>
      <c r="I3373" s="20" t="s">
        <v>3884</v>
      </c>
      <c r="J3373" s="20">
        <v>77.7</v>
      </c>
      <c r="K3373" s="20">
        <v>26.7</v>
      </c>
      <c r="L3373" s="20" t="s">
        <v>2052</v>
      </c>
      <c r="M3373" s="20">
        <v>16422</v>
      </c>
    </row>
    <row r="3374" spans="1:13" ht="28.8" x14ac:dyDescent="0.3">
      <c r="A3374" s="16" t="s">
        <v>3888</v>
      </c>
      <c r="B3374" s="17" t="s">
        <v>3889</v>
      </c>
      <c r="C3374" s="17">
        <v>7.4999999999999997E-2</v>
      </c>
      <c r="D3374" s="17">
        <v>67.599999999999994</v>
      </c>
      <c r="E3374" s="17" t="s">
        <v>113</v>
      </c>
      <c r="F3374" s="17" t="s">
        <v>114</v>
      </c>
      <c r="G3374" s="17" t="s">
        <v>3890</v>
      </c>
      <c r="H3374" s="18">
        <v>0.76572800925925932</v>
      </c>
      <c r="I3374" s="17" t="s">
        <v>3891</v>
      </c>
      <c r="J3374" s="17">
        <v>43.9</v>
      </c>
      <c r="K3374" s="17">
        <v>13.3</v>
      </c>
      <c r="L3374" s="17" t="s">
        <v>3892</v>
      </c>
      <c r="M3374" s="17">
        <v>5432</v>
      </c>
    </row>
    <row r="3375" spans="1:13" ht="28.8" x14ac:dyDescent="0.3">
      <c r="A3375" s="16" t="s">
        <v>3888</v>
      </c>
      <c r="B3375" s="17" t="s">
        <v>3893</v>
      </c>
      <c r="C3375" s="17">
        <v>0.128</v>
      </c>
      <c r="D3375" s="17">
        <v>68.5</v>
      </c>
      <c r="E3375" s="17" t="s">
        <v>113</v>
      </c>
      <c r="F3375" s="17" t="s">
        <v>227</v>
      </c>
      <c r="G3375" s="17" t="s">
        <v>3890</v>
      </c>
      <c r="H3375" s="18">
        <v>0.76572800925925932</v>
      </c>
      <c r="I3375" s="17" t="s">
        <v>3891</v>
      </c>
      <c r="J3375" s="17">
        <v>43.9</v>
      </c>
      <c r="K3375" s="17">
        <v>13.3</v>
      </c>
      <c r="L3375" s="17" t="s">
        <v>3892</v>
      </c>
      <c r="M3375" s="17">
        <v>5432</v>
      </c>
    </row>
    <row r="3376" spans="1:13" x14ac:dyDescent="0.3">
      <c r="A3376" s="16" t="s">
        <v>3888</v>
      </c>
      <c r="B3376" s="17" t="s">
        <v>3894</v>
      </c>
      <c r="C3376" s="17">
        <v>0.19</v>
      </c>
      <c r="D3376" s="17">
        <v>68.900000000000006</v>
      </c>
      <c r="E3376" s="17" t="s">
        <v>113</v>
      </c>
      <c r="F3376" s="17" t="s">
        <v>222</v>
      </c>
      <c r="G3376" s="17" t="s">
        <v>3890</v>
      </c>
      <c r="H3376" s="18">
        <v>0.76572800925925932</v>
      </c>
      <c r="I3376" s="17" t="s">
        <v>3891</v>
      </c>
      <c r="J3376" s="17">
        <v>43.9</v>
      </c>
      <c r="K3376" s="17">
        <v>13.3</v>
      </c>
      <c r="L3376" s="17" t="s">
        <v>3892</v>
      </c>
      <c r="M3376" s="17">
        <v>5432</v>
      </c>
    </row>
    <row r="3377" spans="1:13" x14ac:dyDescent="0.3">
      <c r="A3377" s="16" t="s">
        <v>3888</v>
      </c>
      <c r="B3377" s="17" t="s">
        <v>1467</v>
      </c>
      <c r="C3377" s="17">
        <v>0.23</v>
      </c>
      <c r="D3377" s="17">
        <v>77</v>
      </c>
      <c r="E3377" s="17" t="s">
        <v>113</v>
      </c>
      <c r="F3377" s="17" t="s">
        <v>119</v>
      </c>
      <c r="G3377" s="17" t="s">
        <v>3890</v>
      </c>
      <c r="H3377" s="18">
        <v>0.76572800925925932</v>
      </c>
      <c r="I3377" s="17" t="s">
        <v>3891</v>
      </c>
      <c r="J3377" s="17">
        <v>43.9</v>
      </c>
      <c r="K3377" s="17">
        <v>13.3</v>
      </c>
      <c r="L3377" s="17" t="s">
        <v>3892</v>
      </c>
      <c r="M3377" s="17">
        <v>5432</v>
      </c>
    </row>
    <row r="3378" spans="1:13" x14ac:dyDescent="0.3">
      <c r="A3378" s="16" t="s">
        <v>3888</v>
      </c>
      <c r="B3378" s="17">
        <v>34.630000000000003</v>
      </c>
      <c r="C3378" s="17">
        <v>0.14000000000000001</v>
      </c>
      <c r="D3378" s="17">
        <v>84.3</v>
      </c>
      <c r="E3378" s="17" t="s">
        <v>113</v>
      </c>
      <c r="F3378" s="17" t="s">
        <v>120</v>
      </c>
      <c r="G3378" s="17" t="s">
        <v>3895</v>
      </c>
      <c r="H3378" s="18">
        <v>0.76572800925925932</v>
      </c>
      <c r="I3378" s="17" t="s">
        <v>3891</v>
      </c>
      <c r="J3378" s="17">
        <v>43.9</v>
      </c>
      <c r="K3378" s="17">
        <v>13.3</v>
      </c>
      <c r="L3378" s="17" t="s">
        <v>3892</v>
      </c>
      <c r="M3378" s="17">
        <v>5432</v>
      </c>
    </row>
    <row r="3379" spans="1:13" x14ac:dyDescent="0.3">
      <c r="A3379" s="19" t="s">
        <v>3896</v>
      </c>
      <c r="B3379" s="20">
        <v>30.18</v>
      </c>
      <c r="C3379" s="20">
        <v>0.23</v>
      </c>
      <c r="D3379" s="20">
        <v>10.9</v>
      </c>
      <c r="E3379" s="20" t="s">
        <v>100</v>
      </c>
      <c r="F3379" s="20" t="s">
        <v>104</v>
      </c>
      <c r="G3379" s="20" t="s">
        <v>85</v>
      </c>
      <c r="H3379" s="21">
        <v>0.78132291666666676</v>
      </c>
      <c r="I3379" s="20" t="s">
        <v>3897</v>
      </c>
      <c r="J3379" s="20">
        <v>333.3</v>
      </c>
      <c r="K3379" s="20">
        <v>-23.1</v>
      </c>
      <c r="L3379" s="20" t="s">
        <v>1075</v>
      </c>
      <c r="M3379" s="20">
        <v>1036</v>
      </c>
    </row>
    <row r="3380" spans="1:13" ht="28.8" x14ac:dyDescent="0.3">
      <c r="A3380" s="16" t="s">
        <v>3898</v>
      </c>
      <c r="B3380" s="17" t="s">
        <v>3899</v>
      </c>
      <c r="C3380" s="17">
        <v>1.9E-2</v>
      </c>
      <c r="D3380" s="17">
        <v>59.4</v>
      </c>
      <c r="E3380" s="17" t="s">
        <v>113</v>
      </c>
      <c r="F3380" s="17" t="s">
        <v>114</v>
      </c>
      <c r="G3380" s="17" t="s">
        <v>3900</v>
      </c>
      <c r="H3380" s="18">
        <v>0.78215625</v>
      </c>
      <c r="I3380" s="17" t="s">
        <v>3901</v>
      </c>
      <c r="J3380" s="17">
        <v>329.6</v>
      </c>
      <c r="K3380" s="17">
        <v>-24.1</v>
      </c>
      <c r="L3380" s="17" t="s">
        <v>1432</v>
      </c>
      <c r="M3380" s="17">
        <v>4647</v>
      </c>
    </row>
    <row r="3381" spans="1:13" x14ac:dyDescent="0.3">
      <c r="A3381" s="16" t="s">
        <v>3898</v>
      </c>
      <c r="B3381" s="17" t="s">
        <v>3902</v>
      </c>
      <c r="C3381" s="17">
        <v>0.19</v>
      </c>
      <c r="D3381" s="17">
        <v>59.6</v>
      </c>
      <c r="E3381" s="17" t="s">
        <v>113</v>
      </c>
      <c r="F3381" s="17" t="s">
        <v>222</v>
      </c>
      <c r="G3381" s="17" t="s">
        <v>3900</v>
      </c>
      <c r="H3381" s="18">
        <v>0.78215625</v>
      </c>
      <c r="I3381" s="17" t="s">
        <v>3901</v>
      </c>
      <c r="J3381" s="17">
        <v>329.6</v>
      </c>
      <c r="K3381" s="17">
        <v>-24.1</v>
      </c>
      <c r="L3381" s="17" t="s">
        <v>1432</v>
      </c>
      <c r="M3381" s="17">
        <v>4647</v>
      </c>
    </row>
    <row r="3382" spans="1:13" ht="28.8" x14ac:dyDescent="0.3">
      <c r="A3382" s="16" t="s">
        <v>3898</v>
      </c>
      <c r="B3382" s="17" t="s">
        <v>3903</v>
      </c>
      <c r="C3382" s="17">
        <v>0.14199999999999999</v>
      </c>
      <c r="D3382" s="17">
        <v>65.599999999999994</v>
      </c>
      <c r="E3382" s="17" t="s">
        <v>113</v>
      </c>
      <c r="F3382" s="17" t="s">
        <v>227</v>
      </c>
      <c r="G3382" s="17" t="s">
        <v>3900</v>
      </c>
      <c r="H3382" s="18">
        <v>0.78215625</v>
      </c>
      <c r="I3382" s="17" t="s">
        <v>3901</v>
      </c>
      <c r="J3382" s="17">
        <v>329.6</v>
      </c>
      <c r="K3382" s="17">
        <v>-24.1</v>
      </c>
      <c r="L3382" s="17" t="s">
        <v>1432</v>
      </c>
      <c r="M3382" s="17">
        <v>4647</v>
      </c>
    </row>
    <row r="3383" spans="1:13" x14ac:dyDescent="0.3">
      <c r="A3383" s="19" t="s">
        <v>3904</v>
      </c>
      <c r="B3383" s="20">
        <v>33.51</v>
      </c>
      <c r="C3383" s="20">
        <v>0.24</v>
      </c>
      <c r="D3383" s="20">
        <v>50.4</v>
      </c>
      <c r="E3383" s="20" t="s">
        <v>100</v>
      </c>
      <c r="F3383" s="20" t="s">
        <v>104</v>
      </c>
      <c r="G3383" s="20" t="s">
        <v>85</v>
      </c>
      <c r="H3383" s="21">
        <v>0.78261111111111115</v>
      </c>
      <c r="I3383" s="20" t="s">
        <v>3905</v>
      </c>
      <c r="J3383" s="20">
        <v>75</v>
      </c>
      <c r="K3383" s="20">
        <v>19.8</v>
      </c>
      <c r="L3383" s="20" t="s">
        <v>486</v>
      </c>
      <c r="M3383" s="20">
        <v>4928</v>
      </c>
    </row>
    <row r="3384" spans="1:13" x14ac:dyDescent="0.3">
      <c r="A3384" s="19" t="s">
        <v>3904</v>
      </c>
      <c r="B3384" s="20">
        <v>33.93</v>
      </c>
      <c r="C3384" s="20">
        <v>0.24</v>
      </c>
      <c r="D3384" s="20">
        <v>61</v>
      </c>
      <c r="E3384" s="20" t="s">
        <v>100</v>
      </c>
      <c r="F3384" s="20" t="s">
        <v>573</v>
      </c>
      <c r="G3384" s="20"/>
      <c r="H3384" s="21">
        <v>0.78261111111111115</v>
      </c>
      <c r="I3384" s="20" t="s">
        <v>3905</v>
      </c>
      <c r="J3384" s="20">
        <v>75</v>
      </c>
      <c r="K3384" s="20">
        <v>19.8</v>
      </c>
      <c r="L3384" s="20" t="s">
        <v>486</v>
      </c>
      <c r="M3384" s="20">
        <v>4928</v>
      </c>
    </row>
    <row r="3385" spans="1:13" x14ac:dyDescent="0.3">
      <c r="A3385" s="19" t="s">
        <v>3904</v>
      </c>
      <c r="B3385" s="20">
        <v>33.67</v>
      </c>
      <c r="C3385" s="20">
        <v>0.41</v>
      </c>
      <c r="D3385" s="20">
        <v>54.2</v>
      </c>
      <c r="E3385" s="20" t="s">
        <v>201</v>
      </c>
      <c r="F3385" s="20" t="s">
        <v>573</v>
      </c>
      <c r="G3385" s="20"/>
      <c r="H3385" s="21">
        <v>0.78261111111111115</v>
      </c>
      <c r="I3385" s="20" t="s">
        <v>3905</v>
      </c>
      <c r="J3385" s="20">
        <v>75</v>
      </c>
      <c r="K3385" s="20">
        <v>19.8</v>
      </c>
      <c r="L3385" s="20" t="s">
        <v>486</v>
      </c>
      <c r="M3385" s="20">
        <v>4928</v>
      </c>
    </row>
    <row r="3386" spans="1:13" x14ac:dyDescent="0.3">
      <c r="A3386" s="16" t="s">
        <v>3906</v>
      </c>
      <c r="B3386" s="17">
        <v>31.7</v>
      </c>
      <c r="C3386" s="17">
        <v>0.23</v>
      </c>
      <c r="D3386" s="17">
        <v>21.9</v>
      </c>
      <c r="E3386" s="17" t="s">
        <v>289</v>
      </c>
      <c r="F3386" s="17" t="s">
        <v>953</v>
      </c>
      <c r="G3386" s="17"/>
      <c r="H3386" s="18">
        <v>0.78285648148148146</v>
      </c>
      <c r="I3386" s="17" t="s">
        <v>3907</v>
      </c>
      <c r="J3386" s="17">
        <v>74.900000000000006</v>
      </c>
      <c r="K3386" s="17">
        <v>19.7</v>
      </c>
      <c r="L3386" s="17" t="s">
        <v>962</v>
      </c>
      <c r="M3386" s="17">
        <v>2580</v>
      </c>
    </row>
    <row r="3387" spans="1:13" x14ac:dyDescent="0.3">
      <c r="A3387" s="16" t="s">
        <v>3906</v>
      </c>
      <c r="B3387" s="17">
        <v>32.130000000000003</v>
      </c>
      <c r="C3387" s="17">
        <v>0.28999999999999998</v>
      </c>
      <c r="D3387" s="17">
        <v>26.7</v>
      </c>
      <c r="E3387" s="17" t="s">
        <v>100</v>
      </c>
      <c r="F3387" s="17" t="s">
        <v>104</v>
      </c>
      <c r="G3387" s="17" t="s">
        <v>85</v>
      </c>
      <c r="H3387" s="18">
        <v>0.78285648148148146</v>
      </c>
      <c r="I3387" s="17" t="s">
        <v>3907</v>
      </c>
      <c r="J3387" s="17">
        <v>74.900000000000006</v>
      </c>
      <c r="K3387" s="17">
        <v>19.7</v>
      </c>
      <c r="L3387" s="17" t="s">
        <v>962</v>
      </c>
      <c r="M3387" s="17">
        <v>2580</v>
      </c>
    </row>
    <row r="3388" spans="1:13" x14ac:dyDescent="0.3">
      <c r="A3388" s="16" t="s">
        <v>3906</v>
      </c>
      <c r="B3388" s="17">
        <v>32.840000000000003</v>
      </c>
      <c r="C3388" s="17">
        <v>0.28999999999999998</v>
      </c>
      <c r="D3388" s="17">
        <v>37</v>
      </c>
      <c r="E3388" s="17" t="s">
        <v>100</v>
      </c>
      <c r="F3388" s="17" t="s">
        <v>573</v>
      </c>
      <c r="G3388" s="17"/>
      <c r="H3388" s="18">
        <v>0.78285648148148146</v>
      </c>
      <c r="I3388" s="17" t="s">
        <v>3907</v>
      </c>
      <c r="J3388" s="17">
        <v>74.900000000000006</v>
      </c>
      <c r="K3388" s="17">
        <v>19.7</v>
      </c>
      <c r="L3388" s="17" t="s">
        <v>962</v>
      </c>
      <c r="M3388" s="17">
        <v>2580</v>
      </c>
    </row>
    <row r="3389" spans="1:13" x14ac:dyDescent="0.3">
      <c r="A3389" s="16" t="s">
        <v>3906</v>
      </c>
      <c r="B3389" s="17">
        <v>32.86</v>
      </c>
      <c r="C3389" s="17">
        <v>0.41</v>
      </c>
      <c r="D3389" s="17">
        <v>37.299999999999997</v>
      </c>
      <c r="E3389" s="17" t="s">
        <v>201</v>
      </c>
      <c r="F3389" s="17" t="s">
        <v>573</v>
      </c>
      <c r="G3389" s="17"/>
      <c r="H3389" s="18">
        <v>0.78285648148148146</v>
      </c>
      <c r="I3389" s="17" t="s">
        <v>3907</v>
      </c>
      <c r="J3389" s="17">
        <v>74.900000000000006</v>
      </c>
      <c r="K3389" s="17">
        <v>19.7</v>
      </c>
      <c r="L3389" s="17" t="s">
        <v>962</v>
      </c>
      <c r="M3389" s="17">
        <v>2580</v>
      </c>
    </row>
    <row r="3390" spans="1:13" x14ac:dyDescent="0.3">
      <c r="A3390" s="19" t="s">
        <v>3908</v>
      </c>
      <c r="B3390" s="20">
        <v>30.72</v>
      </c>
      <c r="C3390" s="20">
        <v>0.24</v>
      </c>
      <c r="D3390" s="20">
        <v>13.9</v>
      </c>
      <c r="E3390" s="20" t="s">
        <v>100</v>
      </c>
      <c r="F3390" s="20" t="s">
        <v>104</v>
      </c>
      <c r="G3390" s="20" t="s">
        <v>85</v>
      </c>
      <c r="H3390" s="21">
        <v>0.78400347222222233</v>
      </c>
      <c r="I3390" s="20" t="s">
        <v>3909</v>
      </c>
      <c r="J3390" s="20">
        <v>330.3</v>
      </c>
      <c r="K3390" s="20">
        <v>-24.2</v>
      </c>
      <c r="L3390" s="20" t="s">
        <v>3910</v>
      </c>
      <c r="M3390" s="20">
        <v>746</v>
      </c>
    </row>
    <row r="3391" spans="1:13" x14ac:dyDescent="0.3">
      <c r="A3391" s="19" t="s">
        <v>3908</v>
      </c>
      <c r="B3391" s="20">
        <v>30.79</v>
      </c>
      <c r="C3391" s="20">
        <v>0.24</v>
      </c>
      <c r="D3391" s="20">
        <v>14.4</v>
      </c>
      <c r="E3391" s="20" t="s">
        <v>100</v>
      </c>
      <c r="F3391" s="20" t="s">
        <v>573</v>
      </c>
      <c r="G3391" s="20"/>
      <c r="H3391" s="21">
        <v>0.78400347222222233</v>
      </c>
      <c r="I3391" s="20" t="s">
        <v>3909</v>
      </c>
      <c r="J3391" s="20">
        <v>330.3</v>
      </c>
      <c r="K3391" s="20">
        <v>-24.2</v>
      </c>
      <c r="L3391" s="20" t="s">
        <v>3910</v>
      </c>
      <c r="M3391" s="20">
        <v>746</v>
      </c>
    </row>
    <row r="3392" spans="1:13" x14ac:dyDescent="0.3">
      <c r="A3392" s="19" t="s">
        <v>3908</v>
      </c>
      <c r="B3392" s="20">
        <v>29.17</v>
      </c>
      <c r="C3392" s="20" t="s">
        <v>93</v>
      </c>
      <c r="D3392" s="20">
        <v>6.82</v>
      </c>
      <c r="E3392" s="20" t="s">
        <v>201</v>
      </c>
      <c r="F3392" s="20" t="s">
        <v>95</v>
      </c>
      <c r="G3392" s="20"/>
      <c r="H3392" s="21">
        <v>0.78400347222222233</v>
      </c>
      <c r="I3392" s="20" t="s">
        <v>3909</v>
      </c>
      <c r="J3392" s="20">
        <v>330.3</v>
      </c>
      <c r="K3392" s="20">
        <v>-24.2</v>
      </c>
      <c r="L3392" s="20" t="s">
        <v>3910</v>
      </c>
      <c r="M3392" s="20">
        <v>746</v>
      </c>
    </row>
    <row r="3393" spans="1:13" x14ac:dyDescent="0.3">
      <c r="A3393" s="19" t="s">
        <v>3908</v>
      </c>
      <c r="B3393" s="20">
        <v>29.7</v>
      </c>
      <c r="C3393" s="20">
        <v>0.41</v>
      </c>
      <c r="D3393" s="20">
        <v>8.7200000000000006</v>
      </c>
      <c r="E3393" s="20" t="s">
        <v>201</v>
      </c>
      <c r="F3393" s="20" t="s">
        <v>573</v>
      </c>
      <c r="G3393" s="20"/>
      <c r="H3393" s="21">
        <v>0.78400347222222233</v>
      </c>
      <c r="I3393" s="20" t="s">
        <v>3909</v>
      </c>
      <c r="J3393" s="20">
        <v>330.3</v>
      </c>
      <c r="K3393" s="20">
        <v>-24.2</v>
      </c>
      <c r="L3393" s="20" t="s">
        <v>3910</v>
      </c>
      <c r="M3393" s="20">
        <v>746</v>
      </c>
    </row>
    <row r="3394" spans="1:13" x14ac:dyDescent="0.3">
      <c r="A3394" s="16" t="s">
        <v>3911</v>
      </c>
      <c r="B3394" s="17">
        <v>34.47</v>
      </c>
      <c r="C3394" s="17">
        <v>0.15</v>
      </c>
      <c r="D3394" s="17">
        <v>78.3</v>
      </c>
      <c r="E3394" s="17" t="s">
        <v>78</v>
      </c>
      <c r="F3394" s="17" t="s">
        <v>79</v>
      </c>
      <c r="G3394" s="17"/>
      <c r="H3394" s="18">
        <v>0.78775694444444444</v>
      </c>
      <c r="I3394" s="17" t="s">
        <v>3912</v>
      </c>
      <c r="J3394" s="17">
        <v>1.6</v>
      </c>
      <c r="K3394" s="17">
        <v>-15.6</v>
      </c>
      <c r="L3394" s="17" t="s">
        <v>710</v>
      </c>
      <c r="M3394" s="17">
        <v>5863</v>
      </c>
    </row>
    <row r="3395" spans="1:13" x14ac:dyDescent="0.3">
      <c r="A3395" s="19" t="s">
        <v>3913</v>
      </c>
      <c r="B3395" s="22">
        <v>16.5</v>
      </c>
      <c r="C3395" s="20" t="s">
        <v>93</v>
      </c>
      <c r="D3395" s="20">
        <v>0.02</v>
      </c>
      <c r="E3395" s="20" t="s">
        <v>90</v>
      </c>
      <c r="F3395" s="20" t="s">
        <v>445</v>
      </c>
      <c r="G3395" s="20"/>
      <c r="H3395" s="21">
        <v>0.78841435185185194</v>
      </c>
      <c r="I3395" s="20" t="s">
        <v>3914</v>
      </c>
      <c r="J3395" s="20">
        <v>5.6</v>
      </c>
      <c r="K3395" s="20">
        <v>-14.2</v>
      </c>
      <c r="L3395" s="20" t="s">
        <v>3915</v>
      </c>
      <c r="M3395" s="20">
        <v>170</v>
      </c>
    </row>
    <row r="3396" spans="1:13" x14ac:dyDescent="0.3">
      <c r="A3396" s="19" t="s">
        <v>3913</v>
      </c>
      <c r="B3396" s="22">
        <v>17</v>
      </c>
      <c r="C3396" s="20" t="s">
        <v>93</v>
      </c>
      <c r="D3396" s="20">
        <v>2.5000000000000001E-2</v>
      </c>
      <c r="E3396" s="20" t="s">
        <v>202</v>
      </c>
      <c r="F3396" s="20" t="s">
        <v>3916</v>
      </c>
      <c r="G3396" s="20"/>
      <c r="H3396" s="21">
        <v>0.78841435185185194</v>
      </c>
      <c r="I3396" s="20" t="s">
        <v>3914</v>
      </c>
      <c r="J3396" s="20">
        <v>5.6</v>
      </c>
      <c r="K3396" s="20">
        <v>-14.2</v>
      </c>
      <c r="L3396" s="20" t="s">
        <v>3915</v>
      </c>
      <c r="M3396" s="20">
        <v>170</v>
      </c>
    </row>
    <row r="3397" spans="1:13" x14ac:dyDescent="0.3">
      <c r="A3397" s="19" t="s">
        <v>3913</v>
      </c>
      <c r="B3397" s="20">
        <v>16.95</v>
      </c>
      <c r="C3397" s="20" t="s">
        <v>93</v>
      </c>
      <c r="D3397" s="20">
        <v>2.5000000000000001E-2</v>
      </c>
      <c r="E3397" s="20" t="s">
        <v>218</v>
      </c>
      <c r="F3397" s="20" t="s">
        <v>3917</v>
      </c>
      <c r="G3397" s="20"/>
      <c r="H3397" s="21">
        <v>0.78841435185185194</v>
      </c>
      <c r="I3397" s="20" t="s">
        <v>3914</v>
      </c>
      <c r="J3397" s="20">
        <v>5.6</v>
      </c>
      <c r="K3397" s="20">
        <v>-14.2</v>
      </c>
      <c r="L3397" s="20" t="s">
        <v>3915</v>
      </c>
      <c r="M3397" s="20">
        <v>170</v>
      </c>
    </row>
    <row r="3398" spans="1:13" x14ac:dyDescent="0.3">
      <c r="A3398" s="16" t="s">
        <v>3918</v>
      </c>
      <c r="B3398" s="17">
        <v>32.24</v>
      </c>
      <c r="C3398" s="17">
        <v>0.2</v>
      </c>
      <c r="D3398" s="17">
        <v>28.1</v>
      </c>
      <c r="E3398" s="17" t="s">
        <v>100</v>
      </c>
      <c r="F3398" s="17" t="s">
        <v>104</v>
      </c>
      <c r="G3398" s="17" t="s">
        <v>85</v>
      </c>
      <c r="H3398" s="18">
        <v>0.78923263888888895</v>
      </c>
      <c r="I3398" s="17" t="s">
        <v>3919</v>
      </c>
      <c r="J3398" s="17">
        <v>342.1</v>
      </c>
      <c r="K3398" s="17">
        <v>-22.4</v>
      </c>
      <c r="L3398" s="17" t="s">
        <v>588</v>
      </c>
      <c r="M3398" s="17">
        <v>2617</v>
      </c>
    </row>
    <row r="3399" spans="1:13" x14ac:dyDescent="0.3">
      <c r="A3399" s="16" t="s">
        <v>3918</v>
      </c>
      <c r="B3399" s="17">
        <v>32.35</v>
      </c>
      <c r="C3399" s="17">
        <v>0.2</v>
      </c>
      <c r="D3399" s="17">
        <v>29.6</v>
      </c>
      <c r="E3399" s="17" t="s">
        <v>100</v>
      </c>
      <c r="F3399" s="17" t="s">
        <v>573</v>
      </c>
      <c r="G3399" s="17"/>
      <c r="H3399" s="18">
        <v>0.78923263888888895</v>
      </c>
      <c r="I3399" s="17" t="s">
        <v>3919</v>
      </c>
      <c r="J3399" s="17">
        <v>342.1</v>
      </c>
      <c r="K3399" s="17">
        <v>-22.4</v>
      </c>
      <c r="L3399" s="17" t="s">
        <v>588</v>
      </c>
      <c r="M3399" s="17">
        <v>2617</v>
      </c>
    </row>
    <row r="3400" spans="1:13" x14ac:dyDescent="0.3">
      <c r="A3400" s="16" t="s">
        <v>3918</v>
      </c>
      <c r="B3400" s="17">
        <v>33.01</v>
      </c>
      <c r="C3400" s="17">
        <v>0.41</v>
      </c>
      <c r="D3400" s="17">
        <v>40</v>
      </c>
      <c r="E3400" s="17" t="s">
        <v>201</v>
      </c>
      <c r="F3400" s="17" t="s">
        <v>573</v>
      </c>
      <c r="G3400" s="17"/>
      <c r="H3400" s="18">
        <v>0.78923263888888895</v>
      </c>
      <c r="I3400" s="17" t="s">
        <v>3919</v>
      </c>
      <c r="J3400" s="17">
        <v>342.1</v>
      </c>
      <c r="K3400" s="17">
        <v>-22.4</v>
      </c>
      <c r="L3400" s="17" t="s">
        <v>588</v>
      </c>
      <c r="M3400" s="17">
        <v>2617</v>
      </c>
    </row>
    <row r="3401" spans="1:13" x14ac:dyDescent="0.3">
      <c r="A3401" s="19" t="s">
        <v>3920</v>
      </c>
      <c r="B3401" s="20">
        <v>33.42</v>
      </c>
      <c r="C3401" s="20">
        <v>0.54</v>
      </c>
      <c r="D3401" s="20">
        <v>48.4</v>
      </c>
      <c r="E3401" s="20" t="s">
        <v>100</v>
      </c>
      <c r="F3401" s="20" t="s">
        <v>573</v>
      </c>
      <c r="G3401" s="20"/>
      <c r="H3401" s="21">
        <v>0.78953587962962957</v>
      </c>
      <c r="I3401" s="20" t="s">
        <v>3921</v>
      </c>
      <c r="J3401" s="20">
        <v>341.8</v>
      </c>
      <c r="K3401" s="20">
        <v>-22.6</v>
      </c>
      <c r="L3401" s="20" t="s">
        <v>3922</v>
      </c>
      <c r="M3401" s="20">
        <v>2627</v>
      </c>
    </row>
    <row r="3402" spans="1:13" x14ac:dyDescent="0.3">
      <c r="A3402" s="19" t="s">
        <v>3920</v>
      </c>
      <c r="B3402" s="20">
        <v>32.42</v>
      </c>
      <c r="C3402" s="20">
        <v>0.41</v>
      </c>
      <c r="D3402" s="20">
        <v>30.4</v>
      </c>
      <c r="E3402" s="20" t="s">
        <v>201</v>
      </c>
      <c r="F3402" s="20" t="s">
        <v>573</v>
      </c>
      <c r="G3402" s="20"/>
      <c r="H3402" s="21">
        <v>0.78953587962962957</v>
      </c>
      <c r="I3402" s="20" t="s">
        <v>3921</v>
      </c>
      <c r="J3402" s="20">
        <v>341.8</v>
      </c>
      <c r="K3402" s="20">
        <v>-22.6</v>
      </c>
      <c r="L3402" s="20" t="s">
        <v>3922</v>
      </c>
      <c r="M3402" s="20">
        <v>2627</v>
      </c>
    </row>
    <row r="3403" spans="1:13" x14ac:dyDescent="0.3">
      <c r="A3403" s="16" t="s">
        <v>3923</v>
      </c>
      <c r="B3403" s="17">
        <v>32.93</v>
      </c>
      <c r="C3403" s="17">
        <v>0.16</v>
      </c>
      <c r="D3403" s="17">
        <v>38.5</v>
      </c>
      <c r="E3403" s="17" t="s">
        <v>78</v>
      </c>
      <c r="F3403" s="17" t="s">
        <v>79</v>
      </c>
      <c r="G3403" s="17"/>
      <c r="H3403" s="18">
        <v>0.79657175925925927</v>
      </c>
      <c r="I3403" s="17" t="s">
        <v>3924</v>
      </c>
      <c r="J3403" s="17">
        <v>60.7</v>
      </c>
      <c r="K3403" s="17">
        <v>9.6999999999999993</v>
      </c>
      <c r="L3403" s="17" t="s">
        <v>1345</v>
      </c>
      <c r="M3403" s="17">
        <v>4112</v>
      </c>
    </row>
    <row r="3404" spans="1:13" x14ac:dyDescent="0.3">
      <c r="A3404" s="19" t="s">
        <v>23</v>
      </c>
      <c r="B3404" s="22">
        <v>32.86</v>
      </c>
      <c r="C3404" s="20" t="s">
        <v>93</v>
      </c>
      <c r="D3404" s="20">
        <v>37.4</v>
      </c>
      <c r="E3404" s="20" t="s">
        <v>211</v>
      </c>
      <c r="F3404" s="20" t="s">
        <v>212</v>
      </c>
      <c r="G3404" s="20"/>
      <c r="H3404" s="21">
        <v>0.797412037037037</v>
      </c>
      <c r="I3404" s="20" t="s">
        <v>3925</v>
      </c>
      <c r="J3404" s="20">
        <v>81.5</v>
      </c>
      <c r="K3404" s="20">
        <v>18.2</v>
      </c>
      <c r="L3404" s="20" t="s">
        <v>1512</v>
      </c>
      <c r="M3404" s="20">
        <v>2637</v>
      </c>
    </row>
    <row r="3405" spans="1:13" x14ac:dyDescent="0.3">
      <c r="A3405" s="16" t="s">
        <v>3926</v>
      </c>
      <c r="B3405" s="17">
        <v>29.85</v>
      </c>
      <c r="C3405" s="17">
        <v>0.1</v>
      </c>
      <c r="D3405" s="17">
        <v>9.33</v>
      </c>
      <c r="E3405" s="17" t="s">
        <v>78</v>
      </c>
      <c r="F3405" s="17" t="s">
        <v>79</v>
      </c>
      <c r="G3405" s="17"/>
      <c r="H3405" s="18">
        <v>0.79845023148148142</v>
      </c>
      <c r="I3405" s="17" t="s">
        <v>3927</v>
      </c>
      <c r="J3405" s="17">
        <v>332.2</v>
      </c>
      <c r="K3405" s="17">
        <v>-26.1</v>
      </c>
      <c r="L3405" s="17" t="s">
        <v>1491</v>
      </c>
      <c r="M3405" s="17">
        <v>746</v>
      </c>
    </row>
    <row r="3406" spans="1:13" x14ac:dyDescent="0.3">
      <c r="A3406" s="16" t="s">
        <v>3926</v>
      </c>
      <c r="B3406" s="17">
        <v>29.54</v>
      </c>
      <c r="C3406" s="17" t="s">
        <v>3928</v>
      </c>
      <c r="D3406" s="17">
        <v>8.09</v>
      </c>
      <c r="E3406" s="17" t="s">
        <v>94</v>
      </c>
      <c r="F3406" s="17" t="s">
        <v>95</v>
      </c>
      <c r="G3406" s="17"/>
      <c r="H3406" s="18">
        <v>0.79845023148148142</v>
      </c>
      <c r="I3406" s="17" t="s">
        <v>3927</v>
      </c>
      <c r="J3406" s="17">
        <v>332.2</v>
      </c>
      <c r="K3406" s="17">
        <v>-26.1</v>
      </c>
      <c r="L3406" s="17" t="s">
        <v>1491</v>
      </c>
      <c r="M3406" s="17">
        <v>746</v>
      </c>
    </row>
    <row r="3407" spans="1:13" x14ac:dyDescent="0.3">
      <c r="A3407" s="19" t="s">
        <v>3929</v>
      </c>
      <c r="B3407" s="20">
        <v>32.979999999999997</v>
      </c>
      <c r="C3407" s="20">
        <v>0.09</v>
      </c>
      <c r="D3407" s="20">
        <v>39.4</v>
      </c>
      <c r="E3407" s="20" t="s">
        <v>78</v>
      </c>
      <c r="F3407" s="20" t="s">
        <v>79</v>
      </c>
      <c r="G3407" s="20"/>
      <c r="H3407" s="21">
        <v>0.79960300925925931</v>
      </c>
      <c r="I3407" s="20" t="s">
        <v>3930</v>
      </c>
      <c r="J3407" s="20">
        <v>346.6</v>
      </c>
      <c r="K3407" s="20">
        <v>-23.7</v>
      </c>
      <c r="L3407" s="20" t="s">
        <v>1256</v>
      </c>
      <c r="M3407" s="20">
        <v>3210</v>
      </c>
    </row>
    <row r="3408" spans="1:13" x14ac:dyDescent="0.3">
      <c r="A3408" s="16" t="s">
        <v>3931</v>
      </c>
      <c r="B3408" s="17" t="s">
        <v>3932</v>
      </c>
      <c r="C3408" s="17">
        <v>0.19</v>
      </c>
      <c r="D3408" s="17">
        <v>52</v>
      </c>
      <c r="E3408" s="17" t="s">
        <v>113</v>
      </c>
      <c r="F3408" s="17" t="s">
        <v>222</v>
      </c>
      <c r="G3408" s="17" t="s">
        <v>3933</v>
      </c>
      <c r="H3408" s="18">
        <v>0.8012569444444444</v>
      </c>
      <c r="I3408" s="17" t="s">
        <v>3934</v>
      </c>
      <c r="J3408" s="17">
        <v>337.3</v>
      </c>
      <c r="K3408" s="17">
        <v>-25.9</v>
      </c>
      <c r="L3408" s="17" t="s">
        <v>1319</v>
      </c>
      <c r="M3408" s="17">
        <v>4313</v>
      </c>
    </row>
    <row r="3409" spans="1:13" ht="28.8" x14ac:dyDescent="0.3">
      <c r="A3409" s="16" t="s">
        <v>3931</v>
      </c>
      <c r="B3409" s="17" t="s">
        <v>3935</v>
      </c>
      <c r="C3409" s="17">
        <v>3.5999999999999997E-2</v>
      </c>
      <c r="D3409" s="17">
        <v>52.1</v>
      </c>
      <c r="E3409" s="17" t="s">
        <v>113</v>
      </c>
      <c r="F3409" s="17" t="s">
        <v>114</v>
      </c>
      <c r="G3409" s="17" t="s">
        <v>3933</v>
      </c>
      <c r="H3409" s="18">
        <v>0.8012569444444444</v>
      </c>
      <c r="I3409" s="17" t="s">
        <v>3934</v>
      </c>
      <c r="J3409" s="17">
        <v>337.3</v>
      </c>
      <c r="K3409" s="17">
        <v>-25.9</v>
      </c>
      <c r="L3409" s="17" t="s">
        <v>1319</v>
      </c>
      <c r="M3409" s="17">
        <v>4313</v>
      </c>
    </row>
    <row r="3410" spans="1:13" x14ac:dyDescent="0.3">
      <c r="A3410" s="19" t="s">
        <v>3936</v>
      </c>
      <c r="B3410" s="22">
        <v>27.78</v>
      </c>
      <c r="C3410" s="20" t="s">
        <v>93</v>
      </c>
      <c r="D3410" s="20">
        <v>3.6</v>
      </c>
      <c r="E3410" s="20" t="s">
        <v>90</v>
      </c>
      <c r="F3410" s="20" t="s">
        <v>3937</v>
      </c>
      <c r="G3410" s="20"/>
      <c r="H3410" s="21">
        <v>0.80325347222222232</v>
      </c>
      <c r="I3410" s="20" t="s">
        <v>3938</v>
      </c>
      <c r="J3410" s="20">
        <v>95</v>
      </c>
      <c r="K3410" s="20">
        <v>21.5</v>
      </c>
      <c r="L3410" s="20" t="s">
        <v>585</v>
      </c>
      <c r="M3410" s="20">
        <v>77</v>
      </c>
    </row>
    <row r="3411" spans="1:13" x14ac:dyDescent="0.3">
      <c r="A3411" s="16" t="s">
        <v>3939</v>
      </c>
      <c r="B3411" s="17">
        <v>33.26</v>
      </c>
      <c r="C3411" s="17">
        <v>0.05</v>
      </c>
      <c r="D3411" s="17">
        <v>44.9</v>
      </c>
      <c r="E3411" s="17" t="s">
        <v>78</v>
      </c>
      <c r="F3411" s="17" t="s">
        <v>79</v>
      </c>
      <c r="G3411" s="17"/>
      <c r="H3411" s="18">
        <v>0.81029861111111112</v>
      </c>
      <c r="I3411" s="17" t="s">
        <v>3940</v>
      </c>
      <c r="J3411" s="17">
        <v>342.4</v>
      </c>
      <c r="K3411" s="17">
        <v>-26.9</v>
      </c>
      <c r="L3411" s="17" t="s">
        <v>1831</v>
      </c>
      <c r="M3411" s="17">
        <v>2707</v>
      </c>
    </row>
    <row r="3412" spans="1:13" x14ac:dyDescent="0.3">
      <c r="A3412" s="19" t="s">
        <v>3941</v>
      </c>
      <c r="B3412" s="20">
        <v>25.09</v>
      </c>
      <c r="C3412" s="20">
        <v>0.1</v>
      </c>
      <c r="D3412" s="20">
        <v>1.04</v>
      </c>
      <c r="E3412" s="20" t="s">
        <v>90</v>
      </c>
      <c r="F3412" s="20" t="s">
        <v>189</v>
      </c>
      <c r="G3412" s="20"/>
      <c r="H3412" s="21">
        <v>0.81248842592592585</v>
      </c>
      <c r="I3412" s="20" t="s">
        <v>3942</v>
      </c>
      <c r="J3412" s="20">
        <v>21.1</v>
      </c>
      <c r="K3412" s="20">
        <v>-16.3</v>
      </c>
      <c r="L3412" s="20" t="s">
        <v>333</v>
      </c>
      <c r="M3412" s="20">
        <v>8</v>
      </c>
    </row>
    <row r="3413" spans="1:13" x14ac:dyDescent="0.3">
      <c r="A3413" s="19" t="s">
        <v>3941</v>
      </c>
      <c r="B3413" s="20">
        <v>25.13</v>
      </c>
      <c r="C3413" s="20">
        <v>0.2</v>
      </c>
      <c r="D3413" s="20">
        <v>1.06</v>
      </c>
      <c r="E3413" s="20" t="s">
        <v>90</v>
      </c>
      <c r="F3413" s="20" t="s">
        <v>3943</v>
      </c>
      <c r="G3413" s="20" t="s">
        <v>85</v>
      </c>
      <c r="H3413" s="21">
        <v>0.81248842592592585</v>
      </c>
      <c r="I3413" s="20" t="s">
        <v>3942</v>
      </c>
      <c r="J3413" s="20">
        <v>21.1</v>
      </c>
      <c r="K3413" s="20">
        <v>-16.3</v>
      </c>
      <c r="L3413" s="20" t="s">
        <v>333</v>
      </c>
      <c r="M3413" s="20">
        <v>8</v>
      </c>
    </row>
    <row r="3414" spans="1:13" x14ac:dyDescent="0.3">
      <c r="A3414" s="16" t="s">
        <v>3944</v>
      </c>
      <c r="B3414" s="17">
        <v>33.450000000000003</v>
      </c>
      <c r="C3414" s="17">
        <v>0.16</v>
      </c>
      <c r="D3414" s="17">
        <v>49</v>
      </c>
      <c r="E3414" s="17" t="s">
        <v>78</v>
      </c>
      <c r="F3414" s="17" t="s">
        <v>79</v>
      </c>
      <c r="G3414" s="17"/>
      <c r="H3414" s="18">
        <v>0.81762268518518522</v>
      </c>
      <c r="I3414" s="17" t="s">
        <v>3945</v>
      </c>
      <c r="J3414" s="17">
        <v>74.099999999999994</v>
      </c>
      <c r="K3414" s="17">
        <v>9.4</v>
      </c>
      <c r="L3414" s="17" t="s">
        <v>3009</v>
      </c>
      <c r="M3414" s="17">
        <v>3348</v>
      </c>
    </row>
    <row r="3415" spans="1:13" ht="28.8" x14ac:dyDescent="0.3">
      <c r="A3415" s="20" t="s">
        <v>3946</v>
      </c>
      <c r="B3415" s="22">
        <v>34.229999999999997</v>
      </c>
      <c r="C3415" s="20" t="s">
        <v>93</v>
      </c>
      <c r="D3415" s="20">
        <v>70</v>
      </c>
      <c r="E3415" s="20" t="s">
        <v>170</v>
      </c>
      <c r="F3415" s="20" t="s">
        <v>3313</v>
      </c>
      <c r="G3415" s="20" t="s">
        <v>3947</v>
      </c>
      <c r="H3415" s="21">
        <v>0.8210891203703703</v>
      </c>
      <c r="I3415" s="20" t="s">
        <v>3948</v>
      </c>
      <c r="J3415" s="20">
        <v>342.6</v>
      </c>
      <c r="K3415" s="20">
        <v>-29.1</v>
      </c>
      <c r="L3415" s="20" t="s">
        <v>556</v>
      </c>
      <c r="M3415" s="20">
        <v>2940</v>
      </c>
    </row>
    <row r="3416" spans="1:13" x14ac:dyDescent="0.3">
      <c r="A3416" s="16" t="s">
        <v>3949</v>
      </c>
      <c r="B3416" s="17">
        <v>23.22</v>
      </c>
      <c r="C3416" s="17">
        <v>0.52</v>
      </c>
      <c r="D3416" s="17">
        <v>0.441</v>
      </c>
      <c r="E3416" s="17" t="s">
        <v>83</v>
      </c>
      <c r="F3416" s="17" t="s">
        <v>266</v>
      </c>
      <c r="G3416" s="17" t="s">
        <v>267</v>
      </c>
      <c r="H3416" s="18">
        <v>0.82287731481481485</v>
      </c>
      <c r="I3416" s="17" t="s">
        <v>3950</v>
      </c>
      <c r="J3416" s="17">
        <v>25.4</v>
      </c>
      <c r="K3416" s="17">
        <v>-18.399999999999999</v>
      </c>
      <c r="L3416" s="17" t="s">
        <v>87</v>
      </c>
      <c r="M3416" s="17">
        <v>44</v>
      </c>
    </row>
    <row r="3417" spans="1:13" x14ac:dyDescent="0.3">
      <c r="A3417" s="16" t="s">
        <v>3949</v>
      </c>
      <c r="B3417" s="17">
        <v>23.27</v>
      </c>
      <c r="C3417" s="17">
        <v>0.18</v>
      </c>
      <c r="D3417" s="17">
        <v>0.45</v>
      </c>
      <c r="E3417" s="17" t="s">
        <v>83</v>
      </c>
      <c r="F3417" s="17" t="s">
        <v>262</v>
      </c>
      <c r="G3417" s="17" t="s">
        <v>263</v>
      </c>
      <c r="H3417" s="18">
        <v>0.82287731481481485</v>
      </c>
      <c r="I3417" s="17" t="s">
        <v>3950</v>
      </c>
      <c r="J3417" s="17">
        <v>25.4</v>
      </c>
      <c r="K3417" s="17">
        <v>-18.399999999999999</v>
      </c>
      <c r="L3417" s="17" t="s">
        <v>87</v>
      </c>
      <c r="M3417" s="17">
        <v>44</v>
      </c>
    </row>
    <row r="3418" spans="1:13" x14ac:dyDescent="0.3">
      <c r="A3418" s="16" t="s">
        <v>3949</v>
      </c>
      <c r="B3418" s="17">
        <v>23.3</v>
      </c>
      <c r="C3418" s="17">
        <v>0.4</v>
      </c>
      <c r="D3418" s="17">
        <v>0.45700000000000002</v>
      </c>
      <c r="E3418" s="17" t="s">
        <v>83</v>
      </c>
      <c r="F3418" s="17" t="s">
        <v>266</v>
      </c>
      <c r="G3418" s="17" t="s">
        <v>271</v>
      </c>
      <c r="H3418" s="18">
        <v>0.82287731481481485</v>
      </c>
      <c r="I3418" s="17" t="s">
        <v>3950</v>
      </c>
      <c r="J3418" s="17">
        <v>25.4</v>
      </c>
      <c r="K3418" s="17">
        <v>-18.399999999999999</v>
      </c>
      <c r="L3418" s="17" t="s">
        <v>87</v>
      </c>
      <c r="M3418" s="17">
        <v>44</v>
      </c>
    </row>
    <row r="3419" spans="1:13" x14ac:dyDescent="0.3">
      <c r="A3419" s="16" t="s">
        <v>3949</v>
      </c>
      <c r="B3419" s="17">
        <v>23.31</v>
      </c>
      <c r="C3419" s="17">
        <v>0.03</v>
      </c>
      <c r="D3419" s="17">
        <v>0.45900000000000002</v>
      </c>
      <c r="E3419" s="17" t="s">
        <v>83</v>
      </c>
      <c r="F3419" s="17" t="s">
        <v>419</v>
      </c>
      <c r="G3419" s="17"/>
      <c r="H3419" s="18">
        <v>0.82287731481481485</v>
      </c>
      <c r="I3419" s="17" t="s">
        <v>3950</v>
      </c>
      <c r="J3419" s="17">
        <v>25.4</v>
      </c>
      <c r="K3419" s="17">
        <v>-18.399999999999999</v>
      </c>
      <c r="L3419" s="17" t="s">
        <v>87</v>
      </c>
      <c r="M3419" s="17">
        <v>44</v>
      </c>
    </row>
    <row r="3420" spans="1:13" x14ac:dyDescent="0.3">
      <c r="A3420" s="16" t="s">
        <v>3949</v>
      </c>
      <c r="B3420" s="17">
        <v>23.31</v>
      </c>
      <c r="C3420" s="17">
        <v>0.02</v>
      </c>
      <c r="D3420" s="17">
        <v>0.46</v>
      </c>
      <c r="E3420" s="17" t="s">
        <v>83</v>
      </c>
      <c r="F3420" s="17" t="s">
        <v>3951</v>
      </c>
      <c r="G3420" s="17" t="s">
        <v>3952</v>
      </c>
      <c r="H3420" s="18">
        <v>0.82287731481481485</v>
      </c>
      <c r="I3420" s="17" t="s">
        <v>3950</v>
      </c>
      <c r="J3420" s="17">
        <v>25.4</v>
      </c>
      <c r="K3420" s="17">
        <v>-18.399999999999999</v>
      </c>
      <c r="L3420" s="17" t="s">
        <v>87</v>
      </c>
      <c r="M3420" s="17">
        <v>44</v>
      </c>
    </row>
    <row r="3421" spans="1:13" x14ac:dyDescent="0.3">
      <c r="A3421" s="16" t="s">
        <v>3949</v>
      </c>
      <c r="B3421" s="17">
        <v>23.34</v>
      </c>
      <c r="C3421" s="17">
        <v>0.04</v>
      </c>
      <c r="D3421" s="17">
        <v>0.46600000000000003</v>
      </c>
      <c r="E3421" s="17" t="s">
        <v>83</v>
      </c>
      <c r="F3421" s="17" t="s">
        <v>3953</v>
      </c>
      <c r="G3421" s="17" t="s">
        <v>3954</v>
      </c>
      <c r="H3421" s="18">
        <v>0.82287731481481485</v>
      </c>
      <c r="I3421" s="17" t="s">
        <v>3950</v>
      </c>
      <c r="J3421" s="17">
        <v>25.4</v>
      </c>
      <c r="K3421" s="17">
        <v>-18.399999999999999</v>
      </c>
      <c r="L3421" s="17" t="s">
        <v>87</v>
      </c>
      <c r="M3421" s="17">
        <v>44</v>
      </c>
    </row>
    <row r="3422" spans="1:13" x14ac:dyDescent="0.3">
      <c r="A3422" s="16" t="s">
        <v>3949</v>
      </c>
      <c r="B3422" s="17">
        <v>23.38</v>
      </c>
      <c r="C3422" s="17">
        <v>0.52</v>
      </c>
      <c r="D3422" s="17">
        <v>0.47399999999999998</v>
      </c>
      <c r="E3422" s="17" t="s">
        <v>83</v>
      </c>
      <c r="F3422" s="17" t="s">
        <v>266</v>
      </c>
      <c r="G3422" s="17" t="s">
        <v>276</v>
      </c>
      <c r="H3422" s="18">
        <v>0.82287731481481485</v>
      </c>
      <c r="I3422" s="17" t="s">
        <v>3950</v>
      </c>
      <c r="J3422" s="17">
        <v>25.4</v>
      </c>
      <c r="K3422" s="17">
        <v>-18.399999999999999</v>
      </c>
      <c r="L3422" s="17" t="s">
        <v>87</v>
      </c>
      <c r="M3422" s="17">
        <v>44</v>
      </c>
    </row>
    <row r="3423" spans="1:13" x14ac:dyDescent="0.3">
      <c r="A3423" s="16" t="s">
        <v>3949</v>
      </c>
      <c r="B3423" s="17">
        <v>23.39</v>
      </c>
      <c r="C3423" s="17">
        <v>0.08</v>
      </c>
      <c r="D3423" s="17">
        <v>0.47599999999999998</v>
      </c>
      <c r="E3423" s="17" t="s">
        <v>83</v>
      </c>
      <c r="F3423" s="17" t="s">
        <v>88</v>
      </c>
      <c r="G3423" s="17" t="s">
        <v>89</v>
      </c>
      <c r="H3423" s="18">
        <v>0.82287731481481485</v>
      </c>
      <c r="I3423" s="17" t="s">
        <v>3950</v>
      </c>
      <c r="J3423" s="17">
        <v>25.4</v>
      </c>
      <c r="K3423" s="17">
        <v>-18.399999999999999</v>
      </c>
      <c r="L3423" s="17" t="s">
        <v>87</v>
      </c>
      <c r="M3423" s="17">
        <v>44</v>
      </c>
    </row>
    <row r="3424" spans="1:13" x14ac:dyDescent="0.3">
      <c r="A3424" s="16" t="s">
        <v>3949</v>
      </c>
      <c r="B3424" s="17">
        <v>23.49</v>
      </c>
      <c r="C3424" s="17">
        <v>0.08</v>
      </c>
      <c r="D3424" s="17">
        <v>0.499</v>
      </c>
      <c r="E3424" s="17" t="s">
        <v>83</v>
      </c>
      <c r="F3424" s="17" t="s">
        <v>3955</v>
      </c>
      <c r="G3424" s="17" t="s">
        <v>1978</v>
      </c>
      <c r="H3424" s="18">
        <v>0.82287731481481485</v>
      </c>
      <c r="I3424" s="17" t="s">
        <v>3950</v>
      </c>
      <c r="J3424" s="17">
        <v>25.4</v>
      </c>
      <c r="K3424" s="17">
        <v>-18.399999999999999</v>
      </c>
      <c r="L3424" s="17" t="s">
        <v>87</v>
      </c>
      <c r="M3424" s="17">
        <v>44</v>
      </c>
    </row>
    <row r="3425" spans="1:13" x14ac:dyDescent="0.3">
      <c r="A3425" s="16" t="s">
        <v>3949</v>
      </c>
      <c r="B3425" s="23">
        <v>23.5</v>
      </c>
      <c r="C3425" s="17" t="s">
        <v>93</v>
      </c>
      <c r="D3425" s="17">
        <v>0.5</v>
      </c>
      <c r="E3425" s="17" t="s">
        <v>83</v>
      </c>
      <c r="F3425" s="17" t="s">
        <v>445</v>
      </c>
      <c r="G3425" s="17"/>
      <c r="H3425" s="18">
        <v>0.82287731481481485</v>
      </c>
      <c r="I3425" s="17" t="s">
        <v>3950</v>
      </c>
      <c r="J3425" s="17">
        <v>25.4</v>
      </c>
      <c r="K3425" s="17">
        <v>-18.399999999999999</v>
      </c>
      <c r="L3425" s="17" t="s">
        <v>87</v>
      </c>
      <c r="M3425" s="17">
        <v>44</v>
      </c>
    </row>
    <row r="3426" spans="1:13" x14ac:dyDescent="0.3">
      <c r="A3426" s="16" t="s">
        <v>3949</v>
      </c>
      <c r="B3426" s="17">
        <v>23.66</v>
      </c>
      <c r="C3426" s="17">
        <v>0.13</v>
      </c>
      <c r="D3426" s="17">
        <v>0.54</v>
      </c>
      <c r="E3426" s="17" t="s">
        <v>83</v>
      </c>
      <c r="F3426" s="17" t="s">
        <v>84</v>
      </c>
      <c r="G3426" s="17" t="s">
        <v>3956</v>
      </c>
      <c r="H3426" s="18">
        <v>0.82287731481481485</v>
      </c>
      <c r="I3426" s="17" t="s">
        <v>3950</v>
      </c>
      <c r="J3426" s="17">
        <v>25.4</v>
      </c>
      <c r="K3426" s="17">
        <v>-18.399999999999999</v>
      </c>
      <c r="L3426" s="17" t="s">
        <v>87</v>
      </c>
      <c r="M3426" s="17">
        <v>44</v>
      </c>
    </row>
    <row r="3427" spans="1:13" x14ac:dyDescent="0.3">
      <c r="A3427" s="16" t="s">
        <v>3949</v>
      </c>
      <c r="B3427" s="17">
        <v>24.25</v>
      </c>
      <c r="C3427" s="17">
        <v>0.04</v>
      </c>
      <c r="D3427" s="17">
        <v>0.70799999999999996</v>
      </c>
      <c r="E3427" s="17" t="s">
        <v>83</v>
      </c>
      <c r="F3427" s="17" t="s">
        <v>283</v>
      </c>
      <c r="G3427" s="17" t="s">
        <v>265</v>
      </c>
      <c r="H3427" s="18">
        <v>0.82287731481481485</v>
      </c>
      <c r="I3427" s="17" t="s">
        <v>3950</v>
      </c>
      <c r="J3427" s="17">
        <v>25.4</v>
      </c>
      <c r="K3427" s="17">
        <v>-18.399999999999999</v>
      </c>
      <c r="L3427" s="17" t="s">
        <v>87</v>
      </c>
      <c r="M3427" s="17">
        <v>44</v>
      </c>
    </row>
    <row r="3428" spans="1:13" x14ac:dyDescent="0.3">
      <c r="A3428" s="16" t="s">
        <v>3949</v>
      </c>
      <c r="B3428" s="17">
        <v>24.3</v>
      </c>
      <c r="C3428" s="17">
        <v>0.04</v>
      </c>
      <c r="D3428" s="17">
        <v>0.72399999999999998</v>
      </c>
      <c r="E3428" s="17" t="s">
        <v>83</v>
      </c>
      <c r="F3428" s="17" t="s">
        <v>283</v>
      </c>
      <c r="G3428" s="17" t="s">
        <v>284</v>
      </c>
      <c r="H3428" s="18">
        <v>0.82287731481481485</v>
      </c>
      <c r="I3428" s="17" t="s">
        <v>3950</v>
      </c>
      <c r="J3428" s="17">
        <v>25.4</v>
      </c>
      <c r="K3428" s="17">
        <v>-18.399999999999999</v>
      </c>
      <c r="L3428" s="17" t="s">
        <v>87</v>
      </c>
      <c r="M3428" s="17">
        <v>44</v>
      </c>
    </row>
    <row r="3429" spans="1:13" x14ac:dyDescent="0.3">
      <c r="A3429" s="16" t="s">
        <v>3949</v>
      </c>
      <c r="B3429" s="17">
        <v>23.37</v>
      </c>
      <c r="C3429" s="17">
        <v>7.0000000000000007E-2</v>
      </c>
      <c r="D3429" s="17">
        <v>0.47199999999999998</v>
      </c>
      <c r="E3429" s="17" t="s">
        <v>90</v>
      </c>
      <c r="F3429" s="17" t="s">
        <v>88</v>
      </c>
      <c r="G3429" s="17"/>
      <c r="H3429" s="18">
        <v>0.82287731481481485</v>
      </c>
      <c r="I3429" s="17" t="s">
        <v>3950</v>
      </c>
      <c r="J3429" s="17">
        <v>25.4</v>
      </c>
      <c r="K3429" s="17">
        <v>-18.399999999999999</v>
      </c>
      <c r="L3429" s="17" t="s">
        <v>87</v>
      </c>
      <c r="M3429" s="17">
        <v>44</v>
      </c>
    </row>
    <row r="3430" spans="1:13" x14ac:dyDescent="0.3">
      <c r="A3430" s="16" t="s">
        <v>3949</v>
      </c>
      <c r="B3430" s="17">
        <v>23.4</v>
      </c>
      <c r="C3430" s="17">
        <v>0.1</v>
      </c>
      <c r="D3430" s="17">
        <v>0.47899999999999998</v>
      </c>
      <c r="E3430" s="17" t="s">
        <v>90</v>
      </c>
      <c r="F3430" s="17" t="s">
        <v>3955</v>
      </c>
      <c r="G3430" s="17"/>
      <c r="H3430" s="18">
        <v>0.82287731481481485</v>
      </c>
      <c r="I3430" s="17" t="s">
        <v>3950</v>
      </c>
      <c r="J3430" s="17">
        <v>25.4</v>
      </c>
      <c r="K3430" s="17">
        <v>-18.399999999999999</v>
      </c>
      <c r="L3430" s="17" t="s">
        <v>87</v>
      </c>
      <c r="M3430" s="17">
        <v>44</v>
      </c>
    </row>
    <row r="3431" spans="1:13" x14ac:dyDescent="0.3">
      <c r="A3431" s="16" t="s">
        <v>3949</v>
      </c>
      <c r="B3431" s="17">
        <v>23.44</v>
      </c>
      <c r="C3431" s="17" t="s">
        <v>93</v>
      </c>
      <c r="D3431" s="17">
        <v>0.48799999999999999</v>
      </c>
      <c r="E3431" s="17" t="s">
        <v>90</v>
      </c>
      <c r="F3431" s="17" t="s">
        <v>3957</v>
      </c>
      <c r="G3431" s="17" t="s">
        <v>3958</v>
      </c>
      <c r="H3431" s="18">
        <v>0.82287731481481485</v>
      </c>
      <c r="I3431" s="17" t="s">
        <v>3950</v>
      </c>
      <c r="J3431" s="17">
        <v>25.4</v>
      </c>
      <c r="K3431" s="17">
        <v>-18.399999999999999</v>
      </c>
      <c r="L3431" s="17" t="s">
        <v>87</v>
      </c>
      <c r="M3431" s="17">
        <v>44</v>
      </c>
    </row>
    <row r="3432" spans="1:13" x14ac:dyDescent="0.3">
      <c r="A3432" s="16" t="s">
        <v>3949</v>
      </c>
      <c r="B3432" s="17">
        <v>23.64</v>
      </c>
      <c r="C3432" s="17">
        <v>0.19</v>
      </c>
      <c r="D3432" s="17">
        <v>0.53500000000000003</v>
      </c>
      <c r="E3432" s="17" t="s">
        <v>90</v>
      </c>
      <c r="F3432" s="17" t="s">
        <v>3955</v>
      </c>
      <c r="G3432" s="17"/>
      <c r="H3432" s="18">
        <v>0.82287731481481485</v>
      </c>
      <c r="I3432" s="17" t="s">
        <v>3950</v>
      </c>
      <c r="J3432" s="17">
        <v>25.4</v>
      </c>
      <c r="K3432" s="17">
        <v>-18.399999999999999</v>
      </c>
      <c r="L3432" s="17" t="s">
        <v>87</v>
      </c>
      <c r="M3432" s="17">
        <v>44</v>
      </c>
    </row>
    <row r="3433" spans="1:13" x14ac:dyDescent="0.3">
      <c r="A3433" s="16" t="s">
        <v>3949</v>
      </c>
      <c r="B3433" s="17">
        <v>25.48</v>
      </c>
      <c r="C3433" s="17" t="s">
        <v>93</v>
      </c>
      <c r="D3433" s="17">
        <v>1.25</v>
      </c>
      <c r="E3433" s="17" t="s">
        <v>94</v>
      </c>
      <c r="F3433" s="17" t="s">
        <v>95</v>
      </c>
      <c r="G3433" s="17"/>
      <c r="H3433" s="18">
        <v>0.82287731481481485</v>
      </c>
      <c r="I3433" s="17" t="s">
        <v>3950</v>
      </c>
      <c r="J3433" s="17">
        <v>25.4</v>
      </c>
      <c r="K3433" s="17">
        <v>-18.399999999999999</v>
      </c>
      <c r="L3433" s="17" t="s">
        <v>87</v>
      </c>
      <c r="M3433" s="17">
        <v>44</v>
      </c>
    </row>
    <row r="3434" spans="1:13" x14ac:dyDescent="0.3">
      <c r="A3434" s="16" t="s">
        <v>3949</v>
      </c>
      <c r="B3434" s="17">
        <v>23.36</v>
      </c>
      <c r="C3434" s="17">
        <v>0.17</v>
      </c>
      <c r="D3434" s="17">
        <v>0.47</v>
      </c>
      <c r="E3434" s="17" t="s">
        <v>202</v>
      </c>
      <c r="F3434" s="17" t="s">
        <v>3959</v>
      </c>
      <c r="G3434" s="17"/>
      <c r="H3434" s="18">
        <v>0.82287731481481485</v>
      </c>
      <c r="I3434" s="17" t="s">
        <v>3950</v>
      </c>
      <c r="J3434" s="17">
        <v>25.4</v>
      </c>
      <c r="K3434" s="17">
        <v>-18.399999999999999</v>
      </c>
      <c r="L3434" s="17" t="s">
        <v>87</v>
      </c>
      <c r="M3434" s="17">
        <v>44</v>
      </c>
    </row>
    <row r="3435" spans="1:13" x14ac:dyDescent="0.3">
      <c r="A3435" s="16" t="s">
        <v>3949</v>
      </c>
      <c r="B3435" s="17">
        <v>23.34</v>
      </c>
      <c r="C3435" s="17">
        <v>0.1</v>
      </c>
      <c r="D3435" s="17">
        <v>0.46600000000000003</v>
      </c>
      <c r="E3435" s="17" t="s">
        <v>401</v>
      </c>
      <c r="F3435" s="17" t="s">
        <v>3957</v>
      </c>
      <c r="G3435" s="17"/>
      <c r="H3435" s="18">
        <v>0.82287731481481485</v>
      </c>
      <c r="I3435" s="17" t="s">
        <v>3950</v>
      </c>
      <c r="J3435" s="17">
        <v>25.4</v>
      </c>
      <c r="K3435" s="17">
        <v>-18.399999999999999</v>
      </c>
      <c r="L3435" s="17" t="s">
        <v>87</v>
      </c>
      <c r="M3435" s="17">
        <v>44</v>
      </c>
    </row>
    <row r="3436" spans="1:13" x14ac:dyDescent="0.3">
      <c r="A3436" s="19" t="s">
        <v>3960</v>
      </c>
      <c r="B3436" s="20">
        <v>32.33</v>
      </c>
      <c r="C3436" s="20">
        <v>0.16</v>
      </c>
      <c r="D3436" s="20">
        <v>29.2</v>
      </c>
      <c r="E3436" s="20" t="s">
        <v>100</v>
      </c>
      <c r="F3436" s="20" t="s">
        <v>104</v>
      </c>
      <c r="G3436" s="20" t="s">
        <v>85</v>
      </c>
      <c r="H3436" s="21">
        <v>0.8230925925925926</v>
      </c>
      <c r="I3436" s="20" t="s">
        <v>3961</v>
      </c>
      <c r="J3436" s="20">
        <v>343.5</v>
      </c>
      <c r="K3436" s="20">
        <v>-29.4</v>
      </c>
      <c r="L3436" s="20" t="s">
        <v>2196</v>
      </c>
      <c r="M3436" s="20">
        <v>2473</v>
      </c>
    </row>
    <row r="3437" spans="1:13" x14ac:dyDescent="0.3">
      <c r="A3437" s="19" t="s">
        <v>3960</v>
      </c>
      <c r="B3437" s="20">
        <v>32.4</v>
      </c>
      <c r="C3437" s="20">
        <v>0.16</v>
      </c>
      <c r="D3437" s="20">
        <v>30.2</v>
      </c>
      <c r="E3437" s="20" t="s">
        <v>100</v>
      </c>
      <c r="F3437" s="20" t="s">
        <v>573</v>
      </c>
      <c r="G3437" s="20"/>
      <c r="H3437" s="21">
        <v>0.8230925925925926</v>
      </c>
      <c r="I3437" s="20" t="s">
        <v>3961</v>
      </c>
      <c r="J3437" s="20">
        <v>343.5</v>
      </c>
      <c r="K3437" s="20">
        <v>-29.4</v>
      </c>
      <c r="L3437" s="20" t="s">
        <v>2196</v>
      </c>
      <c r="M3437" s="20">
        <v>2473</v>
      </c>
    </row>
    <row r="3438" spans="1:13" x14ac:dyDescent="0.3">
      <c r="A3438" s="19" t="s">
        <v>3960</v>
      </c>
      <c r="B3438" s="20">
        <v>31.91</v>
      </c>
      <c r="C3438" s="20">
        <v>0.41</v>
      </c>
      <c r="D3438" s="20">
        <v>24.1</v>
      </c>
      <c r="E3438" s="20" t="s">
        <v>201</v>
      </c>
      <c r="F3438" s="20" t="s">
        <v>573</v>
      </c>
      <c r="G3438" s="20"/>
      <c r="H3438" s="21">
        <v>0.8230925925925926</v>
      </c>
      <c r="I3438" s="20" t="s">
        <v>3961</v>
      </c>
      <c r="J3438" s="20">
        <v>343.5</v>
      </c>
      <c r="K3438" s="20">
        <v>-29.4</v>
      </c>
      <c r="L3438" s="20" t="s">
        <v>2196</v>
      </c>
      <c r="M3438" s="20">
        <v>2473</v>
      </c>
    </row>
    <row r="3439" spans="1:13" x14ac:dyDescent="0.3">
      <c r="A3439" s="16" t="s">
        <v>3962</v>
      </c>
      <c r="B3439" s="17">
        <v>34.03</v>
      </c>
      <c r="C3439" s="17">
        <v>0.44</v>
      </c>
      <c r="D3439" s="17">
        <v>64</v>
      </c>
      <c r="E3439" s="17" t="s">
        <v>78</v>
      </c>
      <c r="F3439" s="17" t="s">
        <v>79</v>
      </c>
      <c r="G3439" s="17"/>
      <c r="H3439" s="18">
        <v>0.83142361111111107</v>
      </c>
      <c r="I3439" s="17" t="s">
        <v>3963</v>
      </c>
      <c r="J3439" s="17">
        <v>45.9</v>
      </c>
      <c r="K3439" s="17">
        <v>-11.8</v>
      </c>
      <c r="L3439" s="17" t="s">
        <v>1961</v>
      </c>
      <c r="M3439" s="17">
        <v>3439</v>
      </c>
    </row>
    <row r="3440" spans="1:13" ht="28.8" x14ac:dyDescent="0.3">
      <c r="A3440" s="20" t="s">
        <v>3964</v>
      </c>
      <c r="B3440" s="20" t="s">
        <v>3965</v>
      </c>
      <c r="C3440" s="20">
        <v>2.5999999999999999E-2</v>
      </c>
      <c r="D3440" s="20">
        <v>177</v>
      </c>
      <c r="E3440" s="20" t="s">
        <v>113</v>
      </c>
      <c r="F3440" s="20" t="s">
        <v>114</v>
      </c>
      <c r="G3440" s="20" t="s">
        <v>3966</v>
      </c>
      <c r="H3440" s="21">
        <v>0.83263078703703697</v>
      </c>
      <c r="I3440" s="20" t="s">
        <v>3967</v>
      </c>
      <c r="J3440" s="20">
        <v>341.5</v>
      </c>
      <c r="K3440" s="20">
        <v>-31.5</v>
      </c>
      <c r="L3440" s="20" t="s">
        <v>3968</v>
      </c>
      <c r="M3440" s="20">
        <v>11693</v>
      </c>
    </row>
    <row r="3441" spans="1:13" ht="28.8" x14ac:dyDescent="0.3">
      <c r="A3441" s="20" t="s">
        <v>3964</v>
      </c>
      <c r="B3441" s="20" t="s">
        <v>3969</v>
      </c>
      <c r="C3441" s="20">
        <v>0.19</v>
      </c>
      <c r="D3441" s="20">
        <v>182</v>
      </c>
      <c r="E3441" s="20" t="s">
        <v>113</v>
      </c>
      <c r="F3441" s="20" t="s">
        <v>119</v>
      </c>
      <c r="G3441" s="20" t="s">
        <v>3966</v>
      </c>
      <c r="H3441" s="21">
        <v>0.83263078703703697</v>
      </c>
      <c r="I3441" s="20" t="s">
        <v>3967</v>
      </c>
      <c r="J3441" s="20">
        <v>341.5</v>
      </c>
      <c r="K3441" s="20">
        <v>-31.5</v>
      </c>
      <c r="L3441" s="20" t="s">
        <v>3968</v>
      </c>
      <c r="M3441" s="20">
        <v>11693</v>
      </c>
    </row>
    <row r="3442" spans="1:13" ht="28.8" x14ac:dyDescent="0.3">
      <c r="A3442" s="20" t="s">
        <v>3964</v>
      </c>
      <c r="B3442" s="20">
        <v>36.630000000000003</v>
      </c>
      <c r="C3442" s="20">
        <v>0.14000000000000001</v>
      </c>
      <c r="D3442" s="20">
        <v>212</v>
      </c>
      <c r="E3442" s="20" t="s">
        <v>113</v>
      </c>
      <c r="F3442" s="20" t="s">
        <v>120</v>
      </c>
      <c r="G3442" s="20" t="s">
        <v>3970</v>
      </c>
      <c r="H3442" s="21">
        <v>0.83263078703703697</v>
      </c>
      <c r="I3442" s="20" t="s">
        <v>3967</v>
      </c>
      <c r="J3442" s="20">
        <v>341.5</v>
      </c>
      <c r="K3442" s="20">
        <v>-31.5</v>
      </c>
      <c r="L3442" s="20" t="s">
        <v>3968</v>
      </c>
      <c r="M3442" s="20">
        <v>11693</v>
      </c>
    </row>
    <row r="3443" spans="1:13" x14ac:dyDescent="0.3">
      <c r="A3443" s="16" t="s">
        <v>3971</v>
      </c>
      <c r="B3443" s="17">
        <v>37.090000000000003</v>
      </c>
      <c r="C3443" s="17" t="s">
        <v>93</v>
      </c>
      <c r="D3443" s="17">
        <v>250</v>
      </c>
      <c r="E3443" s="17" t="s">
        <v>1328</v>
      </c>
      <c r="F3443" s="17" t="s">
        <v>1329</v>
      </c>
      <c r="G3443" s="17"/>
      <c r="H3443" s="18">
        <v>0.8333321759259259</v>
      </c>
      <c r="I3443" s="17" t="s">
        <v>3972</v>
      </c>
      <c r="J3443" s="17">
        <v>98</v>
      </c>
      <c r="K3443" s="17">
        <v>17.7</v>
      </c>
      <c r="L3443" s="17" t="s">
        <v>3880</v>
      </c>
      <c r="M3443" s="17">
        <v>14050</v>
      </c>
    </row>
    <row r="3444" spans="1:13" x14ac:dyDescent="0.3">
      <c r="A3444" s="19" t="s">
        <v>3973</v>
      </c>
      <c r="B3444" s="20" t="s">
        <v>3974</v>
      </c>
      <c r="C3444" s="20">
        <v>0.25</v>
      </c>
      <c r="D3444" s="20">
        <v>56.2</v>
      </c>
      <c r="E3444" s="20" t="s">
        <v>113</v>
      </c>
      <c r="F3444" s="20" t="s">
        <v>222</v>
      </c>
      <c r="G3444" s="20" t="s">
        <v>3975</v>
      </c>
      <c r="H3444" s="21">
        <v>0.83343750000000005</v>
      </c>
      <c r="I3444" s="20" t="s">
        <v>3976</v>
      </c>
      <c r="J3444" s="20">
        <v>342.5</v>
      </c>
      <c r="K3444" s="20">
        <v>-31.6</v>
      </c>
      <c r="L3444" s="20" t="s">
        <v>3977</v>
      </c>
      <c r="M3444" s="20">
        <v>4177</v>
      </c>
    </row>
    <row r="3445" spans="1:13" ht="28.8" x14ac:dyDescent="0.3">
      <c r="A3445" s="19" t="s">
        <v>3973</v>
      </c>
      <c r="B3445" s="20" t="s">
        <v>3978</v>
      </c>
      <c r="C3445" s="20">
        <v>2.7E-2</v>
      </c>
      <c r="D3445" s="20">
        <v>56.3</v>
      </c>
      <c r="E3445" s="20" t="s">
        <v>113</v>
      </c>
      <c r="F3445" s="20" t="s">
        <v>114</v>
      </c>
      <c r="G3445" s="20" t="s">
        <v>3975</v>
      </c>
      <c r="H3445" s="21">
        <v>0.83343750000000005</v>
      </c>
      <c r="I3445" s="20" t="s">
        <v>3976</v>
      </c>
      <c r="J3445" s="20">
        <v>342.5</v>
      </c>
      <c r="K3445" s="20">
        <v>-31.6</v>
      </c>
      <c r="L3445" s="20" t="s">
        <v>3977</v>
      </c>
      <c r="M3445" s="20">
        <v>4177</v>
      </c>
    </row>
    <row r="3446" spans="1:13" x14ac:dyDescent="0.3">
      <c r="A3446" s="19" t="s">
        <v>3973</v>
      </c>
      <c r="B3446" s="20">
        <v>34.04</v>
      </c>
      <c r="C3446" s="20">
        <v>0.14000000000000001</v>
      </c>
      <c r="D3446" s="20">
        <v>64.3</v>
      </c>
      <c r="E3446" s="20" t="s">
        <v>113</v>
      </c>
      <c r="F3446" s="20" t="s">
        <v>120</v>
      </c>
      <c r="G3446" s="20" t="s">
        <v>3979</v>
      </c>
      <c r="H3446" s="21">
        <v>0.83343750000000005</v>
      </c>
      <c r="I3446" s="20" t="s">
        <v>3976</v>
      </c>
      <c r="J3446" s="20">
        <v>342.5</v>
      </c>
      <c r="K3446" s="20">
        <v>-31.6</v>
      </c>
      <c r="L3446" s="20" t="s">
        <v>3977</v>
      </c>
      <c r="M3446" s="20">
        <v>4177</v>
      </c>
    </row>
    <row r="3447" spans="1:13" x14ac:dyDescent="0.3">
      <c r="A3447" s="19" t="s">
        <v>3973</v>
      </c>
      <c r="B3447" s="20" t="s">
        <v>2437</v>
      </c>
      <c r="C3447" s="20">
        <v>0.25</v>
      </c>
      <c r="D3447" s="20">
        <v>66.099999999999994</v>
      </c>
      <c r="E3447" s="20" t="s">
        <v>113</v>
      </c>
      <c r="F3447" s="20" t="s">
        <v>119</v>
      </c>
      <c r="G3447" s="20" t="s">
        <v>3975</v>
      </c>
      <c r="H3447" s="21">
        <v>0.83343750000000005</v>
      </c>
      <c r="I3447" s="20" t="s">
        <v>3976</v>
      </c>
      <c r="J3447" s="20">
        <v>342.5</v>
      </c>
      <c r="K3447" s="20">
        <v>-31.6</v>
      </c>
      <c r="L3447" s="20" t="s">
        <v>3977</v>
      </c>
      <c r="M3447" s="20">
        <v>4177</v>
      </c>
    </row>
    <row r="3448" spans="1:13" x14ac:dyDescent="0.3">
      <c r="A3448" s="16" t="s">
        <v>3980</v>
      </c>
      <c r="B3448" s="17">
        <v>32.53</v>
      </c>
      <c r="C3448" s="17">
        <v>0.22</v>
      </c>
      <c r="D3448" s="17">
        <v>32.1</v>
      </c>
      <c r="E3448" s="17" t="s">
        <v>100</v>
      </c>
      <c r="F3448" s="17" t="s">
        <v>104</v>
      </c>
      <c r="G3448" s="17" t="s">
        <v>85</v>
      </c>
      <c r="H3448" s="18">
        <v>0.833824074074074</v>
      </c>
      <c r="I3448" s="17" t="s">
        <v>3981</v>
      </c>
      <c r="J3448" s="17">
        <v>99.1</v>
      </c>
      <c r="K3448" s="17">
        <v>18.100000000000001</v>
      </c>
      <c r="L3448" s="17" t="s">
        <v>2416</v>
      </c>
      <c r="M3448" s="17">
        <v>2957</v>
      </c>
    </row>
    <row r="3449" spans="1:13" x14ac:dyDescent="0.3">
      <c r="A3449" s="19" t="s">
        <v>3982</v>
      </c>
      <c r="B3449" s="20">
        <v>32.79</v>
      </c>
      <c r="C3449" s="20">
        <v>0.21</v>
      </c>
      <c r="D3449" s="20">
        <v>36.1</v>
      </c>
      <c r="E3449" s="20" t="s">
        <v>100</v>
      </c>
      <c r="F3449" s="20" t="s">
        <v>104</v>
      </c>
      <c r="G3449" s="20" t="s">
        <v>85</v>
      </c>
      <c r="H3449" s="21">
        <v>0.83581481481481479</v>
      </c>
      <c r="I3449" s="20" t="s">
        <v>3983</v>
      </c>
      <c r="J3449" s="20">
        <v>350.9</v>
      </c>
      <c r="K3449" s="20">
        <v>-31.6</v>
      </c>
      <c r="L3449" s="20" t="s">
        <v>486</v>
      </c>
      <c r="M3449" s="20">
        <v>3023</v>
      </c>
    </row>
    <row r="3450" spans="1:13" x14ac:dyDescent="0.3">
      <c r="A3450" s="19" t="s">
        <v>3982</v>
      </c>
      <c r="B3450" s="20">
        <v>32.869999999999997</v>
      </c>
      <c r="C3450" s="20">
        <v>0.21</v>
      </c>
      <c r="D3450" s="20">
        <v>37.5</v>
      </c>
      <c r="E3450" s="20" t="s">
        <v>100</v>
      </c>
      <c r="F3450" s="20" t="s">
        <v>573</v>
      </c>
      <c r="G3450" s="20"/>
      <c r="H3450" s="21">
        <v>0.83581481481481479</v>
      </c>
      <c r="I3450" s="20" t="s">
        <v>3983</v>
      </c>
      <c r="J3450" s="20">
        <v>350.9</v>
      </c>
      <c r="K3450" s="20">
        <v>-31.6</v>
      </c>
      <c r="L3450" s="20" t="s">
        <v>486</v>
      </c>
      <c r="M3450" s="20">
        <v>3023</v>
      </c>
    </row>
    <row r="3451" spans="1:13" x14ac:dyDescent="0.3">
      <c r="A3451" s="19" t="s">
        <v>3982</v>
      </c>
      <c r="B3451" s="20">
        <v>32.76</v>
      </c>
      <c r="C3451" s="20">
        <v>0.41</v>
      </c>
      <c r="D3451" s="20">
        <v>35.700000000000003</v>
      </c>
      <c r="E3451" s="20" t="s">
        <v>201</v>
      </c>
      <c r="F3451" s="20" t="s">
        <v>573</v>
      </c>
      <c r="G3451" s="20"/>
      <c r="H3451" s="21">
        <v>0.83581481481481479</v>
      </c>
      <c r="I3451" s="20" t="s">
        <v>3983</v>
      </c>
      <c r="J3451" s="20">
        <v>350.9</v>
      </c>
      <c r="K3451" s="20">
        <v>-31.6</v>
      </c>
      <c r="L3451" s="20" t="s">
        <v>486</v>
      </c>
      <c r="M3451" s="20">
        <v>3023</v>
      </c>
    </row>
    <row r="3452" spans="1:13" x14ac:dyDescent="0.3">
      <c r="A3452" s="17" t="s">
        <v>3984</v>
      </c>
      <c r="B3452" s="17">
        <v>29.47</v>
      </c>
      <c r="C3452" s="17" t="s">
        <v>93</v>
      </c>
      <c r="D3452" s="17">
        <v>7.83</v>
      </c>
      <c r="E3452" s="17" t="s">
        <v>90</v>
      </c>
      <c r="F3452" s="17" t="s">
        <v>106</v>
      </c>
      <c r="G3452" s="17"/>
      <c r="H3452" s="18">
        <v>0.83608101851851846</v>
      </c>
      <c r="I3452" s="17" t="s">
        <v>3985</v>
      </c>
      <c r="J3452" s="17">
        <v>9.6999999999999993</v>
      </c>
      <c r="K3452" s="17">
        <v>-28.4</v>
      </c>
      <c r="L3452" s="17" t="s">
        <v>246</v>
      </c>
      <c r="M3452" s="17">
        <v>467</v>
      </c>
    </row>
    <row r="3453" spans="1:13" x14ac:dyDescent="0.3">
      <c r="A3453" s="19" t="s">
        <v>3986</v>
      </c>
      <c r="B3453" s="20">
        <v>32.479999999999997</v>
      </c>
      <c r="C3453" s="20">
        <v>0.19</v>
      </c>
      <c r="D3453" s="20">
        <v>31.3</v>
      </c>
      <c r="E3453" s="20" t="s">
        <v>100</v>
      </c>
      <c r="F3453" s="20" t="s">
        <v>104</v>
      </c>
      <c r="G3453" s="20" t="s">
        <v>85</v>
      </c>
      <c r="H3453" s="21">
        <v>0.83782754629629619</v>
      </c>
      <c r="I3453" s="20" t="s">
        <v>3987</v>
      </c>
      <c r="J3453" s="20">
        <v>350.9</v>
      </c>
      <c r="K3453" s="20">
        <v>-32.1</v>
      </c>
      <c r="L3453" s="20" t="s">
        <v>1163</v>
      </c>
      <c r="M3453" s="20">
        <v>2823</v>
      </c>
    </row>
    <row r="3454" spans="1:13" x14ac:dyDescent="0.3">
      <c r="A3454" s="19" t="s">
        <v>3986</v>
      </c>
      <c r="B3454" s="20">
        <v>32.58</v>
      </c>
      <c r="C3454" s="20">
        <v>0.19</v>
      </c>
      <c r="D3454" s="20">
        <v>32.9</v>
      </c>
      <c r="E3454" s="20" t="s">
        <v>100</v>
      </c>
      <c r="F3454" s="20" t="s">
        <v>573</v>
      </c>
      <c r="G3454" s="20"/>
      <c r="H3454" s="21">
        <v>0.83782754629629619</v>
      </c>
      <c r="I3454" s="20" t="s">
        <v>3987</v>
      </c>
      <c r="J3454" s="20">
        <v>350.9</v>
      </c>
      <c r="K3454" s="20">
        <v>-32.1</v>
      </c>
      <c r="L3454" s="20" t="s">
        <v>1163</v>
      </c>
      <c r="M3454" s="20">
        <v>2823</v>
      </c>
    </row>
    <row r="3455" spans="1:13" x14ac:dyDescent="0.3">
      <c r="A3455" s="19" t="s">
        <v>3986</v>
      </c>
      <c r="B3455" s="20">
        <v>33.82</v>
      </c>
      <c r="C3455" s="20">
        <v>0.41</v>
      </c>
      <c r="D3455" s="20">
        <v>57.9</v>
      </c>
      <c r="E3455" s="20" t="s">
        <v>201</v>
      </c>
      <c r="F3455" s="20" t="s">
        <v>573</v>
      </c>
      <c r="G3455" s="20"/>
      <c r="H3455" s="21">
        <v>0.83782754629629619</v>
      </c>
      <c r="I3455" s="20" t="s">
        <v>3987</v>
      </c>
      <c r="J3455" s="20">
        <v>350.9</v>
      </c>
      <c r="K3455" s="20">
        <v>-32.1</v>
      </c>
      <c r="L3455" s="20" t="s">
        <v>1163</v>
      </c>
      <c r="M3455" s="20">
        <v>2823</v>
      </c>
    </row>
    <row r="3456" spans="1:13" x14ac:dyDescent="0.3">
      <c r="A3456" s="16" t="s">
        <v>3988</v>
      </c>
      <c r="B3456" s="17">
        <v>32.24</v>
      </c>
      <c r="C3456" s="17">
        <v>0.36</v>
      </c>
      <c r="D3456" s="17">
        <v>28.1</v>
      </c>
      <c r="E3456" s="17" t="s">
        <v>100</v>
      </c>
      <c r="F3456" s="17" t="s">
        <v>104</v>
      </c>
      <c r="G3456" s="17" t="s">
        <v>85</v>
      </c>
      <c r="H3456" s="18">
        <v>0.83842013888888889</v>
      </c>
      <c r="I3456" s="17" t="s">
        <v>3989</v>
      </c>
      <c r="J3456" s="17">
        <v>350.9</v>
      </c>
      <c r="K3456" s="17">
        <v>-32.200000000000003</v>
      </c>
      <c r="L3456" s="17" t="s">
        <v>497</v>
      </c>
      <c r="M3456" s="17">
        <v>2754</v>
      </c>
    </row>
    <row r="3457" spans="1:13" x14ac:dyDescent="0.3">
      <c r="A3457" s="19" t="s">
        <v>3990</v>
      </c>
      <c r="B3457" s="20">
        <v>37.64</v>
      </c>
      <c r="C3457" s="20" t="s">
        <v>93</v>
      </c>
      <c r="D3457" s="20">
        <v>315</v>
      </c>
      <c r="E3457" s="20" t="s">
        <v>1328</v>
      </c>
      <c r="F3457" s="20" t="s">
        <v>1329</v>
      </c>
      <c r="G3457" s="20"/>
      <c r="H3457" s="21">
        <v>0.83987731481481476</v>
      </c>
      <c r="I3457" s="20" t="s">
        <v>3991</v>
      </c>
      <c r="J3457" s="20">
        <v>350.4</v>
      </c>
      <c r="K3457" s="20">
        <v>-32.6</v>
      </c>
      <c r="L3457" s="20" t="s">
        <v>1374</v>
      </c>
      <c r="M3457" s="20">
        <v>20530</v>
      </c>
    </row>
    <row r="3458" spans="1:13" x14ac:dyDescent="0.3">
      <c r="A3458" s="16" t="s">
        <v>3992</v>
      </c>
      <c r="B3458" s="17">
        <v>32.14</v>
      </c>
      <c r="C3458" s="17">
        <v>0.25</v>
      </c>
      <c r="D3458" s="17">
        <v>26.8</v>
      </c>
      <c r="E3458" s="17" t="s">
        <v>100</v>
      </c>
      <c r="F3458" s="17" t="s">
        <v>104</v>
      </c>
      <c r="G3458" s="17" t="s">
        <v>85</v>
      </c>
      <c r="H3458" s="18">
        <v>0.84020949074074069</v>
      </c>
      <c r="I3458" s="17" t="s">
        <v>3993</v>
      </c>
      <c r="J3458" s="17">
        <v>350.9</v>
      </c>
      <c r="K3458" s="17">
        <v>-32.6</v>
      </c>
      <c r="L3458" s="17" t="s">
        <v>1116</v>
      </c>
      <c r="M3458" s="17">
        <v>2831</v>
      </c>
    </row>
    <row r="3459" spans="1:13" x14ac:dyDescent="0.3">
      <c r="A3459" s="16" t="s">
        <v>3992</v>
      </c>
      <c r="B3459" s="17">
        <v>32.33</v>
      </c>
      <c r="C3459" s="17">
        <v>0.25</v>
      </c>
      <c r="D3459" s="17">
        <v>29.2</v>
      </c>
      <c r="E3459" s="17" t="s">
        <v>100</v>
      </c>
      <c r="F3459" s="17" t="s">
        <v>573</v>
      </c>
      <c r="G3459" s="17"/>
      <c r="H3459" s="18">
        <v>0.84020949074074069</v>
      </c>
      <c r="I3459" s="17" t="s">
        <v>3993</v>
      </c>
      <c r="J3459" s="17">
        <v>350.9</v>
      </c>
      <c r="K3459" s="17">
        <v>-32.6</v>
      </c>
      <c r="L3459" s="17" t="s">
        <v>1116</v>
      </c>
      <c r="M3459" s="17">
        <v>2831</v>
      </c>
    </row>
    <row r="3460" spans="1:13" x14ac:dyDescent="0.3">
      <c r="A3460" s="16" t="s">
        <v>3992</v>
      </c>
      <c r="B3460" s="17">
        <v>32.83</v>
      </c>
      <c r="C3460" s="17">
        <v>0.41</v>
      </c>
      <c r="D3460" s="17">
        <v>36.799999999999997</v>
      </c>
      <c r="E3460" s="17" t="s">
        <v>201</v>
      </c>
      <c r="F3460" s="17" t="s">
        <v>573</v>
      </c>
      <c r="G3460" s="17"/>
      <c r="H3460" s="18">
        <v>0.84020949074074069</v>
      </c>
      <c r="I3460" s="17" t="s">
        <v>3993</v>
      </c>
      <c r="J3460" s="17">
        <v>350.9</v>
      </c>
      <c r="K3460" s="17">
        <v>-32.6</v>
      </c>
      <c r="L3460" s="17" t="s">
        <v>1116</v>
      </c>
      <c r="M3460" s="17">
        <v>2831</v>
      </c>
    </row>
    <row r="3461" spans="1:13" x14ac:dyDescent="0.3">
      <c r="A3461" s="19" t="s">
        <v>3994</v>
      </c>
      <c r="B3461" s="20">
        <v>33.53</v>
      </c>
      <c r="C3461" s="20">
        <v>0.38</v>
      </c>
      <c r="D3461" s="20">
        <v>50.9</v>
      </c>
      <c r="E3461" s="20" t="s">
        <v>100</v>
      </c>
      <c r="F3461" s="20" t="s">
        <v>573</v>
      </c>
      <c r="G3461" s="20"/>
      <c r="H3461" s="21">
        <v>0.84605555555555556</v>
      </c>
      <c r="I3461" s="20" t="s">
        <v>3995</v>
      </c>
      <c r="J3461" s="20">
        <v>324.10000000000002</v>
      </c>
      <c r="K3461" s="20">
        <v>-32.6</v>
      </c>
      <c r="L3461" s="20" t="s">
        <v>636</v>
      </c>
      <c r="M3461" s="20">
        <v>3753</v>
      </c>
    </row>
    <row r="3462" spans="1:13" x14ac:dyDescent="0.3">
      <c r="A3462" s="19" t="s">
        <v>3994</v>
      </c>
      <c r="B3462" s="20">
        <v>32.97</v>
      </c>
      <c r="C3462" s="20">
        <v>0.41</v>
      </c>
      <c r="D3462" s="20">
        <v>39.200000000000003</v>
      </c>
      <c r="E3462" s="20" t="s">
        <v>201</v>
      </c>
      <c r="F3462" s="20" t="s">
        <v>573</v>
      </c>
      <c r="G3462" s="20"/>
      <c r="H3462" s="21">
        <v>0.84605555555555556</v>
      </c>
      <c r="I3462" s="20" t="s">
        <v>3995</v>
      </c>
      <c r="J3462" s="20">
        <v>324.10000000000002</v>
      </c>
      <c r="K3462" s="20">
        <v>-32.6</v>
      </c>
      <c r="L3462" s="20" t="s">
        <v>636</v>
      </c>
      <c r="M3462" s="20">
        <v>3753</v>
      </c>
    </row>
    <row r="3463" spans="1:13" x14ac:dyDescent="0.3">
      <c r="A3463" s="16" t="s">
        <v>3996</v>
      </c>
      <c r="B3463" s="17">
        <v>33.42</v>
      </c>
      <c r="C3463" s="17">
        <v>0.3</v>
      </c>
      <c r="D3463" s="17">
        <v>48.3</v>
      </c>
      <c r="E3463" s="17" t="s">
        <v>78</v>
      </c>
      <c r="F3463" s="17" t="s">
        <v>79</v>
      </c>
      <c r="G3463" s="17"/>
      <c r="H3463" s="18">
        <v>0.84968865740740751</v>
      </c>
      <c r="I3463" s="17" t="s">
        <v>3997</v>
      </c>
      <c r="J3463" s="17">
        <v>93.4</v>
      </c>
      <c r="K3463" s="17">
        <v>11.9</v>
      </c>
      <c r="L3463" s="17" t="s">
        <v>3998</v>
      </c>
      <c r="M3463" s="17">
        <v>3329</v>
      </c>
    </row>
    <row r="3464" spans="1:13" x14ac:dyDescent="0.3">
      <c r="A3464" s="19" t="s">
        <v>3999</v>
      </c>
      <c r="B3464" s="20">
        <v>34.090000000000003</v>
      </c>
      <c r="C3464" s="20">
        <v>0.63</v>
      </c>
      <c r="D3464" s="20">
        <v>65.8</v>
      </c>
      <c r="E3464" s="20" t="s">
        <v>78</v>
      </c>
      <c r="F3464" s="20" t="s">
        <v>79</v>
      </c>
      <c r="G3464" s="20"/>
      <c r="H3464" s="21">
        <v>0.84969791666666661</v>
      </c>
      <c r="I3464" s="20" t="s">
        <v>4000</v>
      </c>
      <c r="J3464" s="20">
        <v>49.8</v>
      </c>
      <c r="K3464" s="20">
        <v>-17.100000000000001</v>
      </c>
      <c r="L3464" s="20" t="s">
        <v>4001</v>
      </c>
      <c r="M3464" s="20">
        <v>5023</v>
      </c>
    </row>
    <row r="3465" spans="1:13" x14ac:dyDescent="0.3">
      <c r="A3465" s="16" t="s">
        <v>4002</v>
      </c>
      <c r="B3465" s="17">
        <v>32.409999999999997</v>
      </c>
      <c r="C3465" s="17">
        <v>0.28999999999999998</v>
      </c>
      <c r="D3465" s="17">
        <v>30.3</v>
      </c>
      <c r="E3465" s="17" t="s">
        <v>78</v>
      </c>
      <c r="F3465" s="17" t="s">
        <v>79</v>
      </c>
      <c r="G3465" s="17"/>
      <c r="H3465" s="18">
        <v>0.85032523148148142</v>
      </c>
      <c r="I3465" s="17" t="s">
        <v>4003</v>
      </c>
      <c r="J3465" s="17">
        <v>356.9</v>
      </c>
      <c r="K3465" s="17">
        <v>-34.700000000000003</v>
      </c>
      <c r="L3465" s="17" t="s">
        <v>4004</v>
      </c>
      <c r="M3465" s="17">
        <v>2778</v>
      </c>
    </row>
    <row r="3466" spans="1:13" x14ac:dyDescent="0.3">
      <c r="A3466" s="19" t="s">
        <v>4005</v>
      </c>
      <c r="B3466" s="20">
        <v>32.75</v>
      </c>
      <c r="C3466" s="20">
        <v>0.16</v>
      </c>
      <c r="D3466" s="20">
        <v>35.5</v>
      </c>
      <c r="E3466" s="20" t="s">
        <v>100</v>
      </c>
      <c r="F3466" s="20" t="s">
        <v>104</v>
      </c>
      <c r="G3466" s="20" t="s">
        <v>85</v>
      </c>
      <c r="H3466" s="21">
        <v>0.85253356481481479</v>
      </c>
      <c r="I3466" s="20" t="s">
        <v>4006</v>
      </c>
      <c r="J3466" s="20">
        <v>352.8</v>
      </c>
      <c r="K3466" s="20">
        <v>-35.5</v>
      </c>
      <c r="L3466" s="20" t="s">
        <v>649</v>
      </c>
      <c r="M3466" s="20">
        <v>2709</v>
      </c>
    </row>
    <row r="3467" spans="1:13" x14ac:dyDescent="0.3">
      <c r="A3467" s="19" t="s">
        <v>4005</v>
      </c>
      <c r="B3467" s="20">
        <v>32.799999999999997</v>
      </c>
      <c r="C3467" s="20">
        <v>0.16</v>
      </c>
      <c r="D3467" s="20">
        <v>36.4</v>
      </c>
      <c r="E3467" s="20" t="s">
        <v>100</v>
      </c>
      <c r="F3467" s="20" t="s">
        <v>573</v>
      </c>
      <c r="G3467" s="20"/>
      <c r="H3467" s="21">
        <v>0.85253356481481479</v>
      </c>
      <c r="I3467" s="20" t="s">
        <v>4006</v>
      </c>
      <c r="J3467" s="20">
        <v>352.8</v>
      </c>
      <c r="K3467" s="20">
        <v>-35.5</v>
      </c>
      <c r="L3467" s="20" t="s">
        <v>649</v>
      </c>
      <c r="M3467" s="20">
        <v>2709</v>
      </c>
    </row>
    <row r="3468" spans="1:13" x14ac:dyDescent="0.3">
      <c r="A3468" s="19" t="s">
        <v>4005</v>
      </c>
      <c r="B3468" s="20">
        <v>32.9</v>
      </c>
      <c r="C3468" s="20">
        <v>0.41</v>
      </c>
      <c r="D3468" s="20">
        <v>38</v>
      </c>
      <c r="E3468" s="20" t="s">
        <v>201</v>
      </c>
      <c r="F3468" s="20" t="s">
        <v>573</v>
      </c>
      <c r="G3468" s="20"/>
      <c r="H3468" s="21">
        <v>0.85253356481481479</v>
      </c>
      <c r="I3468" s="20" t="s">
        <v>4006</v>
      </c>
      <c r="J3468" s="20">
        <v>352.8</v>
      </c>
      <c r="K3468" s="20">
        <v>-35.5</v>
      </c>
      <c r="L3468" s="20" t="s">
        <v>649</v>
      </c>
      <c r="M3468" s="20">
        <v>2709</v>
      </c>
    </row>
    <row r="3469" spans="1:13" x14ac:dyDescent="0.3">
      <c r="A3469" s="16" t="s">
        <v>4007</v>
      </c>
      <c r="B3469" s="23">
        <v>28.85</v>
      </c>
      <c r="C3469" s="17" t="s">
        <v>93</v>
      </c>
      <c r="D3469" s="17">
        <v>5.9</v>
      </c>
      <c r="E3469" s="17" t="s">
        <v>193</v>
      </c>
      <c r="F3469" s="17" t="s">
        <v>4008</v>
      </c>
      <c r="G3469" s="17"/>
      <c r="H3469" s="18">
        <v>0.85434374999999996</v>
      </c>
      <c r="I3469" s="17" t="s">
        <v>4009</v>
      </c>
      <c r="J3469" s="17">
        <v>95.6</v>
      </c>
      <c r="K3469" s="17">
        <v>12.3</v>
      </c>
      <c r="L3469" s="17" t="s">
        <v>702</v>
      </c>
      <c r="M3469" s="17">
        <v>353</v>
      </c>
    </row>
    <row r="3470" spans="1:13" x14ac:dyDescent="0.3">
      <c r="A3470" s="16" t="s">
        <v>4007</v>
      </c>
      <c r="B3470" s="17">
        <v>29.57</v>
      </c>
      <c r="C3470" s="17" t="s">
        <v>93</v>
      </c>
      <c r="D3470" s="17">
        <v>8.1999999999999993</v>
      </c>
      <c r="E3470" s="17" t="s">
        <v>193</v>
      </c>
      <c r="F3470" s="17" t="s">
        <v>4010</v>
      </c>
      <c r="G3470" s="17"/>
      <c r="H3470" s="18">
        <v>0.85434374999999996</v>
      </c>
      <c r="I3470" s="17" t="s">
        <v>4009</v>
      </c>
      <c r="J3470" s="17">
        <v>95.6</v>
      </c>
      <c r="K3470" s="17">
        <v>12.3</v>
      </c>
      <c r="L3470" s="17" t="s">
        <v>702</v>
      </c>
      <c r="M3470" s="17">
        <v>353</v>
      </c>
    </row>
    <row r="3471" spans="1:13" x14ac:dyDescent="0.3">
      <c r="A3471" s="19" t="s">
        <v>4011</v>
      </c>
      <c r="B3471" s="20">
        <v>28.63</v>
      </c>
      <c r="C3471" s="20" t="s">
        <v>93</v>
      </c>
      <c r="D3471" s="20">
        <v>5.3</v>
      </c>
      <c r="E3471" s="20" t="s">
        <v>193</v>
      </c>
      <c r="F3471" s="20" t="s">
        <v>4010</v>
      </c>
      <c r="G3471" s="20"/>
      <c r="H3471" s="21">
        <v>0.85454745370370366</v>
      </c>
      <c r="I3471" s="20" t="s">
        <v>4012</v>
      </c>
      <c r="J3471" s="20">
        <v>95.6</v>
      </c>
      <c r="K3471" s="20">
        <v>12.2</v>
      </c>
      <c r="L3471" s="20" t="s">
        <v>4013</v>
      </c>
      <c r="M3471" s="20">
        <v>352</v>
      </c>
    </row>
    <row r="3472" spans="1:13" x14ac:dyDescent="0.3">
      <c r="A3472" s="19" t="s">
        <v>4011</v>
      </c>
      <c r="B3472" s="22">
        <v>28.85</v>
      </c>
      <c r="C3472" s="20" t="s">
        <v>93</v>
      </c>
      <c r="D3472" s="20">
        <v>5.9</v>
      </c>
      <c r="E3472" s="20" t="s">
        <v>193</v>
      </c>
      <c r="F3472" s="20" t="s">
        <v>4008</v>
      </c>
      <c r="G3472" s="20"/>
      <c r="H3472" s="21">
        <v>0.85454745370370366</v>
      </c>
      <c r="I3472" s="20" t="s">
        <v>4012</v>
      </c>
      <c r="J3472" s="20">
        <v>95.6</v>
      </c>
      <c r="K3472" s="20">
        <v>12.2</v>
      </c>
      <c r="L3472" s="20" t="s">
        <v>4013</v>
      </c>
      <c r="M3472" s="20">
        <v>352</v>
      </c>
    </row>
    <row r="3473" spans="1:13" x14ac:dyDescent="0.3">
      <c r="A3473" s="16" t="s">
        <v>4014</v>
      </c>
      <c r="B3473" s="23">
        <v>34.61</v>
      </c>
      <c r="C3473" s="17" t="s">
        <v>93</v>
      </c>
      <c r="D3473" s="17">
        <v>83.7</v>
      </c>
      <c r="E3473" s="17" t="s">
        <v>170</v>
      </c>
      <c r="F3473" s="17" t="s">
        <v>171</v>
      </c>
      <c r="G3473" s="17" t="s">
        <v>4015</v>
      </c>
      <c r="H3473" s="18">
        <v>0.85461574074074076</v>
      </c>
      <c r="I3473" s="17" t="s">
        <v>4016</v>
      </c>
      <c r="J3473" s="17">
        <v>358.7</v>
      </c>
      <c r="K3473" s="17">
        <v>-35.700000000000003</v>
      </c>
      <c r="L3473" s="17" t="s">
        <v>556</v>
      </c>
      <c r="M3473" s="17">
        <v>5485</v>
      </c>
    </row>
    <row r="3474" spans="1:13" x14ac:dyDescent="0.3">
      <c r="A3474" s="19" t="s">
        <v>4017</v>
      </c>
      <c r="B3474" s="20">
        <v>28.64</v>
      </c>
      <c r="C3474" s="20" t="s">
        <v>93</v>
      </c>
      <c r="D3474" s="20">
        <v>5.3</v>
      </c>
      <c r="E3474" s="20" t="s">
        <v>193</v>
      </c>
      <c r="F3474" s="20" t="s">
        <v>4010</v>
      </c>
      <c r="G3474" s="20"/>
      <c r="H3474" s="21">
        <v>0.85523148148148154</v>
      </c>
      <c r="I3474" s="20" t="s">
        <v>4018</v>
      </c>
      <c r="J3474" s="20">
        <v>96</v>
      </c>
      <c r="K3474" s="20">
        <v>12.4</v>
      </c>
      <c r="L3474" s="20" t="s">
        <v>4019</v>
      </c>
      <c r="M3474" s="20">
        <v>358</v>
      </c>
    </row>
    <row r="3475" spans="1:13" x14ac:dyDescent="0.3">
      <c r="A3475" s="19" t="s">
        <v>4017</v>
      </c>
      <c r="B3475" s="22">
        <v>28.85</v>
      </c>
      <c r="C3475" s="20" t="s">
        <v>93</v>
      </c>
      <c r="D3475" s="20">
        <v>5.9</v>
      </c>
      <c r="E3475" s="20" t="s">
        <v>193</v>
      </c>
      <c r="F3475" s="20" t="s">
        <v>4008</v>
      </c>
      <c r="G3475" s="20"/>
      <c r="H3475" s="21">
        <v>0.85523148148148154</v>
      </c>
      <c r="I3475" s="20" t="s">
        <v>4018</v>
      </c>
      <c r="J3475" s="20">
        <v>96</v>
      </c>
      <c r="K3475" s="20">
        <v>12.4</v>
      </c>
      <c r="L3475" s="20" t="s">
        <v>4019</v>
      </c>
      <c r="M3475" s="20">
        <v>358</v>
      </c>
    </row>
    <row r="3476" spans="1:13" x14ac:dyDescent="0.3">
      <c r="A3476" s="16" t="s">
        <v>4020</v>
      </c>
      <c r="B3476" s="17">
        <v>32.619999999999997</v>
      </c>
      <c r="C3476" s="17">
        <v>0.09</v>
      </c>
      <c r="D3476" s="17">
        <v>33.4</v>
      </c>
      <c r="E3476" s="17" t="s">
        <v>78</v>
      </c>
      <c r="F3476" s="17" t="s">
        <v>79</v>
      </c>
      <c r="G3476" s="17"/>
      <c r="H3476" s="18">
        <v>0.85531365740740739</v>
      </c>
      <c r="I3476" s="17" t="s">
        <v>4021</v>
      </c>
      <c r="J3476" s="17">
        <v>12.5</v>
      </c>
      <c r="K3476" s="17">
        <v>-33.9</v>
      </c>
      <c r="L3476" s="17" t="s">
        <v>207</v>
      </c>
      <c r="M3476" s="17">
        <v>2871</v>
      </c>
    </row>
    <row r="3477" spans="1:13" x14ac:dyDescent="0.3">
      <c r="A3477" s="19" t="s">
        <v>4022</v>
      </c>
      <c r="B3477" s="20">
        <v>29.15</v>
      </c>
      <c r="C3477" s="20" t="s">
        <v>93</v>
      </c>
      <c r="D3477" s="20">
        <v>6.8</v>
      </c>
      <c r="E3477" s="20" t="s">
        <v>90</v>
      </c>
      <c r="F3477" s="20" t="s">
        <v>4010</v>
      </c>
      <c r="G3477" s="20"/>
      <c r="H3477" s="21">
        <v>0.85754976851851861</v>
      </c>
      <c r="I3477" s="20" t="s">
        <v>4023</v>
      </c>
      <c r="J3477" s="20">
        <v>95.7</v>
      </c>
      <c r="K3477" s="20">
        <v>11.7</v>
      </c>
      <c r="L3477" s="20" t="s">
        <v>908</v>
      </c>
      <c r="M3477" s="20">
        <v>277</v>
      </c>
    </row>
    <row r="3478" spans="1:13" x14ac:dyDescent="0.3">
      <c r="A3478" s="19" t="s">
        <v>4022</v>
      </c>
      <c r="B3478" s="22">
        <v>28.85</v>
      </c>
      <c r="C3478" s="20" t="s">
        <v>93</v>
      </c>
      <c r="D3478" s="20">
        <v>5.9</v>
      </c>
      <c r="E3478" s="20" t="s">
        <v>193</v>
      </c>
      <c r="F3478" s="20" t="s">
        <v>4008</v>
      </c>
      <c r="G3478" s="20"/>
      <c r="H3478" s="21">
        <v>0.85754976851851861</v>
      </c>
      <c r="I3478" s="20" t="s">
        <v>4023</v>
      </c>
      <c r="J3478" s="20">
        <v>95.7</v>
      </c>
      <c r="K3478" s="20">
        <v>11.7</v>
      </c>
      <c r="L3478" s="20" t="s">
        <v>908</v>
      </c>
      <c r="M3478" s="20">
        <v>277</v>
      </c>
    </row>
    <row r="3479" spans="1:13" x14ac:dyDescent="0.3">
      <c r="A3479" s="19" t="s">
        <v>4022</v>
      </c>
      <c r="B3479" s="20">
        <v>28.73</v>
      </c>
      <c r="C3479" s="20">
        <v>0.68</v>
      </c>
      <c r="D3479" s="20">
        <v>5.57</v>
      </c>
      <c r="E3479" s="20" t="s">
        <v>78</v>
      </c>
      <c r="F3479" s="20" t="s">
        <v>79</v>
      </c>
      <c r="G3479" s="20"/>
      <c r="H3479" s="21">
        <v>0.85754976851851861</v>
      </c>
      <c r="I3479" s="20" t="s">
        <v>4023</v>
      </c>
      <c r="J3479" s="20">
        <v>95.7</v>
      </c>
      <c r="K3479" s="20">
        <v>11.7</v>
      </c>
      <c r="L3479" s="20" t="s">
        <v>908</v>
      </c>
      <c r="M3479" s="20">
        <v>277</v>
      </c>
    </row>
    <row r="3480" spans="1:13" x14ac:dyDescent="0.3">
      <c r="A3480" s="19" t="s">
        <v>4022</v>
      </c>
      <c r="B3480" s="20">
        <v>29.03</v>
      </c>
      <c r="C3480" s="20" t="s">
        <v>93</v>
      </c>
      <c r="D3480" s="20">
        <v>6.4</v>
      </c>
      <c r="E3480" s="20" t="s">
        <v>94</v>
      </c>
      <c r="F3480" s="20" t="s">
        <v>95</v>
      </c>
      <c r="G3480" s="20"/>
      <c r="H3480" s="21">
        <v>0.85754976851851861</v>
      </c>
      <c r="I3480" s="20" t="s">
        <v>4023</v>
      </c>
      <c r="J3480" s="20">
        <v>95.7</v>
      </c>
      <c r="K3480" s="20">
        <v>11.7</v>
      </c>
      <c r="L3480" s="20" t="s">
        <v>908</v>
      </c>
      <c r="M3480" s="20">
        <v>277</v>
      </c>
    </row>
    <row r="3481" spans="1:13" x14ac:dyDescent="0.3">
      <c r="A3481" s="19" t="s">
        <v>4022</v>
      </c>
      <c r="B3481" s="22">
        <v>28.78</v>
      </c>
      <c r="C3481" s="20" t="s">
        <v>93</v>
      </c>
      <c r="D3481" s="20">
        <v>5.7</v>
      </c>
      <c r="E3481" s="20" t="s">
        <v>170</v>
      </c>
      <c r="F3481" s="20" t="s">
        <v>171</v>
      </c>
      <c r="G3481" s="20" t="s">
        <v>4024</v>
      </c>
      <c r="H3481" s="21">
        <v>0.85754976851851861</v>
      </c>
      <c r="I3481" s="20" t="s">
        <v>4023</v>
      </c>
      <c r="J3481" s="20">
        <v>95.7</v>
      </c>
      <c r="K3481" s="20">
        <v>11.7</v>
      </c>
      <c r="L3481" s="20" t="s">
        <v>908</v>
      </c>
      <c r="M3481" s="20">
        <v>277</v>
      </c>
    </row>
    <row r="3482" spans="1:13" x14ac:dyDescent="0.3">
      <c r="A3482" s="19" t="s">
        <v>4022</v>
      </c>
      <c r="B3482" s="22">
        <v>30.52</v>
      </c>
      <c r="C3482" s="20" t="s">
        <v>93</v>
      </c>
      <c r="D3482" s="20">
        <v>12.7</v>
      </c>
      <c r="E3482" s="20" t="s">
        <v>756</v>
      </c>
      <c r="F3482" s="20" t="s">
        <v>757</v>
      </c>
      <c r="G3482" s="20" t="s">
        <v>4024</v>
      </c>
      <c r="H3482" s="21">
        <v>0.85754976851851861</v>
      </c>
      <c r="I3482" s="20" t="s">
        <v>4023</v>
      </c>
      <c r="J3482" s="20">
        <v>95.7</v>
      </c>
      <c r="K3482" s="20">
        <v>11.7</v>
      </c>
      <c r="L3482" s="20" t="s">
        <v>908</v>
      </c>
      <c r="M3482" s="20">
        <v>277</v>
      </c>
    </row>
    <row r="3483" spans="1:13" x14ac:dyDescent="0.3">
      <c r="A3483" s="16" t="s">
        <v>4025</v>
      </c>
      <c r="B3483" s="17" t="s">
        <v>4026</v>
      </c>
      <c r="C3483" s="17">
        <v>0.22</v>
      </c>
      <c r="D3483" s="17">
        <v>22.7</v>
      </c>
      <c r="E3483" s="17" t="s">
        <v>113</v>
      </c>
      <c r="F3483" s="17" t="s">
        <v>222</v>
      </c>
      <c r="G3483" s="17" t="s">
        <v>4027</v>
      </c>
      <c r="H3483" s="18">
        <v>0.85919097222222218</v>
      </c>
      <c r="I3483" s="17" t="s">
        <v>4028</v>
      </c>
      <c r="J3483" s="17">
        <v>100.9</v>
      </c>
      <c r="K3483" s="17">
        <v>14.9</v>
      </c>
      <c r="L3483" s="17" t="s">
        <v>210</v>
      </c>
      <c r="M3483" s="17">
        <v>1645</v>
      </c>
    </row>
    <row r="3484" spans="1:13" x14ac:dyDescent="0.3">
      <c r="A3484" s="16" t="s">
        <v>4025</v>
      </c>
      <c r="B3484" s="17">
        <v>31.98</v>
      </c>
      <c r="C3484" s="17">
        <v>0.14000000000000001</v>
      </c>
      <c r="D3484" s="17">
        <v>24.9</v>
      </c>
      <c r="E3484" s="17" t="s">
        <v>113</v>
      </c>
      <c r="F3484" s="17" t="s">
        <v>120</v>
      </c>
      <c r="G3484" s="17" t="s">
        <v>4029</v>
      </c>
      <c r="H3484" s="18">
        <v>0.85919097222222218</v>
      </c>
      <c r="I3484" s="17" t="s">
        <v>4028</v>
      </c>
      <c r="J3484" s="17">
        <v>100.9</v>
      </c>
      <c r="K3484" s="17">
        <v>14.9</v>
      </c>
      <c r="L3484" s="17" t="s">
        <v>210</v>
      </c>
      <c r="M3484" s="17">
        <v>1645</v>
      </c>
    </row>
    <row r="3485" spans="1:13" x14ac:dyDescent="0.3">
      <c r="A3485" s="16" t="s">
        <v>4025</v>
      </c>
      <c r="B3485" s="23">
        <v>31.93</v>
      </c>
      <c r="C3485" s="17" t="s">
        <v>93</v>
      </c>
      <c r="D3485" s="17">
        <v>24.3</v>
      </c>
      <c r="E3485" s="17" t="s">
        <v>211</v>
      </c>
      <c r="F3485" s="17" t="s">
        <v>212</v>
      </c>
      <c r="G3485" s="17"/>
      <c r="H3485" s="18">
        <v>0.85919097222222218</v>
      </c>
      <c r="I3485" s="17" t="s">
        <v>4028</v>
      </c>
      <c r="J3485" s="17">
        <v>100.9</v>
      </c>
      <c r="K3485" s="17">
        <v>14.9</v>
      </c>
      <c r="L3485" s="17" t="s">
        <v>210</v>
      </c>
      <c r="M3485" s="17">
        <v>1645</v>
      </c>
    </row>
    <row r="3486" spans="1:13" x14ac:dyDescent="0.3">
      <c r="A3486" s="19" t="s">
        <v>4030</v>
      </c>
      <c r="B3486" s="20">
        <v>39.28</v>
      </c>
      <c r="C3486" s="20" t="s">
        <v>93</v>
      </c>
      <c r="D3486" s="20">
        <v>682</v>
      </c>
      <c r="E3486" s="20" t="s">
        <v>1328</v>
      </c>
      <c r="F3486" s="20" t="s">
        <v>1329</v>
      </c>
      <c r="G3486" s="20"/>
      <c r="H3486" s="21">
        <v>0.86068865740740741</v>
      </c>
      <c r="I3486" s="20" t="s">
        <v>4031</v>
      </c>
      <c r="J3486" s="20">
        <v>89.7</v>
      </c>
      <c r="K3486" s="20">
        <v>6.6</v>
      </c>
      <c r="L3486" s="20" t="s">
        <v>1374</v>
      </c>
      <c r="M3486" s="20">
        <v>15470</v>
      </c>
    </row>
    <row r="3487" spans="1:13" x14ac:dyDescent="0.3">
      <c r="A3487" s="16" t="s">
        <v>4032</v>
      </c>
      <c r="B3487" s="17">
        <v>32.29</v>
      </c>
      <c r="C3487" s="17">
        <v>0.13</v>
      </c>
      <c r="D3487" s="17">
        <v>28.7</v>
      </c>
      <c r="E3487" s="17" t="s">
        <v>78</v>
      </c>
      <c r="F3487" s="17" t="s">
        <v>79</v>
      </c>
      <c r="G3487" s="17"/>
      <c r="H3487" s="18">
        <v>0.86427893518518528</v>
      </c>
      <c r="I3487" s="17" t="s">
        <v>4033</v>
      </c>
      <c r="J3487" s="17">
        <v>326</v>
      </c>
      <c r="K3487" s="17">
        <v>-35.299999999999997</v>
      </c>
      <c r="L3487" s="17" t="s">
        <v>4034</v>
      </c>
      <c r="M3487" s="17">
        <v>3005</v>
      </c>
    </row>
    <row r="3488" spans="1:13" x14ac:dyDescent="0.3">
      <c r="A3488" s="16" t="s">
        <v>4032</v>
      </c>
      <c r="B3488" s="23">
        <v>32.44</v>
      </c>
      <c r="C3488" s="17" t="s">
        <v>93</v>
      </c>
      <c r="D3488" s="17">
        <v>30.8</v>
      </c>
      <c r="E3488" s="17" t="s">
        <v>94</v>
      </c>
      <c r="F3488" s="17" t="s">
        <v>292</v>
      </c>
      <c r="G3488" s="17" t="s">
        <v>293</v>
      </c>
      <c r="H3488" s="18">
        <v>0.86427893518518528</v>
      </c>
      <c r="I3488" s="17" t="s">
        <v>4033</v>
      </c>
      <c r="J3488" s="17">
        <v>326</v>
      </c>
      <c r="K3488" s="17">
        <v>-35.299999999999997</v>
      </c>
      <c r="L3488" s="17" t="s">
        <v>4034</v>
      </c>
      <c r="M3488" s="17">
        <v>3005</v>
      </c>
    </row>
    <row r="3489" spans="1:13" x14ac:dyDescent="0.3">
      <c r="A3489" s="16" t="s">
        <v>4032</v>
      </c>
      <c r="B3489" s="23">
        <v>32.68</v>
      </c>
      <c r="C3489" s="17" t="s">
        <v>93</v>
      </c>
      <c r="D3489" s="17">
        <v>34.299999999999997</v>
      </c>
      <c r="E3489" s="17" t="s">
        <v>94</v>
      </c>
      <c r="F3489" s="17" t="s">
        <v>292</v>
      </c>
      <c r="G3489" s="17" t="s">
        <v>85</v>
      </c>
      <c r="H3489" s="18">
        <v>0.86427893518518528</v>
      </c>
      <c r="I3489" s="17" t="s">
        <v>4033</v>
      </c>
      <c r="J3489" s="17">
        <v>326</v>
      </c>
      <c r="K3489" s="17">
        <v>-35.299999999999997</v>
      </c>
      <c r="L3489" s="17" t="s">
        <v>4034</v>
      </c>
      <c r="M3489" s="17">
        <v>3005</v>
      </c>
    </row>
    <row r="3490" spans="1:13" x14ac:dyDescent="0.3">
      <c r="A3490" s="19" t="s">
        <v>4035</v>
      </c>
      <c r="B3490" s="20">
        <v>28.66</v>
      </c>
      <c r="C3490" s="20" t="s">
        <v>93</v>
      </c>
      <c r="D3490" s="20">
        <v>5.4</v>
      </c>
      <c r="E3490" s="20" t="s">
        <v>193</v>
      </c>
      <c r="F3490" s="20" t="s">
        <v>4010</v>
      </c>
      <c r="G3490" s="20"/>
      <c r="H3490" s="21">
        <v>0.86482407407407402</v>
      </c>
      <c r="I3490" s="20" t="s">
        <v>4036</v>
      </c>
      <c r="J3490" s="20">
        <v>96.7</v>
      </c>
      <c r="K3490" s="20">
        <v>10.8</v>
      </c>
      <c r="L3490" s="20" t="s">
        <v>617</v>
      </c>
      <c r="M3490" s="20">
        <v>260</v>
      </c>
    </row>
    <row r="3491" spans="1:13" x14ac:dyDescent="0.3">
      <c r="A3491" s="19" t="s">
        <v>4035</v>
      </c>
      <c r="B3491" s="22">
        <v>28.85</v>
      </c>
      <c r="C3491" s="20" t="s">
        <v>93</v>
      </c>
      <c r="D3491" s="20">
        <v>5.9</v>
      </c>
      <c r="E3491" s="20" t="s">
        <v>193</v>
      </c>
      <c r="F3491" s="20" t="s">
        <v>4008</v>
      </c>
      <c r="G3491" s="20"/>
      <c r="H3491" s="21">
        <v>0.86482407407407402</v>
      </c>
      <c r="I3491" s="20" t="s">
        <v>4036</v>
      </c>
      <c r="J3491" s="20">
        <v>96.7</v>
      </c>
      <c r="K3491" s="20">
        <v>10.8</v>
      </c>
      <c r="L3491" s="20" t="s">
        <v>617</v>
      </c>
      <c r="M3491" s="20">
        <v>260</v>
      </c>
    </row>
    <row r="3492" spans="1:13" x14ac:dyDescent="0.3">
      <c r="A3492" s="16" t="s">
        <v>4037</v>
      </c>
      <c r="B3492" s="17" t="s">
        <v>1441</v>
      </c>
      <c r="C3492" s="17">
        <v>0.19</v>
      </c>
      <c r="D3492" s="17">
        <v>56</v>
      </c>
      <c r="E3492" s="17" t="s">
        <v>113</v>
      </c>
      <c r="F3492" s="17" t="s">
        <v>222</v>
      </c>
      <c r="G3492" s="17" t="s">
        <v>4038</v>
      </c>
      <c r="H3492" s="18">
        <v>0.86521527777777774</v>
      </c>
      <c r="I3492" s="17" t="s">
        <v>4039</v>
      </c>
      <c r="J3492" s="17">
        <v>347.3</v>
      </c>
      <c r="K3492" s="17">
        <v>-38.5</v>
      </c>
      <c r="L3492" s="17" t="s">
        <v>2268</v>
      </c>
      <c r="M3492" s="17">
        <v>4325</v>
      </c>
    </row>
    <row r="3493" spans="1:13" ht="28.8" x14ac:dyDescent="0.3">
      <c r="A3493" s="16" t="s">
        <v>4037</v>
      </c>
      <c r="B3493" s="17" t="s">
        <v>4040</v>
      </c>
      <c r="C3493" s="17">
        <v>0.04</v>
      </c>
      <c r="D3493" s="17">
        <v>61.6</v>
      </c>
      <c r="E3493" s="17" t="s">
        <v>113</v>
      </c>
      <c r="F3493" s="17" t="s">
        <v>114</v>
      </c>
      <c r="G3493" s="17" t="s">
        <v>4038</v>
      </c>
      <c r="H3493" s="18">
        <v>0.86521527777777774</v>
      </c>
      <c r="I3493" s="17" t="s">
        <v>4039</v>
      </c>
      <c r="J3493" s="17">
        <v>347.3</v>
      </c>
      <c r="K3493" s="17">
        <v>-38.5</v>
      </c>
      <c r="L3493" s="17" t="s">
        <v>2268</v>
      </c>
      <c r="M3493" s="17">
        <v>4325</v>
      </c>
    </row>
    <row r="3494" spans="1:13" x14ac:dyDescent="0.3">
      <c r="A3494" s="16" t="s">
        <v>4037</v>
      </c>
      <c r="B3494" s="17" t="s">
        <v>4041</v>
      </c>
      <c r="C3494" s="17">
        <v>0.25</v>
      </c>
      <c r="D3494" s="17">
        <v>65.8</v>
      </c>
      <c r="E3494" s="17" t="s">
        <v>113</v>
      </c>
      <c r="F3494" s="17" t="s">
        <v>119</v>
      </c>
      <c r="G3494" s="17" t="s">
        <v>4038</v>
      </c>
      <c r="H3494" s="18">
        <v>0.86521527777777774</v>
      </c>
      <c r="I3494" s="17" t="s">
        <v>4039</v>
      </c>
      <c r="J3494" s="17">
        <v>347.3</v>
      </c>
      <c r="K3494" s="17">
        <v>-38.5</v>
      </c>
      <c r="L3494" s="17" t="s">
        <v>2268</v>
      </c>
      <c r="M3494" s="17">
        <v>4325</v>
      </c>
    </row>
    <row r="3495" spans="1:13" x14ac:dyDescent="0.3">
      <c r="A3495" s="16" t="s">
        <v>4037</v>
      </c>
      <c r="B3495" s="17">
        <v>34.200000000000003</v>
      </c>
      <c r="C3495" s="17">
        <v>0.14000000000000001</v>
      </c>
      <c r="D3495" s="17">
        <v>69.2</v>
      </c>
      <c r="E3495" s="17" t="s">
        <v>113</v>
      </c>
      <c r="F3495" s="17" t="s">
        <v>120</v>
      </c>
      <c r="G3495" s="17" t="s">
        <v>4042</v>
      </c>
      <c r="H3495" s="18">
        <v>0.86521527777777774</v>
      </c>
      <c r="I3495" s="17" t="s">
        <v>4039</v>
      </c>
      <c r="J3495" s="17">
        <v>347.3</v>
      </c>
      <c r="K3495" s="17">
        <v>-38.5</v>
      </c>
      <c r="L3495" s="17" t="s">
        <v>2268</v>
      </c>
      <c r="M3495" s="17">
        <v>4325</v>
      </c>
    </row>
    <row r="3496" spans="1:13" x14ac:dyDescent="0.3">
      <c r="A3496" s="20" t="s">
        <v>4043</v>
      </c>
      <c r="B3496" s="20">
        <v>24.86</v>
      </c>
      <c r="C3496" s="20">
        <v>0.1</v>
      </c>
      <c r="D3496" s="20">
        <v>0.94</v>
      </c>
      <c r="E3496" s="20" t="s">
        <v>90</v>
      </c>
      <c r="F3496" s="20" t="s">
        <v>189</v>
      </c>
      <c r="G3496" s="20"/>
      <c r="H3496" s="21">
        <v>0.86587731481481478</v>
      </c>
      <c r="I3496" s="20" t="s">
        <v>4044</v>
      </c>
      <c r="J3496" s="20">
        <v>34</v>
      </c>
      <c r="K3496" s="20">
        <v>-31.3</v>
      </c>
      <c r="L3496" s="20" t="s">
        <v>87</v>
      </c>
      <c r="M3496" s="20">
        <v>-23</v>
      </c>
    </row>
    <row r="3497" spans="1:13" x14ac:dyDescent="0.3">
      <c r="A3497" s="20" t="s">
        <v>4043</v>
      </c>
      <c r="B3497" s="20">
        <v>24.89</v>
      </c>
      <c r="C3497" s="20">
        <v>0.11</v>
      </c>
      <c r="D3497" s="20">
        <v>0.95</v>
      </c>
      <c r="E3497" s="20" t="s">
        <v>90</v>
      </c>
      <c r="F3497" s="20" t="s">
        <v>4045</v>
      </c>
      <c r="G3497" s="20" t="s">
        <v>85</v>
      </c>
      <c r="H3497" s="21">
        <v>0.86587731481481478</v>
      </c>
      <c r="I3497" s="20" t="s">
        <v>4044</v>
      </c>
      <c r="J3497" s="20">
        <v>34</v>
      </c>
      <c r="K3497" s="20">
        <v>-31.3</v>
      </c>
      <c r="L3497" s="20" t="s">
        <v>87</v>
      </c>
      <c r="M3497" s="20">
        <v>-23</v>
      </c>
    </row>
    <row r="3498" spans="1:13" x14ac:dyDescent="0.3">
      <c r="A3498" s="20" t="s">
        <v>4043</v>
      </c>
      <c r="B3498" s="20">
        <v>25.15</v>
      </c>
      <c r="C3498" s="20">
        <v>0.08</v>
      </c>
      <c r="D3498" s="20">
        <v>1.071</v>
      </c>
      <c r="E3498" s="20" t="s">
        <v>90</v>
      </c>
      <c r="F3498" s="20" t="s">
        <v>92</v>
      </c>
      <c r="G3498" s="20"/>
      <c r="H3498" s="21">
        <v>0.86587731481481478</v>
      </c>
      <c r="I3498" s="20" t="s">
        <v>4044</v>
      </c>
      <c r="J3498" s="20">
        <v>34</v>
      </c>
      <c r="K3498" s="20">
        <v>-31.3</v>
      </c>
      <c r="L3498" s="20" t="s">
        <v>87</v>
      </c>
      <c r="M3498" s="20">
        <v>-23</v>
      </c>
    </row>
    <row r="3499" spans="1:13" x14ac:dyDescent="0.3">
      <c r="A3499" s="20" t="s">
        <v>4043</v>
      </c>
      <c r="B3499" s="20">
        <v>28.1</v>
      </c>
      <c r="C3499" s="20">
        <v>0.39</v>
      </c>
      <c r="D3499" s="20">
        <v>4.17</v>
      </c>
      <c r="E3499" s="20" t="s">
        <v>193</v>
      </c>
      <c r="F3499" s="20" t="s">
        <v>194</v>
      </c>
      <c r="G3499" s="20"/>
      <c r="H3499" s="21">
        <v>0.86587731481481478</v>
      </c>
      <c r="I3499" s="20" t="s">
        <v>4044</v>
      </c>
      <c r="J3499" s="20">
        <v>34</v>
      </c>
      <c r="K3499" s="20">
        <v>-31.3</v>
      </c>
      <c r="L3499" s="20" t="s">
        <v>87</v>
      </c>
      <c r="M3499" s="20">
        <v>-23</v>
      </c>
    </row>
    <row r="3500" spans="1:13" x14ac:dyDescent="0.3">
      <c r="A3500" s="16" t="s">
        <v>4046</v>
      </c>
      <c r="B3500" s="23">
        <v>28.85</v>
      </c>
      <c r="C3500" s="17" t="s">
        <v>93</v>
      </c>
      <c r="D3500" s="17">
        <v>5.9</v>
      </c>
      <c r="E3500" s="17" t="s">
        <v>193</v>
      </c>
      <c r="F3500" s="17" t="s">
        <v>4008</v>
      </c>
      <c r="G3500" s="17"/>
      <c r="H3500" s="18">
        <v>0.86694560185185188</v>
      </c>
      <c r="I3500" s="17" t="s">
        <v>4047</v>
      </c>
      <c r="J3500" s="17">
        <v>95.5</v>
      </c>
      <c r="K3500" s="17">
        <v>9.4</v>
      </c>
      <c r="L3500" s="17" t="s">
        <v>617</v>
      </c>
      <c r="M3500" s="17">
        <v>186</v>
      </c>
    </row>
    <row r="3501" spans="1:13" x14ac:dyDescent="0.3">
      <c r="A3501" s="16" t="s">
        <v>4046</v>
      </c>
      <c r="B3501" s="17">
        <v>29.04</v>
      </c>
      <c r="C3501" s="17" t="s">
        <v>93</v>
      </c>
      <c r="D3501" s="17">
        <v>6.4</v>
      </c>
      <c r="E3501" s="17" t="s">
        <v>193</v>
      </c>
      <c r="F3501" s="17" t="s">
        <v>4010</v>
      </c>
      <c r="G3501" s="17"/>
      <c r="H3501" s="18">
        <v>0.86694560185185188</v>
      </c>
      <c r="I3501" s="17" t="s">
        <v>4047</v>
      </c>
      <c r="J3501" s="17">
        <v>95.5</v>
      </c>
      <c r="K3501" s="17">
        <v>9.4</v>
      </c>
      <c r="L3501" s="17" t="s">
        <v>617</v>
      </c>
      <c r="M3501" s="17">
        <v>186</v>
      </c>
    </row>
    <row r="3502" spans="1:13" x14ac:dyDescent="0.3">
      <c r="A3502" s="19" t="s">
        <v>4048</v>
      </c>
      <c r="B3502" s="20">
        <v>28.89</v>
      </c>
      <c r="C3502" s="20" t="s">
        <v>93</v>
      </c>
      <c r="D3502" s="20">
        <v>6</v>
      </c>
      <c r="E3502" s="20" t="s">
        <v>193</v>
      </c>
      <c r="F3502" s="20" t="s">
        <v>4010</v>
      </c>
      <c r="G3502" s="20"/>
      <c r="H3502" s="21">
        <v>0.86887268518518512</v>
      </c>
      <c r="I3502" s="20" t="s">
        <v>4049</v>
      </c>
      <c r="J3502" s="20">
        <v>94.4</v>
      </c>
      <c r="K3502" s="20">
        <v>8</v>
      </c>
      <c r="L3502" s="20" t="s">
        <v>4050</v>
      </c>
      <c r="M3502" s="20">
        <v>286</v>
      </c>
    </row>
    <row r="3503" spans="1:13" x14ac:dyDescent="0.3">
      <c r="A3503" s="16" t="s">
        <v>4051</v>
      </c>
      <c r="B3503" s="17">
        <v>28.75</v>
      </c>
      <c r="C3503" s="17">
        <v>7.0000000000000007E-2</v>
      </c>
      <c r="D3503" s="17">
        <v>5.62</v>
      </c>
      <c r="E3503" s="17" t="s">
        <v>90</v>
      </c>
      <c r="F3503" s="17" t="s">
        <v>1609</v>
      </c>
      <c r="G3503" s="17"/>
      <c r="H3503" s="18">
        <v>0.86946296296296299</v>
      </c>
      <c r="I3503" s="17" t="s">
        <v>4052</v>
      </c>
      <c r="J3503" s="17">
        <v>325.2</v>
      </c>
      <c r="K3503" s="17">
        <v>-35.799999999999997</v>
      </c>
      <c r="L3503" s="17" t="s">
        <v>4053</v>
      </c>
      <c r="M3503" s="17">
        <v>483</v>
      </c>
    </row>
    <row r="3504" spans="1:13" x14ac:dyDescent="0.3">
      <c r="A3504" s="16" t="s">
        <v>4051</v>
      </c>
      <c r="B3504" s="17">
        <v>28.9</v>
      </c>
      <c r="C3504" s="17">
        <v>0.04</v>
      </c>
      <c r="D3504" s="17">
        <v>6.03</v>
      </c>
      <c r="E3504" s="17" t="s">
        <v>90</v>
      </c>
      <c r="F3504" s="17" t="s">
        <v>138</v>
      </c>
      <c r="G3504" s="17"/>
      <c r="H3504" s="18">
        <v>0.86946296296296299</v>
      </c>
      <c r="I3504" s="17" t="s">
        <v>4052</v>
      </c>
      <c r="J3504" s="17">
        <v>325.2</v>
      </c>
      <c r="K3504" s="17">
        <v>-35.799999999999997</v>
      </c>
      <c r="L3504" s="17" t="s">
        <v>4053</v>
      </c>
      <c r="M3504" s="17">
        <v>483</v>
      </c>
    </row>
    <row r="3505" spans="1:13" x14ac:dyDescent="0.3">
      <c r="A3505" s="19" t="s">
        <v>4054</v>
      </c>
      <c r="B3505" s="20" t="s">
        <v>4055</v>
      </c>
      <c r="C3505" s="20">
        <v>0.22</v>
      </c>
      <c r="D3505" s="20">
        <v>95</v>
      </c>
      <c r="E3505" s="20" t="s">
        <v>113</v>
      </c>
      <c r="F3505" s="20" t="s">
        <v>222</v>
      </c>
      <c r="G3505" s="20" t="s">
        <v>4056</v>
      </c>
      <c r="H3505" s="21">
        <v>0.87257754629629636</v>
      </c>
      <c r="I3505" s="20" t="s">
        <v>4057</v>
      </c>
      <c r="J3505" s="20">
        <v>28.8</v>
      </c>
      <c r="K3505" s="20">
        <v>-35.700000000000003</v>
      </c>
      <c r="L3505" s="20" t="s">
        <v>965</v>
      </c>
      <c r="M3505" s="20">
        <v>8720</v>
      </c>
    </row>
    <row r="3506" spans="1:13" x14ac:dyDescent="0.3">
      <c r="A3506" s="16" t="s">
        <v>4058</v>
      </c>
      <c r="B3506" s="17">
        <v>28.34</v>
      </c>
      <c r="C3506" s="17" t="s">
        <v>93</v>
      </c>
      <c r="D3506" s="17">
        <v>4.7</v>
      </c>
      <c r="E3506" s="17" t="s">
        <v>193</v>
      </c>
      <c r="F3506" s="17" t="s">
        <v>4010</v>
      </c>
      <c r="G3506" s="17"/>
      <c r="H3506" s="18">
        <v>0.87736342592592598</v>
      </c>
      <c r="I3506" s="17" t="s">
        <v>4059</v>
      </c>
      <c r="J3506" s="17">
        <v>95.8</v>
      </c>
      <c r="K3506" s="17">
        <v>7</v>
      </c>
      <c r="L3506" s="17" t="s">
        <v>617</v>
      </c>
      <c r="M3506" s="17">
        <v>226</v>
      </c>
    </row>
    <row r="3507" spans="1:13" x14ac:dyDescent="0.3">
      <c r="A3507" s="16" t="s">
        <v>4058</v>
      </c>
      <c r="B3507" s="23">
        <v>28.85</v>
      </c>
      <c r="C3507" s="17" t="s">
        <v>93</v>
      </c>
      <c r="D3507" s="17">
        <v>5.9</v>
      </c>
      <c r="E3507" s="17" t="s">
        <v>193</v>
      </c>
      <c r="F3507" s="17" t="s">
        <v>4008</v>
      </c>
      <c r="G3507" s="17"/>
      <c r="H3507" s="18">
        <v>0.87736342592592598</v>
      </c>
      <c r="I3507" s="17" t="s">
        <v>4059</v>
      </c>
      <c r="J3507" s="17">
        <v>95.8</v>
      </c>
      <c r="K3507" s="17">
        <v>7</v>
      </c>
      <c r="L3507" s="17" t="s">
        <v>617</v>
      </c>
      <c r="M3507" s="17">
        <v>226</v>
      </c>
    </row>
    <row r="3508" spans="1:13" x14ac:dyDescent="0.3">
      <c r="A3508" s="20" t="s">
        <v>4060</v>
      </c>
      <c r="B3508" s="20">
        <v>34.06</v>
      </c>
      <c r="C3508" s="20">
        <v>0.25</v>
      </c>
      <c r="D3508" s="20">
        <v>64.900000000000006</v>
      </c>
      <c r="E3508" s="20" t="s">
        <v>289</v>
      </c>
      <c r="F3508" s="20" t="s">
        <v>692</v>
      </c>
      <c r="G3508" s="20"/>
      <c r="H3508" s="21">
        <v>0.88046527777777772</v>
      </c>
      <c r="I3508" s="20" t="s">
        <v>4061</v>
      </c>
      <c r="J3508" s="20">
        <v>352.5</v>
      </c>
      <c r="K3508" s="20">
        <v>-42.4</v>
      </c>
      <c r="L3508" s="20" t="s">
        <v>649</v>
      </c>
      <c r="M3508" s="20">
        <v>4769</v>
      </c>
    </row>
    <row r="3509" spans="1:13" x14ac:dyDescent="0.3">
      <c r="A3509" s="20" t="s">
        <v>4060</v>
      </c>
      <c r="B3509" s="20">
        <v>34.090000000000003</v>
      </c>
      <c r="C3509" s="20">
        <v>0.19</v>
      </c>
      <c r="D3509" s="20">
        <v>65.8</v>
      </c>
      <c r="E3509" s="20" t="s">
        <v>289</v>
      </c>
      <c r="F3509" s="20" t="s">
        <v>695</v>
      </c>
      <c r="G3509" s="20"/>
      <c r="H3509" s="21">
        <v>0.88046527777777772</v>
      </c>
      <c r="I3509" s="20" t="s">
        <v>4061</v>
      </c>
      <c r="J3509" s="20">
        <v>352.5</v>
      </c>
      <c r="K3509" s="20">
        <v>-42.4</v>
      </c>
      <c r="L3509" s="20" t="s">
        <v>649</v>
      </c>
      <c r="M3509" s="20">
        <v>4769</v>
      </c>
    </row>
    <row r="3510" spans="1:13" x14ac:dyDescent="0.3">
      <c r="A3510" s="20" t="s">
        <v>4060</v>
      </c>
      <c r="B3510" s="20">
        <v>33.840000000000003</v>
      </c>
      <c r="C3510" s="20">
        <v>0.15</v>
      </c>
      <c r="D3510" s="20">
        <v>58.6</v>
      </c>
      <c r="E3510" s="20" t="s">
        <v>100</v>
      </c>
      <c r="F3510" s="20" t="s">
        <v>101</v>
      </c>
      <c r="G3510" s="20" t="s">
        <v>85</v>
      </c>
      <c r="H3510" s="21">
        <v>0.88046527777777772</v>
      </c>
      <c r="I3510" s="20" t="s">
        <v>4061</v>
      </c>
      <c r="J3510" s="20">
        <v>352.5</v>
      </c>
      <c r="K3510" s="20">
        <v>-42.4</v>
      </c>
      <c r="L3510" s="20" t="s">
        <v>649</v>
      </c>
      <c r="M3510" s="20">
        <v>4769</v>
      </c>
    </row>
    <row r="3511" spans="1:13" x14ac:dyDescent="0.3">
      <c r="A3511" s="20" t="s">
        <v>4060</v>
      </c>
      <c r="B3511" s="20">
        <v>33.880000000000003</v>
      </c>
      <c r="C3511" s="20">
        <v>0.12</v>
      </c>
      <c r="D3511" s="20">
        <v>59.7</v>
      </c>
      <c r="E3511" s="20" t="s">
        <v>100</v>
      </c>
      <c r="F3511" s="20" t="s">
        <v>692</v>
      </c>
      <c r="G3511" s="20" t="s">
        <v>85</v>
      </c>
      <c r="H3511" s="21">
        <v>0.88046527777777772</v>
      </c>
      <c r="I3511" s="20" t="s">
        <v>4061</v>
      </c>
      <c r="J3511" s="20">
        <v>352.5</v>
      </c>
      <c r="K3511" s="20">
        <v>-42.4</v>
      </c>
      <c r="L3511" s="20" t="s">
        <v>649</v>
      </c>
      <c r="M3511" s="20">
        <v>4769</v>
      </c>
    </row>
    <row r="3512" spans="1:13" x14ac:dyDescent="0.3">
      <c r="A3512" s="16" t="s">
        <v>4062</v>
      </c>
      <c r="B3512" s="17">
        <v>33.770000000000003</v>
      </c>
      <c r="C3512" s="17">
        <v>0.39</v>
      </c>
      <c r="D3512" s="17">
        <v>56.8</v>
      </c>
      <c r="E3512" s="17" t="s">
        <v>78</v>
      </c>
      <c r="F3512" s="17" t="s">
        <v>79</v>
      </c>
      <c r="G3512" s="17"/>
      <c r="H3512" s="18">
        <v>0.88142245370370365</v>
      </c>
      <c r="I3512" s="17" t="s">
        <v>4063</v>
      </c>
      <c r="J3512" s="17">
        <v>331.6</v>
      </c>
      <c r="K3512" s="17">
        <v>-39.299999999999997</v>
      </c>
      <c r="L3512" s="17" t="s">
        <v>4064</v>
      </c>
      <c r="M3512" s="17">
        <v>3013</v>
      </c>
    </row>
    <row r="3513" spans="1:13" x14ac:dyDescent="0.3">
      <c r="A3513" s="19" t="s">
        <v>4065</v>
      </c>
      <c r="B3513" s="20">
        <v>32.92</v>
      </c>
      <c r="C3513" s="20">
        <v>0.49</v>
      </c>
      <c r="D3513" s="20">
        <v>38.4</v>
      </c>
      <c r="E3513" s="20" t="s">
        <v>100</v>
      </c>
      <c r="F3513" s="20" t="s">
        <v>104</v>
      </c>
      <c r="G3513" s="20" t="s">
        <v>85</v>
      </c>
      <c r="H3513" s="21">
        <v>0.88324189814814813</v>
      </c>
      <c r="I3513" s="20" t="s">
        <v>4066</v>
      </c>
      <c r="J3513" s="20">
        <v>349.6</v>
      </c>
      <c r="K3513" s="20">
        <v>-42.8</v>
      </c>
      <c r="L3513" s="20" t="s">
        <v>903</v>
      </c>
      <c r="M3513" s="20">
        <v>2754</v>
      </c>
    </row>
    <row r="3514" spans="1:13" x14ac:dyDescent="0.3">
      <c r="A3514" s="19" t="s">
        <v>4065</v>
      </c>
      <c r="B3514" s="20">
        <v>33.252000000000002</v>
      </c>
      <c r="C3514" s="20">
        <v>0.49</v>
      </c>
      <c r="D3514" s="20">
        <v>44.7</v>
      </c>
      <c r="E3514" s="20" t="s">
        <v>100</v>
      </c>
      <c r="F3514" s="20" t="s">
        <v>573</v>
      </c>
      <c r="G3514" s="20"/>
      <c r="H3514" s="21">
        <v>0.88324189814814813</v>
      </c>
      <c r="I3514" s="20" t="s">
        <v>4066</v>
      </c>
      <c r="J3514" s="20">
        <v>349.6</v>
      </c>
      <c r="K3514" s="20">
        <v>-42.8</v>
      </c>
      <c r="L3514" s="20" t="s">
        <v>903</v>
      </c>
      <c r="M3514" s="20">
        <v>2754</v>
      </c>
    </row>
    <row r="3515" spans="1:13" x14ac:dyDescent="0.3">
      <c r="A3515" s="19" t="s">
        <v>4065</v>
      </c>
      <c r="B3515" s="20">
        <v>32.69</v>
      </c>
      <c r="C3515" s="20">
        <v>0.41</v>
      </c>
      <c r="D3515" s="20">
        <v>34.5</v>
      </c>
      <c r="E3515" s="20" t="s">
        <v>201</v>
      </c>
      <c r="F3515" s="20" t="s">
        <v>573</v>
      </c>
      <c r="G3515" s="20"/>
      <c r="H3515" s="21">
        <v>0.88324189814814813</v>
      </c>
      <c r="I3515" s="20" t="s">
        <v>4066</v>
      </c>
      <c r="J3515" s="20">
        <v>349.6</v>
      </c>
      <c r="K3515" s="20">
        <v>-42.8</v>
      </c>
      <c r="L3515" s="20" t="s">
        <v>903</v>
      </c>
      <c r="M3515" s="20">
        <v>2754</v>
      </c>
    </row>
    <row r="3516" spans="1:13" x14ac:dyDescent="0.3">
      <c r="A3516" s="16" t="s">
        <v>4067</v>
      </c>
      <c r="B3516" s="17">
        <v>32.049999999999997</v>
      </c>
      <c r="C3516" s="17">
        <v>0.31</v>
      </c>
      <c r="D3516" s="17">
        <v>25.7</v>
      </c>
      <c r="E3516" s="17" t="s">
        <v>100</v>
      </c>
      <c r="F3516" s="17" t="s">
        <v>104</v>
      </c>
      <c r="G3516" s="17" t="s">
        <v>85</v>
      </c>
      <c r="H3516" s="18">
        <v>0.88648611111111109</v>
      </c>
      <c r="I3516" s="17" t="s">
        <v>4068</v>
      </c>
      <c r="J3516" s="17">
        <v>350.7</v>
      </c>
      <c r="K3516" s="17">
        <v>-43.7</v>
      </c>
      <c r="L3516" s="17" t="s">
        <v>143</v>
      </c>
      <c r="M3516" s="17">
        <v>1880</v>
      </c>
    </row>
    <row r="3517" spans="1:13" x14ac:dyDescent="0.3">
      <c r="A3517" s="19" t="s">
        <v>4069</v>
      </c>
      <c r="B3517" s="20">
        <v>32.380000000000003</v>
      </c>
      <c r="C3517" s="20">
        <v>0.22</v>
      </c>
      <c r="D3517" s="20">
        <v>29.9</v>
      </c>
      <c r="E3517" s="20" t="s">
        <v>100</v>
      </c>
      <c r="F3517" s="20" t="s">
        <v>104</v>
      </c>
      <c r="G3517" s="20" t="s">
        <v>85</v>
      </c>
      <c r="H3517" s="21">
        <v>0.88819791666666659</v>
      </c>
      <c r="I3517" s="20" t="s">
        <v>4070</v>
      </c>
      <c r="J3517" s="20">
        <v>350.4</v>
      </c>
      <c r="K3517" s="20">
        <v>-44.1</v>
      </c>
      <c r="L3517" s="20" t="s">
        <v>3488</v>
      </c>
      <c r="M3517" s="20">
        <v>2172</v>
      </c>
    </row>
    <row r="3518" spans="1:13" x14ac:dyDescent="0.3">
      <c r="A3518" s="19" t="s">
        <v>4069</v>
      </c>
      <c r="B3518" s="20">
        <v>32.020000000000003</v>
      </c>
      <c r="C3518" s="20" t="s">
        <v>93</v>
      </c>
      <c r="D3518" s="20">
        <v>25.4</v>
      </c>
      <c r="E3518" s="20" t="s">
        <v>201</v>
      </c>
      <c r="F3518" s="20" t="s">
        <v>95</v>
      </c>
      <c r="G3518" s="20"/>
      <c r="H3518" s="21">
        <v>0.88819791666666659</v>
      </c>
      <c r="I3518" s="20" t="s">
        <v>4070</v>
      </c>
      <c r="J3518" s="20">
        <v>350.4</v>
      </c>
      <c r="K3518" s="20">
        <v>-44.1</v>
      </c>
      <c r="L3518" s="20" t="s">
        <v>3488</v>
      </c>
      <c r="M3518" s="20">
        <v>2172</v>
      </c>
    </row>
    <row r="3519" spans="1:13" x14ac:dyDescent="0.3">
      <c r="A3519" s="16" t="s">
        <v>4071</v>
      </c>
      <c r="B3519" s="17">
        <v>31.13</v>
      </c>
      <c r="C3519" s="17">
        <v>0.35</v>
      </c>
      <c r="D3519" s="17">
        <v>16.8</v>
      </c>
      <c r="E3519" s="17" t="s">
        <v>78</v>
      </c>
      <c r="F3519" s="17" t="s">
        <v>79</v>
      </c>
      <c r="G3519" s="17"/>
      <c r="H3519" s="18">
        <v>0.89399884259259255</v>
      </c>
      <c r="I3519" s="17" t="s">
        <v>4072</v>
      </c>
      <c r="J3519" s="17">
        <v>334.7</v>
      </c>
      <c r="K3519" s="17">
        <v>-42.4</v>
      </c>
      <c r="L3519" s="17" t="s">
        <v>545</v>
      </c>
      <c r="M3519" s="17">
        <v>1669</v>
      </c>
    </row>
    <row r="3520" spans="1:13" x14ac:dyDescent="0.3">
      <c r="A3520" s="19" t="s">
        <v>4073</v>
      </c>
      <c r="B3520" s="20" t="s">
        <v>1058</v>
      </c>
      <c r="C3520" s="20">
        <v>0.23</v>
      </c>
      <c r="D3520" s="20">
        <v>291</v>
      </c>
      <c r="E3520" s="20" t="s">
        <v>113</v>
      </c>
      <c r="F3520" s="20" t="s">
        <v>222</v>
      </c>
      <c r="G3520" s="20" t="s">
        <v>4074</v>
      </c>
      <c r="H3520" s="21">
        <v>0.89464814814814808</v>
      </c>
      <c r="I3520" s="20" t="s">
        <v>4075</v>
      </c>
      <c r="J3520" s="20">
        <v>332.7</v>
      </c>
      <c r="K3520" s="20">
        <v>-42</v>
      </c>
      <c r="L3520" s="20" t="s">
        <v>4076</v>
      </c>
      <c r="M3520" s="20">
        <v>21565</v>
      </c>
    </row>
    <row r="3521" spans="1:13" x14ac:dyDescent="0.3">
      <c r="A3521" s="19" t="s">
        <v>4073</v>
      </c>
      <c r="B3521" s="20" t="s">
        <v>4077</v>
      </c>
      <c r="C3521" s="20">
        <v>4.1000000000000002E-2</v>
      </c>
      <c r="D3521" s="20">
        <v>309</v>
      </c>
      <c r="E3521" s="20" t="s">
        <v>113</v>
      </c>
      <c r="F3521" s="20" t="s">
        <v>114</v>
      </c>
      <c r="G3521" s="20" t="s">
        <v>4074</v>
      </c>
      <c r="H3521" s="21">
        <v>0.89464814814814808</v>
      </c>
      <c r="I3521" s="20" t="s">
        <v>4075</v>
      </c>
      <c r="J3521" s="20">
        <v>332.7</v>
      </c>
      <c r="K3521" s="20">
        <v>-42</v>
      </c>
      <c r="L3521" s="20" t="s">
        <v>4076</v>
      </c>
      <c r="M3521" s="20">
        <v>21565</v>
      </c>
    </row>
    <row r="3522" spans="1:13" ht="28.8" x14ac:dyDescent="0.3">
      <c r="A3522" s="19" t="s">
        <v>4073</v>
      </c>
      <c r="B3522" s="20" t="s">
        <v>4078</v>
      </c>
      <c r="C3522" s="20">
        <v>4.9000000000000002E-2</v>
      </c>
      <c r="D3522" s="20">
        <v>314</v>
      </c>
      <c r="E3522" s="20" t="s">
        <v>113</v>
      </c>
      <c r="F3522" s="20" t="s">
        <v>227</v>
      </c>
      <c r="G3522" s="20" t="s">
        <v>4074</v>
      </c>
      <c r="H3522" s="21">
        <v>0.89464814814814808</v>
      </c>
      <c r="I3522" s="20" t="s">
        <v>4075</v>
      </c>
      <c r="J3522" s="20">
        <v>332.7</v>
      </c>
      <c r="K3522" s="20">
        <v>-42</v>
      </c>
      <c r="L3522" s="20" t="s">
        <v>4076</v>
      </c>
      <c r="M3522" s="20">
        <v>21565</v>
      </c>
    </row>
    <row r="3523" spans="1:13" x14ac:dyDescent="0.3">
      <c r="A3523" s="19" t="s">
        <v>4073</v>
      </c>
      <c r="B3523" s="20" t="s">
        <v>4079</v>
      </c>
      <c r="C3523" s="20">
        <v>0.19</v>
      </c>
      <c r="D3523" s="20">
        <v>333</v>
      </c>
      <c r="E3523" s="20" t="s">
        <v>113</v>
      </c>
      <c r="F3523" s="20" t="s">
        <v>119</v>
      </c>
      <c r="G3523" s="20" t="s">
        <v>4074</v>
      </c>
      <c r="H3523" s="21">
        <v>0.89464814814814808</v>
      </c>
      <c r="I3523" s="20" t="s">
        <v>4075</v>
      </c>
      <c r="J3523" s="20">
        <v>332.7</v>
      </c>
      <c r="K3523" s="20">
        <v>-42</v>
      </c>
      <c r="L3523" s="20" t="s">
        <v>4076</v>
      </c>
      <c r="M3523" s="20">
        <v>21565</v>
      </c>
    </row>
    <row r="3524" spans="1:13" x14ac:dyDescent="0.3">
      <c r="A3524" s="19" t="s">
        <v>4073</v>
      </c>
      <c r="B3524" s="20">
        <v>37.71</v>
      </c>
      <c r="C3524" s="20">
        <v>0.14000000000000001</v>
      </c>
      <c r="D3524" s="20">
        <v>348</v>
      </c>
      <c r="E3524" s="20" t="s">
        <v>113</v>
      </c>
      <c r="F3524" s="20" t="s">
        <v>120</v>
      </c>
      <c r="G3524" s="20" t="s">
        <v>4080</v>
      </c>
      <c r="H3524" s="21">
        <v>0.89464814814814808</v>
      </c>
      <c r="I3524" s="20" t="s">
        <v>4075</v>
      </c>
      <c r="J3524" s="20">
        <v>332.7</v>
      </c>
      <c r="K3524" s="20">
        <v>-42</v>
      </c>
      <c r="L3524" s="20" t="s">
        <v>4076</v>
      </c>
      <c r="M3524" s="20">
        <v>21565</v>
      </c>
    </row>
    <row r="3525" spans="1:13" x14ac:dyDescent="0.3">
      <c r="A3525" s="16" t="s">
        <v>4081</v>
      </c>
      <c r="B3525" s="17" t="s">
        <v>4082</v>
      </c>
      <c r="C3525" s="17">
        <v>0.19</v>
      </c>
      <c r="D3525" s="17">
        <v>190</v>
      </c>
      <c r="E3525" s="17" t="s">
        <v>113</v>
      </c>
      <c r="F3525" s="17" t="s">
        <v>222</v>
      </c>
      <c r="G3525" s="17" t="s">
        <v>4083</v>
      </c>
      <c r="H3525" s="18">
        <v>0.89929745370370373</v>
      </c>
      <c r="I3525" s="17" t="s">
        <v>4084</v>
      </c>
      <c r="J3525" s="17">
        <v>330.8</v>
      </c>
      <c r="K3525" s="17">
        <v>-42.2</v>
      </c>
      <c r="L3525" s="17" t="s">
        <v>4085</v>
      </c>
      <c r="M3525" s="17">
        <v>14618</v>
      </c>
    </row>
    <row r="3526" spans="1:13" ht="28.8" x14ac:dyDescent="0.3">
      <c r="A3526" s="16" t="s">
        <v>4081</v>
      </c>
      <c r="B3526" s="17" t="s">
        <v>4086</v>
      </c>
      <c r="C3526" s="17">
        <v>4.4999999999999998E-2</v>
      </c>
      <c r="D3526" s="17">
        <v>202</v>
      </c>
      <c r="E3526" s="17" t="s">
        <v>113</v>
      </c>
      <c r="F3526" s="17" t="s">
        <v>227</v>
      </c>
      <c r="G3526" s="17" t="s">
        <v>4083</v>
      </c>
      <c r="H3526" s="18">
        <v>0.89929745370370373</v>
      </c>
      <c r="I3526" s="17" t="s">
        <v>4084</v>
      </c>
      <c r="J3526" s="17">
        <v>330.8</v>
      </c>
      <c r="K3526" s="17">
        <v>-42.2</v>
      </c>
      <c r="L3526" s="17" t="s">
        <v>4085</v>
      </c>
      <c r="M3526" s="17">
        <v>14618</v>
      </c>
    </row>
    <row r="3527" spans="1:13" ht="28.8" x14ac:dyDescent="0.3">
      <c r="A3527" s="16" t="s">
        <v>4081</v>
      </c>
      <c r="B3527" s="17" t="s">
        <v>4087</v>
      </c>
      <c r="C3527" s="17">
        <v>1.7000000000000001E-2</v>
      </c>
      <c r="D3527" s="17">
        <v>203</v>
      </c>
      <c r="E3527" s="17" t="s">
        <v>113</v>
      </c>
      <c r="F3527" s="17" t="s">
        <v>114</v>
      </c>
      <c r="G3527" s="17" t="s">
        <v>4083</v>
      </c>
      <c r="H3527" s="18">
        <v>0.89929745370370373</v>
      </c>
      <c r="I3527" s="17" t="s">
        <v>4084</v>
      </c>
      <c r="J3527" s="17">
        <v>330.8</v>
      </c>
      <c r="K3527" s="17">
        <v>-42.2</v>
      </c>
      <c r="L3527" s="17" t="s">
        <v>4085</v>
      </c>
      <c r="M3527" s="17">
        <v>14618</v>
      </c>
    </row>
    <row r="3528" spans="1:13" x14ac:dyDescent="0.3">
      <c r="A3528" s="16" t="s">
        <v>4081</v>
      </c>
      <c r="B3528" s="17" t="s">
        <v>4088</v>
      </c>
      <c r="C3528" s="17">
        <v>0.21</v>
      </c>
      <c r="D3528" s="17">
        <v>222</v>
      </c>
      <c r="E3528" s="17" t="s">
        <v>113</v>
      </c>
      <c r="F3528" s="17" t="s">
        <v>119</v>
      </c>
      <c r="G3528" s="17" t="s">
        <v>4083</v>
      </c>
      <c r="H3528" s="18">
        <v>0.89929745370370373</v>
      </c>
      <c r="I3528" s="17" t="s">
        <v>4084</v>
      </c>
      <c r="J3528" s="17">
        <v>330.8</v>
      </c>
      <c r="K3528" s="17">
        <v>-42.2</v>
      </c>
      <c r="L3528" s="17" t="s">
        <v>4085</v>
      </c>
      <c r="M3528" s="17">
        <v>14618</v>
      </c>
    </row>
    <row r="3529" spans="1:13" x14ac:dyDescent="0.3">
      <c r="A3529" s="16" t="s">
        <v>4081</v>
      </c>
      <c r="B3529" s="17">
        <v>36.979999999999997</v>
      </c>
      <c r="C3529" s="17">
        <v>0.14000000000000001</v>
      </c>
      <c r="D3529" s="17">
        <v>249</v>
      </c>
      <c r="E3529" s="17" t="s">
        <v>113</v>
      </c>
      <c r="F3529" s="17" t="s">
        <v>120</v>
      </c>
      <c r="G3529" s="17" t="s">
        <v>4089</v>
      </c>
      <c r="H3529" s="18">
        <v>0.89929745370370373</v>
      </c>
      <c r="I3529" s="17" t="s">
        <v>4084</v>
      </c>
      <c r="J3529" s="17">
        <v>330.8</v>
      </c>
      <c r="K3529" s="17">
        <v>-42.2</v>
      </c>
      <c r="L3529" s="17" t="s">
        <v>4085</v>
      </c>
      <c r="M3529" s="17">
        <v>14618</v>
      </c>
    </row>
    <row r="3530" spans="1:13" x14ac:dyDescent="0.3">
      <c r="A3530" s="19" t="s">
        <v>4090</v>
      </c>
      <c r="B3530" s="20">
        <v>32.68</v>
      </c>
      <c r="C3530" s="20">
        <v>7.0000000000000007E-2</v>
      </c>
      <c r="D3530" s="20">
        <v>34.4</v>
      </c>
      <c r="E3530" s="20" t="s">
        <v>78</v>
      </c>
      <c r="F3530" s="20" t="s">
        <v>79</v>
      </c>
      <c r="G3530" s="20"/>
      <c r="H3530" s="21">
        <v>0.89983449074074073</v>
      </c>
      <c r="I3530" s="20" t="s">
        <v>4091</v>
      </c>
      <c r="J3530" s="20">
        <v>329.4</v>
      </c>
      <c r="K3530" s="20">
        <v>-41.8</v>
      </c>
      <c r="L3530" s="20" t="s">
        <v>2047</v>
      </c>
      <c r="M3530" s="20">
        <v>3021</v>
      </c>
    </row>
    <row r="3531" spans="1:13" x14ac:dyDescent="0.3">
      <c r="A3531" s="19" t="s">
        <v>4090</v>
      </c>
      <c r="B3531" s="22">
        <v>32.479999999999997</v>
      </c>
      <c r="C3531" s="20" t="s">
        <v>93</v>
      </c>
      <c r="D3531" s="20">
        <v>31.3</v>
      </c>
      <c r="E3531" s="20" t="s">
        <v>94</v>
      </c>
      <c r="F3531" s="20" t="s">
        <v>292</v>
      </c>
      <c r="G3531" s="20" t="s">
        <v>293</v>
      </c>
      <c r="H3531" s="21">
        <v>0.89983449074074073</v>
      </c>
      <c r="I3531" s="20" t="s">
        <v>4091</v>
      </c>
      <c r="J3531" s="20">
        <v>329.4</v>
      </c>
      <c r="K3531" s="20">
        <v>-41.8</v>
      </c>
      <c r="L3531" s="20" t="s">
        <v>2047</v>
      </c>
      <c r="M3531" s="20">
        <v>3021</v>
      </c>
    </row>
    <row r="3532" spans="1:13" x14ac:dyDescent="0.3">
      <c r="A3532" s="19" t="s">
        <v>4090</v>
      </c>
      <c r="B3532" s="22">
        <v>32.68</v>
      </c>
      <c r="C3532" s="20" t="s">
        <v>93</v>
      </c>
      <c r="D3532" s="20">
        <v>34.4</v>
      </c>
      <c r="E3532" s="20" t="s">
        <v>94</v>
      </c>
      <c r="F3532" s="20" t="s">
        <v>292</v>
      </c>
      <c r="G3532" s="20" t="s">
        <v>85</v>
      </c>
      <c r="H3532" s="21">
        <v>0.89983449074074073</v>
      </c>
      <c r="I3532" s="20" t="s">
        <v>4091</v>
      </c>
      <c r="J3532" s="20">
        <v>329.4</v>
      </c>
      <c r="K3532" s="20">
        <v>-41.8</v>
      </c>
      <c r="L3532" s="20" t="s">
        <v>2047</v>
      </c>
      <c r="M3532" s="20">
        <v>3021</v>
      </c>
    </row>
    <row r="3533" spans="1:13" x14ac:dyDescent="0.3">
      <c r="A3533" s="16" t="s">
        <v>4092</v>
      </c>
      <c r="B3533" s="17">
        <v>32.549999999999997</v>
      </c>
      <c r="C3533" s="17">
        <v>0.21</v>
      </c>
      <c r="D3533" s="17">
        <v>32.4</v>
      </c>
      <c r="E3533" s="17" t="s">
        <v>100</v>
      </c>
      <c r="F3533" s="17" t="s">
        <v>104</v>
      </c>
      <c r="G3533" s="17" t="s">
        <v>85</v>
      </c>
      <c r="H3533" s="18">
        <v>0.90292708333333327</v>
      </c>
      <c r="I3533" s="17" t="s">
        <v>4093</v>
      </c>
      <c r="J3533" s="17">
        <v>358.4</v>
      </c>
      <c r="K3533" s="17">
        <v>-48.5</v>
      </c>
      <c r="L3533" s="17" t="s">
        <v>699</v>
      </c>
      <c r="M3533" s="17">
        <v>2535</v>
      </c>
    </row>
    <row r="3534" spans="1:13" x14ac:dyDescent="0.3">
      <c r="A3534" s="19" t="s">
        <v>4094</v>
      </c>
      <c r="B3534" s="20">
        <v>31.86</v>
      </c>
      <c r="C3534" s="20">
        <v>0.3</v>
      </c>
      <c r="D3534" s="20">
        <v>23.6</v>
      </c>
      <c r="E3534" s="20" t="s">
        <v>78</v>
      </c>
      <c r="F3534" s="20" t="s">
        <v>79</v>
      </c>
      <c r="G3534" s="20"/>
      <c r="H3534" s="21">
        <v>0.90782523148148142</v>
      </c>
      <c r="I3534" s="20" t="s">
        <v>4095</v>
      </c>
      <c r="J3534" s="20">
        <v>110</v>
      </c>
      <c r="K3534" s="20">
        <v>14.4</v>
      </c>
      <c r="L3534" s="20" t="s">
        <v>196</v>
      </c>
      <c r="M3534" s="20">
        <v>2616</v>
      </c>
    </row>
    <row r="3535" spans="1:13" ht="28.8" x14ac:dyDescent="0.3">
      <c r="A3535" s="16" t="s">
        <v>4096</v>
      </c>
      <c r="B3535" s="17" t="s">
        <v>4097</v>
      </c>
      <c r="C3535" s="17">
        <v>8.4000000000000005E-2</v>
      </c>
      <c r="D3535" s="17">
        <v>70.8</v>
      </c>
      <c r="E3535" s="17" t="s">
        <v>113</v>
      </c>
      <c r="F3535" s="17" t="s">
        <v>114</v>
      </c>
      <c r="G3535" s="17" t="s">
        <v>4098</v>
      </c>
      <c r="H3535" s="18">
        <v>0.90805671296296298</v>
      </c>
      <c r="I3535" s="17" t="s">
        <v>4099</v>
      </c>
      <c r="J3535" s="17">
        <v>41.5</v>
      </c>
      <c r="K3535" s="17">
        <v>-44.9</v>
      </c>
      <c r="L3535" s="17" t="s">
        <v>4100</v>
      </c>
      <c r="M3535" s="17">
        <v>5567</v>
      </c>
    </row>
    <row r="3536" spans="1:13" x14ac:dyDescent="0.3">
      <c r="A3536" s="16" t="s">
        <v>4096</v>
      </c>
      <c r="B3536" s="17" t="s">
        <v>4101</v>
      </c>
      <c r="C3536" s="17">
        <v>0.24</v>
      </c>
      <c r="D3536" s="17">
        <v>84.8</v>
      </c>
      <c r="E3536" s="17" t="s">
        <v>113</v>
      </c>
      <c r="F3536" s="17" t="s">
        <v>119</v>
      </c>
      <c r="G3536" s="17" t="s">
        <v>4098</v>
      </c>
      <c r="H3536" s="18">
        <v>0.90805671296296298</v>
      </c>
      <c r="I3536" s="17" t="s">
        <v>4099</v>
      </c>
      <c r="J3536" s="17">
        <v>41.5</v>
      </c>
      <c r="K3536" s="17">
        <v>-44.9</v>
      </c>
      <c r="L3536" s="17" t="s">
        <v>4100</v>
      </c>
      <c r="M3536" s="17">
        <v>5567</v>
      </c>
    </row>
    <row r="3537" spans="1:13" x14ac:dyDescent="0.3">
      <c r="A3537" s="19" t="s">
        <v>4102</v>
      </c>
      <c r="B3537" s="20">
        <v>32.86</v>
      </c>
      <c r="C3537" s="20">
        <v>0.14000000000000001</v>
      </c>
      <c r="D3537" s="20">
        <v>37.299999999999997</v>
      </c>
      <c r="E3537" s="20" t="s">
        <v>78</v>
      </c>
      <c r="F3537" s="20" t="s">
        <v>79</v>
      </c>
      <c r="G3537" s="20"/>
      <c r="H3537" s="21">
        <v>0.90923726851851849</v>
      </c>
      <c r="I3537" s="20" t="s">
        <v>4103</v>
      </c>
      <c r="J3537" s="20">
        <v>332.4</v>
      </c>
      <c r="K3537" s="20">
        <v>-44.7</v>
      </c>
      <c r="L3537" s="20" t="s">
        <v>578</v>
      </c>
      <c r="M3537" s="20">
        <v>2976</v>
      </c>
    </row>
    <row r="3538" spans="1:13" x14ac:dyDescent="0.3">
      <c r="A3538" s="16" t="s">
        <v>4104</v>
      </c>
      <c r="B3538" s="17">
        <v>31.95</v>
      </c>
      <c r="C3538" s="17">
        <v>0.12</v>
      </c>
      <c r="D3538" s="17">
        <v>24.5</v>
      </c>
      <c r="E3538" s="17" t="s">
        <v>100</v>
      </c>
      <c r="F3538" s="17" t="s">
        <v>104</v>
      </c>
      <c r="G3538" s="17" t="s">
        <v>85</v>
      </c>
      <c r="H3538" s="18">
        <v>0.91160185185185183</v>
      </c>
      <c r="I3538" s="17" t="s">
        <v>4105</v>
      </c>
      <c r="J3538" s="17">
        <v>349.2</v>
      </c>
      <c r="K3538" s="17">
        <v>-49.6</v>
      </c>
      <c r="L3538" s="17" t="s">
        <v>1150</v>
      </c>
      <c r="M3538" s="17">
        <v>1904</v>
      </c>
    </row>
    <row r="3539" spans="1:13" x14ac:dyDescent="0.3">
      <c r="A3539" s="16" t="s">
        <v>4104</v>
      </c>
      <c r="B3539" s="17">
        <v>31.97</v>
      </c>
      <c r="C3539" s="17">
        <v>0.12</v>
      </c>
      <c r="D3539" s="17">
        <v>24.7</v>
      </c>
      <c r="E3539" s="17" t="s">
        <v>100</v>
      </c>
      <c r="F3539" s="17" t="s">
        <v>573</v>
      </c>
      <c r="G3539" s="17"/>
      <c r="H3539" s="18">
        <v>0.91160185185185183</v>
      </c>
      <c r="I3539" s="17" t="s">
        <v>4105</v>
      </c>
      <c r="J3539" s="17">
        <v>349.2</v>
      </c>
      <c r="K3539" s="17">
        <v>-49.6</v>
      </c>
      <c r="L3539" s="17" t="s">
        <v>1150</v>
      </c>
      <c r="M3539" s="17">
        <v>1904</v>
      </c>
    </row>
    <row r="3540" spans="1:13" x14ac:dyDescent="0.3">
      <c r="A3540" s="16" t="s">
        <v>4104</v>
      </c>
      <c r="B3540" s="17">
        <v>32.36</v>
      </c>
      <c r="C3540" s="17">
        <v>0.41</v>
      </c>
      <c r="D3540" s="17">
        <v>29.7</v>
      </c>
      <c r="E3540" s="17" t="s">
        <v>201</v>
      </c>
      <c r="F3540" s="17" t="s">
        <v>573</v>
      </c>
      <c r="G3540" s="17"/>
      <c r="H3540" s="18">
        <v>0.91160185185185183</v>
      </c>
      <c r="I3540" s="17" t="s">
        <v>4105</v>
      </c>
      <c r="J3540" s="17">
        <v>349.2</v>
      </c>
      <c r="K3540" s="17">
        <v>-49.6</v>
      </c>
      <c r="L3540" s="17" t="s">
        <v>1150</v>
      </c>
      <c r="M3540" s="17">
        <v>1904</v>
      </c>
    </row>
    <row r="3541" spans="1:13" x14ac:dyDescent="0.3">
      <c r="A3541" s="19" t="s">
        <v>4106</v>
      </c>
      <c r="B3541" s="20">
        <v>31.85</v>
      </c>
      <c r="C3541" s="20">
        <v>0.21</v>
      </c>
      <c r="D3541" s="20">
        <v>23.4</v>
      </c>
      <c r="E3541" s="20" t="s">
        <v>100</v>
      </c>
      <c r="F3541" s="20" t="s">
        <v>104</v>
      </c>
      <c r="G3541" s="20" t="s">
        <v>85</v>
      </c>
      <c r="H3541" s="21">
        <v>0.91203935185185181</v>
      </c>
      <c r="I3541" s="20" t="s">
        <v>4107</v>
      </c>
      <c r="J3541" s="20">
        <v>349.7</v>
      </c>
      <c r="K3541" s="20">
        <v>-49.8</v>
      </c>
      <c r="L3541" s="20" t="s">
        <v>1150</v>
      </c>
      <c r="M3541" s="20">
        <v>1864</v>
      </c>
    </row>
    <row r="3542" spans="1:13" x14ac:dyDescent="0.3">
      <c r="A3542" s="19" t="s">
        <v>4106</v>
      </c>
      <c r="B3542" s="20">
        <v>31.91</v>
      </c>
      <c r="C3542" s="20">
        <v>0.21</v>
      </c>
      <c r="D3542" s="20">
        <v>24.1</v>
      </c>
      <c r="E3542" s="20" t="s">
        <v>100</v>
      </c>
      <c r="F3542" s="20" t="s">
        <v>573</v>
      </c>
      <c r="G3542" s="20"/>
      <c r="H3542" s="21">
        <v>0.91203935185185181</v>
      </c>
      <c r="I3542" s="20" t="s">
        <v>4107</v>
      </c>
      <c r="J3542" s="20">
        <v>349.7</v>
      </c>
      <c r="K3542" s="20">
        <v>-49.8</v>
      </c>
      <c r="L3542" s="20" t="s">
        <v>1150</v>
      </c>
      <c r="M3542" s="20">
        <v>1864</v>
      </c>
    </row>
    <row r="3543" spans="1:13" x14ac:dyDescent="0.3">
      <c r="A3543" s="19" t="s">
        <v>4106</v>
      </c>
      <c r="B3543" s="20">
        <v>31.92</v>
      </c>
      <c r="C3543" s="20">
        <v>0.41</v>
      </c>
      <c r="D3543" s="20">
        <v>24.2</v>
      </c>
      <c r="E3543" s="20" t="s">
        <v>201</v>
      </c>
      <c r="F3543" s="20" t="s">
        <v>573</v>
      </c>
      <c r="G3543" s="20"/>
      <c r="H3543" s="21">
        <v>0.91203935185185181</v>
      </c>
      <c r="I3543" s="20" t="s">
        <v>4107</v>
      </c>
      <c r="J3543" s="20">
        <v>349.7</v>
      </c>
      <c r="K3543" s="20">
        <v>-49.8</v>
      </c>
      <c r="L3543" s="20" t="s">
        <v>1150</v>
      </c>
      <c r="M3543" s="20">
        <v>1864</v>
      </c>
    </row>
    <row r="3544" spans="1:13" x14ac:dyDescent="0.3">
      <c r="A3544" s="16" t="s">
        <v>4108</v>
      </c>
      <c r="B3544" s="17">
        <v>31.56</v>
      </c>
      <c r="C3544" s="17">
        <v>0.14000000000000001</v>
      </c>
      <c r="D3544" s="17">
        <v>20.5</v>
      </c>
      <c r="E3544" s="17" t="s">
        <v>78</v>
      </c>
      <c r="F3544" s="17" t="s">
        <v>79</v>
      </c>
      <c r="G3544" s="17"/>
      <c r="H3544" s="18">
        <v>0.9171435185185185</v>
      </c>
      <c r="I3544" s="17" t="s">
        <v>4109</v>
      </c>
      <c r="J3544" s="17">
        <v>75.400000000000006</v>
      </c>
      <c r="K3544" s="17">
        <v>-29</v>
      </c>
      <c r="L3544" s="17" t="s">
        <v>713</v>
      </c>
      <c r="M3544" s="17">
        <v>1343</v>
      </c>
    </row>
    <row r="3545" spans="1:13" x14ac:dyDescent="0.3">
      <c r="A3545" s="19" t="s">
        <v>4110</v>
      </c>
      <c r="B3545" s="20">
        <v>33.29</v>
      </c>
      <c r="C3545" s="20">
        <v>0.1</v>
      </c>
      <c r="D3545" s="20">
        <v>45.5</v>
      </c>
      <c r="E3545" s="20" t="s">
        <v>78</v>
      </c>
      <c r="F3545" s="20" t="s">
        <v>79</v>
      </c>
      <c r="G3545" s="20"/>
      <c r="H3545" s="21">
        <v>0.91738425925925926</v>
      </c>
      <c r="I3545" s="20" t="s">
        <v>4111</v>
      </c>
      <c r="J3545" s="20">
        <v>43.5</v>
      </c>
      <c r="K3545" s="20">
        <v>-47.9</v>
      </c>
      <c r="L3545" s="20" t="s">
        <v>1256</v>
      </c>
      <c r="M3545" s="20">
        <v>2797</v>
      </c>
    </row>
    <row r="3546" spans="1:13" x14ac:dyDescent="0.3">
      <c r="A3546" s="16" t="s">
        <v>4112</v>
      </c>
      <c r="B3546" s="17">
        <v>32.479999999999997</v>
      </c>
      <c r="C3546" s="17">
        <v>0.19</v>
      </c>
      <c r="D3546" s="17">
        <v>31.3</v>
      </c>
      <c r="E3546" s="17" t="s">
        <v>100</v>
      </c>
      <c r="F3546" s="17" t="s">
        <v>104</v>
      </c>
      <c r="G3546" s="17" t="s">
        <v>85</v>
      </c>
      <c r="H3546" s="18">
        <v>0.91809259259259257</v>
      </c>
      <c r="I3546" s="17" t="s">
        <v>4113</v>
      </c>
      <c r="J3546" s="17">
        <v>15</v>
      </c>
      <c r="K3546" s="17">
        <v>-53.1</v>
      </c>
      <c r="L3546" s="17" t="s">
        <v>588</v>
      </c>
      <c r="M3546" s="17">
        <v>2535</v>
      </c>
    </row>
    <row r="3547" spans="1:13" x14ac:dyDescent="0.3">
      <c r="A3547" s="16" t="s">
        <v>4112</v>
      </c>
      <c r="B3547" s="17">
        <v>32.590000000000003</v>
      </c>
      <c r="C3547" s="17">
        <v>0.19</v>
      </c>
      <c r="D3547" s="17">
        <v>32.9</v>
      </c>
      <c r="E3547" s="17" t="s">
        <v>100</v>
      </c>
      <c r="F3547" s="17" t="s">
        <v>573</v>
      </c>
      <c r="G3547" s="17"/>
      <c r="H3547" s="18">
        <v>0.91809259259259257</v>
      </c>
      <c r="I3547" s="17" t="s">
        <v>4113</v>
      </c>
      <c r="J3547" s="17">
        <v>15</v>
      </c>
      <c r="K3547" s="17">
        <v>-53.1</v>
      </c>
      <c r="L3547" s="17" t="s">
        <v>588</v>
      </c>
      <c r="M3547" s="17">
        <v>2535</v>
      </c>
    </row>
    <row r="3548" spans="1:13" x14ac:dyDescent="0.3">
      <c r="A3548" s="16" t="s">
        <v>4112</v>
      </c>
      <c r="B3548" s="17">
        <v>33.03</v>
      </c>
      <c r="C3548" s="17">
        <v>0.41</v>
      </c>
      <c r="D3548" s="17">
        <v>40.4</v>
      </c>
      <c r="E3548" s="17" t="s">
        <v>201</v>
      </c>
      <c r="F3548" s="17" t="s">
        <v>573</v>
      </c>
      <c r="G3548" s="17"/>
      <c r="H3548" s="18">
        <v>0.91809259259259257</v>
      </c>
      <c r="I3548" s="17" t="s">
        <v>4113</v>
      </c>
      <c r="J3548" s="17">
        <v>15</v>
      </c>
      <c r="K3548" s="17">
        <v>-53.1</v>
      </c>
      <c r="L3548" s="17" t="s">
        <v>588</v>
      </c>
      <c r="M3548" s="17">
        <v>2535</v>
      </c>
    </row>
    <row r="3549" spans="1:13" x14ac:dyDescent="0.3">
      <c r="A3549" s="19" t="s">
        <v>4114</v>
      </c>
      <c r="B3549" s="20">
        <v>32.72</v>
      </c>
      <c r="C3549" s="20">
        <v>0.24</v>
      </c>
      <c r="D3549" s="20">
        <v>35</v>
      </c>
      <c r="E3549" s="20" t="s">
        <v>100</v>
      </c>
      <c r="F3549" s="20" t="s">
        <v>104</v>
      </c>
      <c r="G3549" s="20" t="s">
        <v>85</v>
      </c>
      <c r="H3549" s="21">
        <v>0.91814120370370367</v>
      </c>
      <c r="I3549" s="20" t="s">
        <v>4115</v>
      </c>
      <c r="J3549" s="20">
        <v>343.3</v>
      </c>
      <c r="K3549" s="20">
        <v>-49.9</v>
      </c>
      <c r="L3549" s="20" t="s">
        <v>636</v>
      </c>
      <c r="M3549" s="20">
        <v>2706</v>
      </c>
    </row>
    <row r="3550" spans="1:13" x14ac:dyDescent="0.3">
      <c r="A3550" s="16" t="s">
        <v>4116</v>
      </c>
      <c r="B3550" s="17">
        <v>31.26</v>
      </c>
      <c r="C3550" s="17">
        <v>0.26</v>
      </c>
      <c r="D3550" s="17">
        <v>17.899999999999999</v>
      </c>
      <c r="E3550" s="17" t="s">
        <v>100</v>
      </c>
      <c r="F3550" s="17" t="s">
        <v>104</v>
      </c>
      <c r="G3550" s="17" t="s">
        <v>85</v>
      </c>
      <c r="H3550" s="18">
        <v>0.9182696759259259</v>
      </c>
      <c r="I3550" s="17" t="s">
        <v>4117</v>
      </c>
      <c r="J3550" s="17">
        <v>33.299999999999997</v>
      </c>
      <c r="K3550" s="17">
        <v>-51</v>
      </c>
      <c r="L3550" s="17" t="s">
        <v>4118</v>
      </c>
      <c r="M3550" s="17">
        <v>1365</v>
      </c>
    </row>
    <row r="3551" spans="1:13" x14ac:dyDescent="0.3">
      <c r="A3551" s="16" t="s">
        <v>4116</v>
      </c>
      <c r="B3551" s="17">
        <v>31.39</v>
      </c>
      <c r="C3551" s="17">
        <v>0.26</v>
      </c>
      <c r="D3551" s="17">
        <v>18.899999999999999</v>
      </c>
      <c r="E3551" s="17" t="s">
        <v>100</v>
      </c>
      <c r="F3551" s="17" t="s">
        <v>573</v>
      </c>
      <c r="G3551" s="17"/>
      <c r="H3551" s="18">
        <v>0.9182696759259259</v>
      </c>
      <c r="I3551" s="17" t="s">
        <v>4117</v>
      </c>
      <c r="J3551" s="17">
        <v>33.299999999999997</v>
      </c>
      <c r="K3551" s="17">
        <v>-51</v>
      </c>
      <c r="L3551" s="17" t="s">
        <v>4118</v>
      </c>
      <c r="M3551" s="17">
        <v>1365</v>
      </c>
    </row>
    <row r="3552" spans="1:13" x14ac:dyDescent="0.3">
      <c r="A3552" s="16" t="s">
        <v>4116</v>
      </c>
      <c r="B3552" s="17">
        <v>31.92</v>
      </c>
      <c r="C3552" s="17">
        <v>0.41</v>
      </c>
      <c r="D3552" s="17">
        <v>24.2</v>
      </c>
      <c r="E3552" s="17" t="s">
        <v>201</v>
      </c>
      <c r="F3552" s="17" t="s">
        <v>573</v>
      </c>
      <c r="G3552" s="17"/>
      <c r="H3552" s="18">
        <v>0.9182696759259259</v>
      </c>
      <c r="I3552" s="17" t="s">
        <v>4117</v>
      </c>
      <c r="J3552" s="17">
        <v>33.299999999999997</v>
      </c>
      <c r="K3552" s="17">
        <v>-51</v>
      </c>
      <c r="L3552" s="17" t="s">
        <v>4118</v>
      </c>
      <c r="M3552" s="17">
        <v>1365</v>
      </c>
    </row>
    <row r="3553" spans="1:13" x14ac:dyDescent="0.3">
      <c r="A3553" s="19" t="s">
        <v>4119</v>
      </c>
      <c r="B3553" s="20">
        <v>26.58</v>
      </c>
      <c r="C3553" s="20">
        <v>0.18</v>
      </c>
      <c r="D3553" s="20">
        <v>2.0699999999999998</v>
      </c>
      <c r="E3553" s="20" t="s">
        <v>90</v>
      </c>
      <c r="F3553" s="20" t="s">
        <v>189</v>
      </c>
      <c r="G3553" s="20"/>
      <c r="H3553" s="21">
        <v>0.91853587962962957</v>
      </c>
      <c r="I3553" s="20" t="s">
        <v>4120</v>
      </c>
      <c r="J3553" s="20">
        <v>343.9</v>
      </c>
      <c r="K3553" s="20">
        <v>-50.2</v>
      </c>
      <c r="L3553" s="20" t="s">
        <v>4121</v>
      </c>
      <c r="M3553" s="20">
        <v>80</v>
      </c>
    </row>
    <row r="3554" spans="1:13" x14ac:dyDescent="0.3">
      <c r="A3554" s="19" t="s">
        <v>4119</v>
      </c>
      <c r="B3554" s="20">
        <v>27.1</v>
      </c>
      <c r="C3554" s="20" t="s">
        <v>93</v>
      </c>
      <c r="D3554" s="20">
        <v>2.63</v>
      </c>
      <c r="E3554" s="20" t="s">
        <v>94</v>
      </c>
      <c r="F3554" s="20" t="s">
        <v>95</v>
      </c>
      <c r="G3554" s="20"/>
      <c r="H3554" s="21">
        <v>0.91853587962962957</v>
      </c>
      <c r="I3554" s="20" t="s">
        <v>4120</v>
      </c>
      <c r="J3554" s="20">
        <v>343.9</v>
      </c>
      <c r="K3554" s="20">
        <v>-50.2</v>
      </c>
      <c r="L3554" s="20" t="s">
        <v>4121</v>
      </c>
      <c r="M3554" s="20">
        <v>80</v>
      </c>
    </row>
    <row r="3555" spans="1:13" x14ac:dyDescent="0.3">
      <c r="A3555" s="19" t="s">
        <v>4119</v>
      </c>
      <c r="B3555" s="20">
        <v>26.15</v>
      </c>
      <c r="C3555" s="20">
        <v>0.2</v>
      </c>
      <c r="D3555" s="20">
        <v>1.7</v>
      </c>
      <c r="E3555" s="20" t="s">
        <v>96</v>
      </c>
      <c r="F3555" s="20" t="s">
        <v>4122</v>
      </c>
      <c r="G3555" s="20"/>
      <c r="H3555" s="21">
        <v>0.91853587962962957</v>
      </c>
      <c r="I3555" s="20" t="s">
        <v>4120</v>
      </c>
      <c r="J3555" s="20">
        <v>343.9</v>
      </c>
      <c r="K3555" s="20">
        <v>-50.2</v>
      </c>
      <c r="L3555" s="20" t="s">
        <v>4121</v>
      </c>
      <c r="M3555" s="20">
        <v>80</v>
      </c>
    </row>
    <row r="3556" spans="1:13" x14ac:dyDescent="0.3">
      <c r="A3556" s="16" t="s">
        <v>4123</v>
      </c>
      <c r="B3556" s="17">
        <v>38.31</v>
      </c>
      <c r="C3556" s="17" t="s">
        <v>93</v>
      </c>
      <c r="D3556" s="17">
        <v>430</v>
      </c>
      <c r="E3556" s="17" t="s">
        <v>1328</v>
      </c>
      <c r="F3556" s="17" t="s">
        <v>1329</v>
      </c>
      <c r="G3556" s="17"/>
      <c r="H3556" s="18">
        <v>0.91855671296296293</v>
      </c>
      <c r="I3556" s="17" t="s">
        <v>4124</v>
      </c>
      <c r="J3556" s="17">
        <v>92.6</v>
      </c>
      <c r="K3556" s="17">
        <v>-10.4</v>
      </c>
      <c r="L3556" s="17" t="s">
        <v>1374</v>
      </c>
      <c r="M3556" s="17">
        <v>19862</v>
      </c>
    </row>
    <row r="3557" spans="1:13" x14ac:dyDescent="0.3">
      <c r="A3557" s="19" t="s">
        <v>4125</v>
      </c>
      <c r="B3557" s="20">
        <v>31.51</v>
      </c>
      <c r="C3557" s="20">
        <v>0.37</v>
      </c>
      <c r="D3557" s="20">
        <v>20</v>
      </c>
      <c r="E3557" s="20" t="s">
        <v>100</v>
      </c>
      <c r="F3557" s="20" t="s">
        <v>104</v>
      </c>
      <c r="G3557" s="20" t="s">
        <v>85</v>
      </c>
      <c r="H3557" s="21">
        <v>0.9187129629629629</v>
      </c>
      <c r="I3557" s="20" t="s">
        <v>4126</v>
      </c>
      <c r="J3557" s="20">
        <v>33.4</v>
      </c>
      <c r="K3557" s="20">
        <v>-51.1</v>
      </c>
      <c r="L3557" s="20" t="s">
        <v>4127</v>
      </c>
      <c r="M3557" s="20">
        <v>1918</v>
      </c>
    </row>
    <row r="3558" spans="1:13" x14ac:dyDescent="0.3">
      <c r="A3558" s="17" t="s">
        <v>4128</v>
      </c>
      <c r="B3558" s="17">
        <v>35.46</v>
      </c>
      <c r="C3558" s="17" t="s">
        <v>93</v>
      </c>
      <c r="D3558" s="17">
        <v>120</v>
      </c>
      <c r="E3558" s="17" t="s">
        <v>1328</v>
      </c>
      <c r="F3558" s="17" t="s">
        <v>1329</v>
      </c>
      <c r="G3558" s="17"/>
      <c r="H3558" s="18">
        <v>0.9196481481481481</v>
      </c>
      <c r="I3558" s="17" t="s">
        <v>4129</v>
      </c>
      <c r="J3558" s="17">
        <v>64.7</v>
      </c>
      <c r="K3558" s="17">
        <v>-38.6</v>
      </c>
      <c r="L3558" s="17" t="s">
        <v>3880</v>
      </c>
      <c r="M3558" s="17">
        <v>8410</v>
      </c>
    </row>
    <row r="3559" spans="1:13" x14ac:dyDescent="0.3">
      <c r="A3559" s="19" t="s">
        <v>4130</v>
      </c>
      <c r="B3559" s="20">
        <v>33.11</v>
      </c>
      <c r="C3559" s="20">
        <v>0.3</v>
      </c>
      <c r="D3559" s="20">
        <v>41.9</v>
      </c>
      <c r="E3559" s="20" t="s">
        <v>100</v>
      </c>
      <c r="F3559" s="20" t="s">
        <v>573</v>
      </c>
      <c r="G3559" s="20"/>
      <c r="H3559" s="21">
        <v>0.92077314814814815</v>
      </c>
      <c r="I3559" s="20" t="s">
        <v>4131</v>
      </c>
      <c r="J3559" s="20">
        <v>345.4</v>
      </c>
      <c r="K3559" s="20">
        <v>-51.1</v>
      </c>
      <c r="L3559" s="20" t="s">
        <v>486</v>
      </c>
      <c r="M3559" s="20">
        <v>2882</v>
      </c>
    </row>
    <row r="3560" spans="1:13" x14ac:dyDescent="0.3">
      <c r="A3560" s="19" t="s">
        <v>4130</v>
      </c>
      <c r="B3560" s="20">
        <v>33.270000000000003</v>
      </c>
      <c r="C3560" s="20">
        <v>0.3</v>
      </c>
      <c r="D3560" s="20">
        <v>45.1</v>
      </c>
      <c r="E3560" s="20" t="s">
        <v>100</v>
      </c>
      <c r="F3560" s="20" t="s">
        <v>104</v>
      </c>
      <c r="G3560" s="20" t="s">
        <v>85</v>
      </c>
      <c r="H3560" s="21">
        <v>0.92077314814814815</v>
      </c>
      <c r="I3560" s="20" t="s">
        <v>4131</v>
      </c>
      <c r="J3560" s="20">
        <v>345.4</v>
      </c>
      <c r="K3560" s="20">
        <v>-51.1</v>
      </c>
      <c r="L3560" s="20" t="s">
        <v>486</v>
      </c>
      <c r="M3560" s="20">
        <v>2882</v>
      </c>
    </row>
    <row r="3561" spans="1:13" x14ac:dyDescent="0.3">
      <c r="A3561" s="19" t="s">
        <v>4130</v>
      </c>
      <c r="B3561" s="20">
        <v>33.25</v>
      </c>
      <c r="C3561" s="20">
        <v>0.41</v>
      </c>
      <c r="D3561" s="20">
        <v>44.7</v>
      </c>
      <c r="E3561" s="20" t="s">
        <v>201</v>
      </c>
      <c r="F3561" s="20" t="s">
        <v>573</v>
      </c>
      <c r="G3561" s="20"/>
      <c r="H3561" s="21">
        <v>0.92077314814814815</v>
      </c>
      <c r="I3561" s="20" t="s">
        <v>4131</v>
      </c>
      <c r="J3561" s="20">
        <v>345.4</v>
      </c>
      <c r="K3561" s="20">
        <v>-51.1</v>
      </c>
      <c r="L3561" s="20" t="s">
        <v>486</v>
      </c>
      <c r="M3561" s="20">
        <v>2882</v>
      </c>
    </row>
    <row r="3562" spans="1:13" x14ac:dyDescent="0.3">
      <c r="A3562" s="16" t="s">
        <v>4132</v>
      </c>
      <c r="B3562" s="17">
        <v>32.89</v>
      </c>
      <c r="C3562" s="17">
        <v>0.32</v>
      </c>
      <c r="D3562" s="17">
        <v>37.799999999999997</v>
      </c>
      <c r="E3562" s="17" t="s">
        <v>100</v>
      </c>
      <c r="F3562" s="17" t="s">
        <v>104</v>
      </c>
      <c r="G3562" s="17" t="s">
        <v>85</v>
      </c>
      <c r="H3562" s="18">
        <v>0.92141435185185194</v>
      </c>
      <c r="I3562" s="17" t="s">
        <v>4133</v>
      </c>
      <c r="J3562" s="17">
        <v>326.5</v>
      </c>
      <c r="K3562" s="17">
        <v>-44.5</v>
      </c>
      <c r="L3562" s="17" t="s">
        <v>649</v>
      </c>
      <c r="M3562" s="17">
        <v>2806</v>
      </c>
    </row>
    <row r="3563" spans="1:13" x14ac:dyDescent="0.3">
      <c r="A3563" s="16" t="s">
        <v>4132</v>
      </c>
      <c r="B3563" s="17">
        <v>33.07</v>
      </c>
      <c r="C3563" s="17">
        <v>0.32</v>
      </c>
      <c r="D3563" s="17">
        <v>41</v>
      </c>
      <c r="E3563" s="17" t="s">
        <v>100</v>
      </c>
      <c r="F3563" s="17" t="s">
        <v>573</v>
      </c>
      <c r="G3563" s="17"/>
      <c r="H3563" s="18">
        <v>0.92141435185185194</v>
      </c>
      <c r="I3563" s="17" t="s">
        <v>4133</v>
      </c>
      <c r="J3563" s="17">
        <v>326.5</v>
      </c>
      <c r="K3563" s="17">
        <v>-44.5</v>
      </c>
      <c r="L3563" s="17" t="s">
        <v>649</v>
      </c>
      <c r="M3563" s="17">
        <v>2806</v>
      </c>
    </row>
    <row r="3564" spans="1:13" x14ac:dyDescent="0.3">
      <c r="A3564" s="16" t="s">
        <v>4132</v>
      </c>
      <c r="B3564" s="17">
        <v>32.700000000000003</v>
      </c>
      <c r="C3564" s="17">
        <v>0.41</v>
      </c>
      <c r="D3564" s="17">
        <v>34.6</v>
      </c>
      <c r="E3564" s="17" t="s">
        <v>201</v>
      </c>
      <c r="F3564" s="17" t="s">
        <v>573</v>
      </c>
      <c r="G3564" s="17"/>
      <c r="H3564" s="18">
        <v>0.92141435185185194</v>
      </c>
      <c r="I3564" s="17" t="s">
        <v>4133</v>
      </c>
      <c r="J3564" s="17">
        <v>326.5</v>
      </c>
      <c r="K3564" s="17">
        <v>-44.5</v>
      </c>
      <c r="L3564" s="17" t="s">
        <v>649</v>
      </c>
      <c r="M3564" s="17">
        <v>2806</v>
      </c>
    </row>
    <row r="3565" spans="1:13" x14ac:dyDescent="0.3">
      <c r="A3565" s="19" t="s">
        <v>4134</v>
      </c>
      <c r="B3565" s="20">
        <v>32.71</v>
      </c>
      <c r="C3565" s="20">
        <v>0.32</v>
      </c>
      <c r="D3565" s="20">
        <v>34.799999999999997</v>
      </c>
      <c r="E3565" s="20" t="s">
        <v>100</v>
      </c>
      <c r="F3565" s="20" t="s">
        <v>104</v>
      </c>
      <c r="G3565" s="20" t="s">
        <v>85</v>
      </c>
      <c r="H3565" s="21">
        <v>0.92163773148148154</v>
      </c>
      <c r="I3565" s="20" t="s">
        <v>4135</v>
      </c>
      <c r="J3565" s="20">
        <v>345.4</v>
      </c>
      <c r="K3565" s="20">
        <v>-51.3</v>
      </c>
      <c r="L3565" s="20" t="s">
        <v>649</v>
      </c>
      <c r="M3565" s="20">
        <v>2850</v>
      </c>
    </row>
    <row r="3566" spans="1:13" x14ac:dyDescent="0.3">
      <c r="A3566" s="19" t="s">
        <v>4134</v>
      </c>
      <c r="B3566" s="20">
        <v>32.799999999999997</v>
      </c>
      <c r="C3566" s="20">
        <v>0.32</v>
      </c>
      <c r="D3566" s="20">
        <v>36.299999999999997</v>
      </c>
      <c r="E3566" s="20" t="s">
        <v>100</v>
      </c>
      <c r="F3566" s="20" t="s">
        <v>573</v>
      </c>
      <c r="G3566" s="20"/>
      <c r="H3566" s="21">
        <v>0.92163773148148154</v>
      </c>
      <c r="I3566" s="20" t="s">
        <v>4135</v>
      </c>
      <c r="J3566" s="20">
        <v>345.4</v>
      </c>
      <c r="K3566" s="20">
        <v>-51.3</v>
      </c>
      <c r="L3566" s="20" t="s">
        <v>649</v>
      </c>
      <c r="M3566" s="20">
        <v>2850</v>
      </c>
    </row>
    <row r="3567" spans="1:13" x14ac:dyDescent="0.3">
      <c r="A3567" s="19" t="s">
        <v>4134</v>
      </c>
      <c r="B3567" s="20">
        <v>34.83</v>
      </c>
      <c r="C3567" s="20">
        <v>0.41</v>
      </c>
      <c r="D3567" s="20">
        <v>92.3</v>
      </c>
      <c r="E3567" s="20" t="s">
        <v>201</v>
      </c>
      <c r="F3567" s="20" t="s">
        <v>573</v>
      </c>
      <c r="G3567" s="20"/>
      <c r="H3567" s="21">
        <v>0.92163773148148154</v>
      </c>
      <c r="I3567" s="20" t="s">
        <v>4135</v>
      </c>
      <c r="J3567" s="20">
        <v>345.4</v>
      </c>
      <c r="K3567" s="20">
        <v>-51.3</v>
      </c>
      <c r="L3567" s="20" t="s">
        <v>649</v>
      </c>
      <c r="M3567" s="20">
        <v>2850</v>
      </c>
    </row>
    <row r="3568" spans="1:13" x14ac:dyDescent="0.3">
      <c r="A3568" s="16" t="s">
        <v>4136</v>
      </c>
      <c r="B3568" s="17">
        <v>31.17</v>
      </c>
      <c r="C3568" s="17">
        <v>0.21</v>
      </c>
      <c r="D3568" s="17">
        <v>17.100000000000001</v>
      </c>
      <c r="E3568" s="17" t="s">
        <v>78</v>
      </c>
      <c r="F3568" s="17" t="s">
        <v>79</v>
      </c>
      <c r="G3568" s="17"/>
      <c r="H3568" s="18">
        <v>0.9226192129629629</v>
      </c>
      <c r="I3568" s="17" t="s">
        <v>4137</v>
      </c>
      <c r="J3568" s="17">
        <v>334.8</v>
      </c>
      <c r="K3568" s="17">
        <v>-48.4</v>
      </c>
      <c r="L3568" s="17" t="s">
        <v>2047</v>
      </c>
      <c r="M3568" s="17">
        <v>1623</v>
      </c>
    </row>
    <row r="3569" spans="1:13" x14ac:dyDescent="0.3">
      <c r="A3569" s="16" t="s">
        <v>4136</v>
      </c>
      <c r="B3569" s="17">
        <v>31.85</v>
      </c>
      <c r="C3569" s="17" t="s">
        <v>93</v>
      </c>
      <c r="D3569" s="17">
        <v>23.4</v>
      </c>
      <c r="E3569" s="17" t="s">
        <v>94</v>
      </c>
      <c r="F3569" s="17" t="s">
        <v>95</v>
      </c>
      <c r="G3569" s="17"/>
      <c r="H3569" s="18">
        <v>0.9226192129629629</v>
      </c>
      <c r="I3569" s="17" t="s">
        <v>4137</v>
      </c>
      <c r="J3569" s="17">
        <v>334.8</v>
      </c>
      <c r="K3569" s="17">
        <v>-48.4</v>
      </c>
      <c r="L3569" s="17" t="s">
        <v>2047</v>
      </c>
      <c r="M3569" s="17">
        <v>1623</v>
      </c>
    </row>
    <row r="3570" spans="1:13" x14ac:dyDescent="0.3">
      <c r="A3570" s="19" t="s">
        <v>4138</v>
      </c>
      <c r="B3570" s="20">
        <v>32.1</v>
      </c>
      <c r="C3570" s="20">
        <v>0.09</v>
      </c>
      <c r="D3570" s="20">
        <v>26.3</v>
      </c>
      <c r="E3570" s="20" t="s">
        <v>78</v>
      </c>
      <c r="F3570" s="20" t="s">
        <v>79</v>
      </c>
      <c r="G3570" s="20"/>
      <c r="H3570" s="21">
        <v>0.92374652777777777</v>
      </c>
      <c r="I3570" s="20" t="s">
        <v>4139</v>
      </c>
      <c r="J3570" s="20">
        <v>40.1</v>
      </c>
      <c r="K3570" s="20">
        <v>-51.3</v>
      </c>
      <c r="L3570" s="20" t="s">
        <v>2131</v>
      </c>
      <c r="M3570" s="20">
        <v>1756</v>
      </c>
    </row>
    <row r="3571" spans="1:13" x14ac:dyDescent="0.3">
      <c r="A3571" s="16" t="s">
        <v>4140</v>
      </c>
      <c r="B3571" s="17" t="s">
        <v>4141</v>
      </c>
      <c r="C3571" s="17">
        <v>0.19</v>
      </c>
      <c r="D3571" s="17">
        <v>44.4</v>
      </c>
      <c r="E3571" s="17" t="s">
        <v>113</v>
      </c>
      <c r="F3571" s="17" t="s">
        <v>222</v>
      </c>
      <c r="G3571" s="17" t="s">
        <v>4142</v>
      </c>
      <c r="H3571" s="18">
        <v>0.92788310185185185</v>
      </c>
      <c r="I3571" s="17" t="s">
        <v>4143</v>
      </c>
      <c r="J3571" s="17">
        <v>6.5</v>
      </c>
      <c r="K3571" s="17">
        <v>-55.9</v>
      </c>
      <c r="L3571" s="17" t="s">
        <v>1995</v>
      </c>
      <c r="M3571" s="17">
        <v>3421</v>
      </c>
    </row>
    <row r="3572" spans="1:13" ht="28.8" x14ac:dyDescent="0.3">
      <c r="A3572" s="16" t="s">
        <v>4140</v>
      </c>
      <c r="B3572" s="17" t="s">
        <v>4144</v>
      </c>
      <c r="C3572" s="17">
        <v>1.4999999999999999E-2</v>
      </c>
      <c r="D3572" s="17">
        <v>46.2</v>
      </c>
      <c r="E3572" s="17" t="s">
        <v>113</v>
      </c>
      <c r="F3572" s="17" t="s">
        <v>114</v>
      </c>
      <c r="G3572" s="17" t="s">
        <v>4142</v>
      </c>
      <c r="H3572" s="18">
        <v>0.92788310185185185</v>
      </c>
      <c r="I3572" s="17" t="s">
        <v>4143</v>
      </c>
      <c r="J3572" s="17">
        <v>6.5</v>
      </c>
      <c r="K3572" s="17">
        <v>-55.9</v>
      </c>
      <c r="L3572" s="17" t="s">
        <v>1995</v>
      </c>
      <c r="M3572" s="17">
        <v>3421</v>
      </c>
    </row>
    <row r="3573" spans="1:13" x14ac:dyDescent="0.3">
      <c r="A3573" s="16" t="s">
        <v>4140</v>
      </c>
      <c r="B3573" s="17">
        <v>33.61</v>
      </c>
      <c r="C3573" s="17">
        <v>0.14000000000000001</v>
      </c>
      <c r="D3573" s="17">
        <v>52.7</v>
      </c>
      <c r="E3573" s="17" t="s">
        <v>113</v>
      </c>
      <c r="F3573" s="17" t="s">
        <v>120</v>
      </c>
      <c r="G3573" s="17" t="s">
        <v>4145</v>
      </c>
      <c r="H3573" s="18">
        <v>0.92788310185185185</v>
      </c>
      <c r="I3573" s="17" t="s">
        <v>4143</v>
      </c>
      <c r="J3573" s="17">
        <v>6.5</v>
      </c>
      <c r="K3573" s="17">
        <v>-55.9</v>
      </c>
      <c r="L3573" s="17" t="s">
        <v>1995</v>
      </c>
      <c r="M3573" s="17">
        <v>3421</v>
      </c>
    </row>
    <row r="3574" spans="1:13" x14ac:dyDescent="0.3">
      <c r="A3574" s="16" t="s">
        <v>4140</v>
      </c>
      <c r="B3574" s="17">
        <v>33.32</v>
      </c>
      <c r="C3574" s="17">
        <v>0.17</v>
      </c>
      <c r="D3574" s="17">
        <v>46.1</v>
      </c>
      <c r="E3574" s="17" t="s">
        <v>78</v>
      </c>
      <c r="F3574" s="17" t="s">
        <v>79</v>
      </c>
      <c r="G3574" s="17"/>
      <c r="H3574" s="18">
        <v>0.92788310185185185</v>
      </c>
      <c r="I3574" s="17" t="s">
        <v>4143</v>
      </c>
      <c r="J3574" s="17">
        <v>6.5</v>
      </c>
      <c r="K3574" s="17">
        <v>-55.9</v>
      </c>
      <c r="L3574" s="17" t="s">
        <v>1995</v>
      </c>
      <c r="M3574" s="17">
        <v>3421</v>
      </c>
    </row>
    <row r="3575" spans="1:13" x14ac:dyDescent="0.3">
      <c r="A3575" s="19" t="s">
        <v>4146</v>
      </c>
      <c r="B3575" s="20">
        <v>32.44</v>
      </c>
      <c r="C3575" s="20">
        <v>0.08</v>
      </c>
      <c r="D3575" s="20">
        <v>30.8</v>
      </c>
      <c r="E3575" s="20" t="s">
        <v>78</v>
      </c>
      <c r="F3575" s="20" t="s">
        <v>79</v>
      </c>
      <c r="G3575" s="20"/>
      <c r="H3575" s="21">
        <v>0.9326875</v>
      </c>
      <c r="I3575" s="20" t="s">
        <v>4147</v>
      </c>
      <c r="J3575" s="20">
        <v>310.3</v>
      </c>
      <c r="K3575" s="20">
        <v>-34.9</v>
      </c>
      <c r="L3575" s="20" t="s">
        <v>2268</v>
      </c>
      <c r="M3575" s="20">
        <v>2332</v>
      </c>
    </row>
    <row r="3576" spans="1:13" x14ac:dyDescent="0.3">
      <c r="A3576" s="16" t="s">
        <v>4148</v>
      </c>
      <c r="B3576" s="17">
        <v>31.77</v>
      </c>
      <c r="C3576" s="17">
        <v>0.22</v>
      </c>
      <c r="D3576" s="17">
        <v>22.6</v>
      </c>
      <c r="E3576" s="17" t="s">
        <v>100</v>
      </c>
      <c r="F3576" s="17" t="s">
        <v>101</v>
      </c>
      <c r="G3576" s="17" t="s">
        <v>85</v>
      </c>
      <c r="H3576" s="18">
        <v>0.93504166666666666</v>
      </c>
      <c r="I3576" s="17" t="s">
        <v>4149</v>
      </c>
      <c r="J3576" s="17">
        <v>79.5</v>
      </c>
      <c r="K3576" s="17">
        <v>-34.200000000000003</v>
      </c>
      <c r="L3576" s="17" t="s">
        <v>4150</v>
      </c>
      <c r="M3576" s="17">
        <v>2030</v>
      </c>
    </row>
    <row r="3577" spans="1:13" x14ac:dyDescent="0.3">
      <c r="A3577" s="16" t="s">
        <v>4148</v>
      </c>
      <c r="B3577" s="17">
        <v>31.93</v>
      </c>
      <c r="C3577" s="17">
        <v>0.22</v>
      </c>
      <c r="D3577" s="17">
        <v>24.3</v>
      </c>
      <c r="E3577" s="17" t="s">
        <v>100</v>
      </c>
      <c r="F3577" s="17" t="s">
        <v>104</v>
      </c>
      <c r="G3577" s="17" t="s">
        <v>85</v>
      </c>
      <c r="H3577" s="18">
        <v>0.93504166666666666</v>
      </c>
      <c r="I3577" s="17" t="s">
        <v>4149</v>
      </c>
      <c r="J3577" s="17">
        <v>79.5</v>
      </c>
      <c r="K3577" s="17">
        <v>-34.200000000000003</v>
      </c>
      <c r="L3577" s="17" t="s">
        <v>4150</v>
      </c>
      <c r="M3577" s="17">
        <v>2030</v>
      </c>
    </row>
    <row r="3578" spans="1:13" x14ac:dyDescent="0.3">
      <c r="A3578" s="19" t="s">
        <v>4151</v>
      </c>
      <c r="B3578" s="20">
        <v>31.88</v>
      </c>
      <c r="C3578" s="20">
        <v>0.21</v>
      </c>
      <c r="D3578" s="20">
        <v>23.8</v>
      </c>
      <c r="E3578" s="20" t="s">
        <v>100</v>
      </c>
      <c r="F3578" s="20" t="s">
        <v>104</v>
      </c>
      <c r="G3578" s="20" t="s">
        <v>85</v>
      </c>
      <c r="H3578" s="21">
        <v>0.93916435185185188</v>
      </c>
      <c r="I3578" s="20" t="s">
        <v>4152</v>
      </c>
      <c r="J3578" s="20">
        <v>47.7</v>
      </c>
      <c r="K3578" s="20">
        <v>-55.1</v>
      </c>
      <c r="L3578" s="20" t="s">
        <v>497</v>
      </c>
      <c r="M3578" s="20">
        <v>2682</v>
      </c>
    </row>
    <row r="3579" spans="1:13" x14ac:dyDescent="0.3">
      <c r="A3579" s="16" t="s">
        <v>4153</v>
      </c>
      <c r="B3579" s="17">
        <v>30.79</v>
      </c>
      <c r="C3579" s="17">
        <v>0.12</v>
      </c>
      <c r="D3579" s="17">
        <v>14.4</v>
      </c>
      <c r="E3579" s="17" t="s">
        <v>83</v>
      </c>
      <c r="F3579" s="17" t="s">
        <v>262</v>
      </c>
      <c r="G3579" s="17" t="s">
        <v>263</v>
      </c>
      <c r="H3579" s="18">
        <v>0.94240856481481483</v>
      </c>
      <c r="I3579" s="17" t="s">
        <v>4154</v>
      </c>
      <c r="J3579" s="17">
        <v>93.7</v>
      </c>
      <c r="K3579" s="17">
        <v>-20.7</v>
      </c>
      <c r="L3579" s="17" t="s">
        <v>259</v>
      </c>
      <c r="M3579" s="17">
        <v>1035</v>
      </c>
    </row>
    <row r="3580" spans="1:13" x14ac:dyDescent="0.3">
      <c r="A3580" s="16" t="s">
        <v>4153</v>
      </c>
      <c r="B3580" s="17">
        <v>30.79</v>
      </c>
      <c r="C3580" s="17">
        <v>0.08</v>
      </c>
      <c r="D3580" s="17">
        <v>14.4</v>
      </c>
      <c r="E3580" s="17" t="s">
        <v>83</v>
      </c>
      <c r="F3580" s="17" t="s">
        <v>768</v>
      </c>
      <c r="G3580" s="17" t="s">
        <v>769</v>
      </c>
      <c r="H3580" s="18">
        <v>0.94240856481481483</v>
      </c>
      <c r="I3580" s="17" t="s">
        <v>4154</v>
      </c>
      <c r="J3580" s="17">
        <v>93.7</v>
      </c>
      <c r="K3580" s="17">
        <v>-20.7</v>
      </c>
      <c r="L3580" s="17" t="s">
        <v>259</v>
      </c>
      <c r="M3580" s="17">
        <v>1035</v>
      </c>
    </row>
    <row r="3581" spans="1:13" x14ac:dyDescent="0.3">
      <c r="A3581" s="16" t="s">
        <v>4153</v>
      </c>
      <c r="B3581" s="17">
        <v>30.8</v>
      </c>
      <c r="C3581" s="17">
        <v>0.08</v>
      </c>
      <c r="D3581" s="17">
        <v>14.5</v>
      </c>
      <c r="E3581" s="17" t="s">
        <v>83</v>
      </c>
      <c r="F3581" s="17" t="s">
        <v>768</v>
      </c>
      <c r="G3581" s="17" t="s">
        <v>770</v>
      </c>
      <c r="H3581" s="18">
        <v>0.94240856481481483</v>
      </c>
      <c r="I3581" s="17" t="s">
        <v>4154</v>
      </c>
      <c r="J3581" s="17">
        <v>93.7</v>
      </c>
      <c r="K3581" s="17">
        <v>-20.7</v>
      </c>
      <c r="L3581" s="17" t="s">
        <v>259</v>
      </c>
      <c r="M3581" s="17">
        <v>1035</v>
      </c>
    </row>
    <row r="3582" spans="1:13" x14ac:dyDescent="0.3">
      <c r="A3582" s="16" t="s">
        <v>4153</v>
      </c>
      <c r="B3582" s="17">
        <v>30.8</v>
      </c>
      <c r="C3582" s="17">
        <v>0.11</v>
      </c>
      <c r="D3582" s="17">
        <v>14.5</v>
      </c>
      <c r="E3582" s="17" t="s">
        <v>83</v>
      </c>
      <c r="F3582" s="17" t="s">
        <v>266</v>
      </c>
      <c r="G3582" s="17" t="s">
        <v>267</v>
      </c>
      <c r="H3582" s="18">
        <v>0.94240856481481483</v>
      </c>
      <c r="I3582" s="17" t="s">
        <v>4154</v>
      </c>
      <c r="J3582" s="17">
        <v>93.7</v>
      </c>
      <c r="K3582" s="17">
        <v>-20.7</v>
      </c>
      <c r="L3582" s="17" t="s">
        <v>259</v>
      </c>
      <c r="M3582" s="17">
        <v>1035</v>
      </c>
    </row>
    <row r="3583" spans="1:13" x14ac:dyDescent="0.3">
      <c r="A3583" s="16" t="s">
        <v>4153</v>
      </c>
      <c r="B3583" s="17">
        <v>30.81</v>
      </c>
      <c r="C3583" s="17">
        <v>0.09</v>
      </c>
      <c r="D3583" s="17">
        <v>14.5</v>
      </c>
      <c r="E3583" s="17" t="s">
        <v>83</v>
      </c>
      <c r="F3583" s="17" t="s">
        <v>260</v>
      </c>
      <c r="G3583" s="17" t="s">
        <v>4155</v>
      </c>
      <c r="H3583" s="18">
        <v>0.94240856481481483</v>
      </c>
      <c r="I3583" s="17" t="s">
        <v>4154</v>
      </c>
      <c r="J3583" s="17">
        <v>93.7</v>
      </c>
      <c r="K3583" s="17">
        <v>-20.7</v>
      </c>
      <c r="L3583" s="17" t="s">
        <v>259</v>
      </c>
      <c r="M3583" s="17">
        <v>1035</v>
      </c>
    </row>
    <row r="3584" spans="1:13" x14ac:dyDescent="0.3">
      <c r="A3584" s="16" t="s">
        <v>4153</v>
      </c>
      <c r="B3584" s="17">
        <v>30.82</v>
      </c>
      <c r="C3584" s="17">
        <v>0.08</v>
      </c>
      <c r="D3584" s="17">
        <v>14.6</v>
      </c>
      <c r="E3584" s="17" t="s">
        <v>83</v>
      </c>
      <c r="F3584" s="17" t="s">
        <v>768</v>
      </c>
      <c r="G3584" s="17" t="s">
        <v>772</v>
      </c>
      <c r="H3584" s="18">
        <v>0.94240856481481483</v>
      </c>
      <c r="I3584" s="17" t="s">
        <v>4154</v>
      </c>
      <c r="J3584" s="17">
        <v>93.7</v>
      </c>
      <c r="K3584" s="17">
        <v>-20.7</v>
      </c>
      <c r="L3584" s="17" t="s">
        <v>259</v>
      </c>
      <c r="M3584" s="17">
        <v>1035</v>
      </c>
    </row>
    <row r="3585" spans="1:13" x14ac:dyDescent="0.3">
      <c r="A3585" s="16" t="s">
        <v>4153</v>
      </c>
      <c r="B3585" s="17">
        <v>30.84</v>
      </c>
      <c r="C3585" s="17">
        <v>0.09</v>
      </c>
      <c r="D3585" s="17">
        <v>14.7</v>
      </c>
      <c r="E3585" s="17" t="s">
        <v>83</v>
      </c>
      <c r="F3585" s="17" t="s">
        <v>260</v>
      </c>
      <c r="G3585" s="17" t="s">
        <v>4156</v>
      </c>
      <c r="H3585" s="18">
        <v>0.94240856481481483</v>
      </c>
      <c r="I3585" s="17" t="s">
        <v>4154</v>
      </c>
      <c r="J3585" s="17">
        <v>93.7</v>
      </c>
      <c r="K3585" s="17">
        <v>-20.7</v>
      </c>
      <c r="L3585" s="17" t="s">
        <v>259</v>
      </c>
      <c r="M3585" s="17">
        <v>1035</v>
      </c>
    </row>
    <row r="3586" spans="1:13" x14ac:dyDescent="0.3">
      <c r="A3586" s="16" t="s">
        <v>4153</v>
      </c>
      <c r="B3586" s="17">
        <v>30.86</v>
      </c>
      <c r="C3586" s="17">
        <v>0.08</v>
      </c>
      <c r="D3586" s="17">
        <v>14.9</v>
      </c>
      <c r="E3586" s="17" t="s">
        <v>83</v>
      </c>
      <c r="F3586" s="17" t="s">
        <v>768</v>
      </c>
      <c r="G3586" s="17" t="s">
        <v>774</v>
      </c>
      <c r="H3586" s="18">
        <v>0.94240856481481483</v>
      </c>
      <c r="I3586" s="17" t="s">
        <v>4154</v>
      </c>
      <c r="J3586" s="17">
        <v>93.7</v>
      </c>
      <c r="K3586" s="17">
        <v>-20.7</v>
      </c>
      <c r="L3586" s="17" t="s">
        <v>259</v>
      </c>
      <c r="M3586" s="17">
        <v>1035</v>
      </c>
    </row>
    <row r="3587" spans="1:13" x14ac:dyDescent="0.3">
      <c r="A3587" s="16" t="s">
        <v>4153</v>
      </c>
      <c r="B3587" s="17">
        <v>30.86</v>
      </c>
      <c r="C3587" s="17">
        <v>0.22</v>
      </c>
      <c r="D3587" s="17">
        <v>14.9</v>
      </c>
      <c r="E3587" s="17" t="s">
        <v>83</v>
      </c>
      <c r="F3587" s="17" t="s">
        <v>266</v>
      </c>
      <c r="G3587" s="17" t="s">
        <v>271</v>
      </c>
      <c r="H3587" s="18">
        <v>0.94240856481481483</v>
      </c>
      <c r="I3587" s="17" t="s">
        <v>4154</v>
      </c>
      <c r="J3587" s="17">
        <v>93.7</v>
      </c>
      <c r="K3587" s="17">
        <v>-20.7</v>
      </c>
      <c r="L3587" s="17" t="s">
        <v>259</v>
      </c>
      <c r="M3587" s="17">
        <v>1035</v>
      </c>
    </row>
    <row r="3588" spans="1:13" x14ac:dyDescent="0.3">
      <c r="A3588" s="16" t="s">
        <v>4153</v>
      </c>
      <c r="B3588" s="17">
        <v>30.88</v>
      </c>
      <c r="C3588" s="17">
        <v>0.09</v>
      </c>
      <c r="D3588" s="17">
        <v>15</v>
      </c>
      <c r="E3588" s="17" t="s">
        <v>83</v>
      </c>
      <c r="F3588" s="17" t="s">
        <v>768</v>
      </c>
      <c r="G3588" s="17" t="s">
        <v>773</v>
      </c>
      <c r="H3588" s="18">
        <v>0.94240856481481483</v>
      </c>
      <c r="I3588" s="17" t="s">
        <v>4154</v>
      </c>
      <c r="J3588" s="17">
        <v>93.7</v>
      </c>
      <c r="K3588" s="17">
        <v>-20.7</v>
      </c>
      <c r="L3588" s="17" t="s">
        <v>259</v>
      </c>
      <c r="M3588" s="17">
        <v>1035</v>
      </c>
    </row>
    <row r="3589" spans="1:13" x14ac:dyDescent="0.3">
      <c r="A3589" s="16" t="s">
        <v>4153</v>
      </c>
      <c r="B3589" s="17">
        <v>30.89</v>
      </c>
      <c r="C3589" s="17">
        <v>0.1</v>
      </c>
      <c r="D3589" s="17">
        <v>15.1</v>
      </c>
      <c r="E3589" s="17" t="s">
        <v>83</v>
      </c>
      <c r="F3589" s="17" t="s">
        <v>419</v>
      </c>
      <c r="G3589" s="17"/>
      <c r="H3589" s="18">
        <v>0.94240856481481483</v>
      </c>
      <c r="I3589" s="17" t="s">
        <v>4154</v>
      </c>
      <c r="J3589" s="17">
        <v>93.7</v>
      </c>
      <c r="K3589" s="17">
        <v>-20.7</v>
      </c>
      <c r="L3589" s="17" t="s">
        <v>259</v>
      </c>
      <c r="M3589" s="17">
        <v>1035</v>
      </c>
    </row>
    <row r="3590" spans="1:13" x14ac:dyDescent="0.3">
      <c r="A3590" s="16" t="s">
        <v>4153</v>
      </c>
      <c r="B3590" s="17">
        <v>30.89</v>
      </c>
      <c r="C3590" s="17">
        <v>0.1</v>
      </c>
      <c r="D3590" s="17">
        <v>15.1</v>
      </c>
      <c r="E3590" s="17" t="s">
        <v>83</v>
      </c>
      <c r="F3590" s="17" t="s">
        <v>4157</v>
      </c>
      <c r="G3590" s="17" t="s">
        <v>3151</v>
      </c>
      <c r="H3590" s="18">
        <v>0.94240856481481483</v>
      </c>
      <c r="I3590" s="17" t="s">
        <v>4154</v>
      </c>
      <c r="J3590" s="17">
        <v>93.7</v>
      </c>
      <c r="K3590" s="17">
        <v>-20.7</v>
      </c>
      <c r="L3590" s="17" t="s">
        <v>259</v>
      </c>
      <c r="M3590" s="17">
        <v>1035</v>
      </c>
    </row>
    <row r="3591" spans="1:13" x14ac:dyDescent="0.3">
      <c r="A3591" s="16" t="s">
        <v>4153</v>
      </c>
      <c r="B3591" s="17">
        <v>30.89</v>
      </c>
      <c r="C3591" s="17">
        <v>0.08</v>
      </c>
      <c r="D3591" s="17">
        <v>15</v>
      </c>
      <c r="E3591" s="17" t="s">
        <v>83</v>
      </c>
      <c r="F3591" s="17" t="s">
        <v>768</v>
      </c>
      <c r="G3591" s="17" t="s">
        <v>776</v>
      </c>
      <c r="H3591" s="18">
        <v>0.94240856481481483</v>
      </c>
      <c r="I3591" s="17" t="s">
        <v>4154</v>
      </c>
      <c r="J3591" s="17">
        <v>93.7</v>
      </c>
      <c r="K3591" s="17">
        <v>-20.7</v>
      </c>
      <c r="L3591" s="17" t="s">
        <v>259</v>
      </c>
      <c r="M3591" s="17">
        <v>1035</v>
      </c>
    </row>
    <row r="3592" spans="1:13" x14ac:dyDescent="0.3">
      <c r="A3592" s="16" t="s">
        <v>4153</v>
      </c>
      <c r="B3592" s="17">
        <v>30.93</v>
      </c>
      <c r="C3592" s="17">
        <v>0.12</v>
      </c>
      <c r="D3592" s="17">
        <v>15.3</v>
      </c>
      <c r="E3592" s="17" t="s">
        <v>83</v>
      </c>
      <c r="F3592" s="17" t="s">
        <v>266</v>
      </c>
      <c r="G3592" s="17" t="s">
        <v>276</v>
      </c>
      <c r="H3592" s="18">
        <v>0.94240856481481483</v>
      </c>
      <c r="I3592" s="17" t="s">
        <v>4154</v>
      </c>
      <c r="J3592" s="17">
        <v>93.7</v>
      </c>
      <c r="K3592" s="17">
        <v>-20.7</v>
      </c>
      <c r="L3592" s="17" t="s">
        <v>259</v>
      </c>
      <c r="M3592" s="17">
        <v>1035</v>
      </c>
    </row>
    <row r="3593" spans="1:13" x14ac:dyDescent="0.3">
      <c r="A3593" s="16" t="s">
        <v>4153</v>
      </c>
      <c r="B3593" s="17">
        <v>30.95</v>
      </c>
      <c r="C3593" s="17">
        <v>0.09</v>
      </c>
      <c r="D3593" s="17">
        <v>15.5</v>
      </c>
      <c r="E3593" s="17" t="s">
        <v>83</v>
      </c>
      <c r="F3593" s="17" t="s">
        <v>768</v>
      </c>
      <c r="G3593" s="17" t="s">
        <v>778</v>
      </c>
      <c r="H3593" s="18">
        <v>0.94240856481481483</v>
      </c>
      <c r="I3593" s="17" t="s">
        <v>4154</v>
      </c>
      <c r="J3593" s="17">
        <v>93.7</v>
      </c>
      <c r="K3593" s="17">
        <v>-20.7</v>
      </c>
      <c r="L3593" s="17" t="s">
        <v>259</v>
      </c>
      <c r="M3593" s="17">
        <v>1035</v>
      </c>
    </row>
    <row r="3594" spans="1:13" x14ac:dyDescent="0.3">
      <c r="A3594" s="16" t="s">
        <v>4153</v>
      </c>
      <c r="B3594" s="17">
        <v>30.43</v>
      </c>
      <c r="C3594" s="17">
        <v>0.17</v>
      </c>
      <c r="D3594" s="17">
        <v>12.2</v>
      </c>
      <c r="E3594" s="17" t="s">
        <v>100</v>
      </c>
      <c r="F3594" s="17" t="s">
        <v>101</v>
      </c>
      <c r="G3594" s="17" t="s">
        <v>85</v>
      </c>
      <c r="H3594" s="18">
        <v>0.94240856481481483</v>
      </c>
      <c r="I3594" s="17" t="s">
        <v>4154</v>
      </c>
      <c r="J3594" s="17">
        <v>93.7</v>
      </c>
      <c r="K3594" s="17">
        <v>-20.7</v>
      </c>
      <c r="L3594" s="17" t="s">
        <v>259</v>
      </c>
      <c r="M3594" s="17">
        <v>1035</v>
      </c>
    </row>
    <row r="3595" spans="1:13" x14ac:dyDescent="0.3">
      <c r="A3595" s="16" t="s">
        <v>4153</v>
      </c>
      <c r="B3595" s="17">
        <v>30.59</v>
      </c>
      <c r="C3595" s="17">
        <v>0.17</v>
      </c>
      <c r="D3595" s="17">
        <v>13.1</v>
      </c>
      <c r="E3595" s="17" t="s">
        <v>100</v>
      </c>
      <c r="F3595" s="17" t="s">
        <v>104</v>
      </c>
      <c r="G3595" s="17" t="s">
        <v>85</v>
      </c>
      <c r="H3595" s="18">
        <v>0.94240856481481483</v>
      </c>
      <c r="I3595" s="17" t="s">
        <v>4154</v>
      </c>
      <c r="J3595" s="17">
        <v>93.7</v>
      </c>
      <c r="K3595" s="17">
        <v>-20.7</v>
      </c>
      <c r="L3595" s="17" t="s">
        <v>259</v>
      </c>
      <c r="M3595" s="17">
        <v>1035</v>
      </c>
    </row>
    <row r="3596" spans="1:13" x14ac:dyDescent="0.3">
      <c r="A3596" s="16" t="s">
        <v>4153</v>
      </c>
      <c r="B3596" s="17">
        <v>30.86</v>
      </c>
      <c r="C3596" s="17">
        <v>0.09</v>
      </c>
      <c r="D3596" s="17">
        <v>14.9</v>
      </c>
      <c r="E3596" s="17" t="s">
        <v>78</v>
      </c>
      <c r="F3596" s="17" t="s">
        <v>79</v>
      </c>
      <c r="G3596" s="17"/>
      <c r="H3596" s="18">
        <v>0.94240856481481483</v>
      </c>
      <c r="I3596" s="17" t="s">
        <v>4154</v>
      </c>
      <c r="J3596" s="17">
        <v>93.7</v>
      </c>
      <c r="K3596" s="17">
        <v>-20.7</v>
      </c>
      <c r="L3596" s="17" t="s">
        <v>259</v>
      </c>
      <c r="M3596" s="17">
        <v>1035</v>
      </c>
    </row>
    <row r="3597" spans="1:13" x14ac:dyDescent="0.3">
      <c r="A3597" s="16" t="s">
        <v>4153</v>
      </c>
      <c r="B3597" s="17">
        <v>30.78</v>
      </c>
      <c r="C3597" s="17" t="s">
        <v>93</v>
      </c>
      <c r="D3597" s="17">
        <v>14.3</v>
      </c>
      <c r="E3597" s="17" t="s">
        <v>94</v>
      </c>
      <c r="F3597" s="17" t="s">
        <v>292</v>
      </c>
      <c r="G3597" s="17" t="s">
        <v>293</v>
      </c>
      <c r="H3597" s="18">
        <v>0.94240856481481483</v>
      </c>
      <c r="I3597" s="17" t="s">
        <v>4154</v>
      </c>
      <c r="J3597" s="17">
        <v>93.7</v>
      </c>
      <c r="K3597" s="17">
        <v>-20.7</v>
      </c>
      <c r="L3597" s="17" t="s">
        <v>259</v>
      </c>
      <c r="M3597" s="17">
        <v>1035</v>
      </c>
    </row>
    <row r="3598" spans="1:13" x14ac:dyDescent="0.3">
      <c r="A3598" s="16" t="s">
        <v>4153</v>
      </c>
      <c r="B3598" s="17">
        <v>30.87</v>
      </c>
      <c r="C3598" s="17" t="s">
        <v>93</v>
      </c>
      <c r="D3598" s="17">
        <v>14.9</v>
      </c>
      <c r="E3598" s="17" t="s">
        <v>94</v>
      </c>
      <c r="F3598" s="17" t="s">
        <v>292</v>
      </c>
      <c r="G3598" s="17" t="s">
        <v>85</v>
      </c>
      <c r="H3598" s="18">
        <v>0.94240856481481483</v>
      </c>
      <c r="I3598" s="17" t="s">
        <v>4154</v>
      </c>
      <c r="J3598" s="17">
        <v>93.7</v>
      </c>
      <c r="K3598" s="17">
        <v>-20.7</v>
      </c>
      <c r="L3598" s="17" t="s">
        <v>259</v>
      </c>
      <c r="M3598" s="17">
        <v>1035</v>
      </c>
    </row>
    <row r="3599" spans="1:13" x14ac:dyDescent="0.3">
      <c r="A3599" s="16" t="s">
        <v>4153</v>
      </c>
      <c r="B3599" s="17">
        <v>31.01</v>
      </c>
      <c r="C3599" s="17" t="s">
        <v>93</v>
      </c>
      <c r="D3599" s="17">
        <v>15.9</v>
      </c>
      <c r="E3599" s="17" t="s">
        <v>94</v>
      </c>
      <c r="F3599" s="17" t="s">
        <v>95</v>
      </c>
      <c r="G3599" s="17"/>
      <c r="H3599" s="18">
        <v>0.94240856481481483</v>
      </c>
      <c r="I3599" s="17" t="s">
        <v>4154</v>
      </c>
      <c r="J3599" s="17">
        <v>93.7</v>
      </c>
      <c r="K3599" s="17">
        <v>-20.7</v>
      </c>
      <c r="L3599" s="17" t="s">
        <v>259</v>
      </c>
      <c r="M3599" s="17">
        <v>1035</v>
      </c>
    </row>
    <row r="3600" spans="1:13" x14ac:dyDescent="0.3">
      <c r="A3600" s="16" t="s">
        <v>4153</v>
      </c>
      <c r="B3600" s="23">
        <v>30.97</v>
      </c>
      <c r="C3600" s="17" t="s">
        <v>93</v>
      </c>
      <c r="D3600" s="17">
        <v>15.6</v>
      </c>
      <c r="E3600" s="17" t="s">
        <v>211</v>
      </c>
      <c r="F3600" s="17" t="s">
        <v>212</v>
      </c>
      <c r="G3600" s="17"/>
      <c r="H3600" s="18">
        <v>0.94240856481481483</v>
      </c>
      <c r="I3600" s="17" t="s">
        <v>4154</v>
      </c>
      <c r="J3600" s="17">
        <v>93.7</v>
      </c>
      <c r="K3600" s="17">
        <v>-20.7</v>
      </c>
      <c r="L3600" s="17" t="s">
        <v>259</v>
      </c>
      <c r="M3600" s="17">
        <v>1035</v>
      </c>
    </row>
    <row r="3601" spans="1:13" x14ac:dyDescent="0.3">
      <c r="A3601" s="19" t="s">
        <v>4158</v>
      </c>
      <c r="B3601" s="20">
        <v>31.81</v>
      </c>
      <c r="C3601" s="20">
        <v>0.2</v>
      </c>
      <c r="D3601" s="20">
        <v>23</v>
      </c>
      <c r="E3601" s="20" t="s">
        <v>100</v>
      </c>
      <c r="F3601" s="20" t="s">
        <v>104</v>
      </c>
      <c r="G3601" s="20" t="s">
        <v>85</v>
      </c>
      <c r="H3601" s="21">
        <v>0.94264467592592593</v>
      </c>
      <c r="I3601" s="20" t="s">
        <v>4159</v>
      </c>
      <c r="J3601" s="20">
        <v>87.4</v>
      </c>
      <c r="K3601" s="20">
        <v>-29.7</v>
      </c>
      <c r="L3601" s="20" t="s">
        <v>4160</v>
      </c>
      <c r="M3601" s="20">
        <v>1468</v>
      </c>
    </row>
    <row r="3602" spans="1:13" x14ac:dyDescent="0.3">
      <c r="A3602" s="16" t="s">
        <v>4161</v>
      </c>
      <c r="B3602" s="23">
        <v>31.15</v>
      </c>
      <c r="C3602" s="17" t="s">
        <v>93</v>
      </c>
      <c r="D3602" s="17">
        <v>17</v>
      </c>
      <c r="E3602" s="17" t="s">
        <v>170</v>
      </c>
      <c r="F3602" s="17" t="s">
        <v>171</v>
      </c>
      <c r="G3602" s="17" t="s">
        <v>4162</v>
      </c>
      <c r="H3602" s="18">
        <v>0.94290393518518512</v>
      </c>
      <c r="I3602" s="17" t="s">
        <v>4163</v>
      </c>
      <c r="J3602" s="17">
        <v>87.5</v>
      </c>
      <c r="K3602" s="17">
        <v>-29.7</v>
      </c>
      <c r="L3602" s="17" t="s">
        <v>4164</v>
      </c>
      <c r="M3602" s="17">
        <v>1543</v>
      </c>
    </row>
    <row r="3603" spans="1:13" x14ac:dyDescent="0.3">
      <c r="A3603" s="19" t="s">
        <v>4165</v>
      </c>
      <c r="B3603" s="20" t="s">
        <v>4166</v>
      </c>
      <c r="C3603" s="20">
        <v>0.24</v>
      </c>
      <c r="D3603" s="20">
        <v>98.5</v>
      </c>
      <c r="E3603" s="20" t="s">
        <v>113</v>
      </c>
      <c r="F3603" s="20" t="s">
        <v>222</v>
      </c>
      <c r="G3603" s="20" t="s">
        <v>4167</v>
      </c>
      <c r="H3603" s="21">
        <v>0.94412037037037033</v>
      </c>
      <c r="I3603" s="20" t="s">
        <v>4168</v>
      </c>
      <c r="J3603" s="20">
        <v>76.5</v>
      </c>
      <c r="K3603" s="20">
        <v>-42.1</v>
      </c>
      <c r="L3603" s="20" t="s">
        <v>786</v>
      </c>
      <c r="M3603" s="20">
        <v>7586</v>
      </c>
    </row>
    <row r="3604" spans="1:13" ht="28.8" x14ac:dyDescent="0.3">
      <c r="A3604" s="19" t="s">
        <v>4165</v>
      </c>
      <c r="B3604" s="20" t="s">
        <v>4169</v>
      </c>
      <c r="C3604" s="20">
        <v>0.06</v>
      </c>
      <c r="D3604" s="20">
        <v>102</v>
      </c>
      <c r="E3604" s="20" t="s">
        <v>113</v>
      </c>
      <c r="F3604" s="20" t="s">
        <v>114</v>
      </c>
      <c r="G3604" s="20" t="s">
        <v>4167</v>
      </c>
      <c r="H3604" s="21">
        <v>0.94412037037037033</v>
      </c>
      <c r="I3604" s="20" t="s">
        <v>4168</v>
      </c>
      <c r="J3604" s="20">
        <v>76.5</v>
      </c>
      <c r="K3604" s="20">
        <v>-42.1</v>
      </c>
      <c r="L3604" s="20" t="s">
        <v>786</v>
      </c>
      <c r="M3604" s="20">
        <v>7586</v>
      </c>
    </row>
    <row r="3605" spans="1:13" ht="28.8" x14ac:dyDescent="0.3">
      <c r="A3605" s="19" t="s">
        <v>4165</v>
      </c>
      <c r="B3605" s="20" t="s">
        <v>4170</v>
      </c>
      <c r="C3605" s="20">
        <v>0.10199999999999999</v>
      </c>
      <c r="D3605" s="20">
        <v>110</v>
      </c>
      <c r="E3605" s="20" t="s">
        <v>113</v>
      </c>
      <c r="F3605" s="20" t="s">
        <v>227</v>
      </c>
      <c r="G3605" s="20" t="s">
        <v>4167</v>
      </c>
      <c r="H3605" s="21">
        <v>0.94412037037037033</v>
      </c>
      <c r="I3605" s="20" t="s">
        <v>4168</v>
      </c>
      <c r="J3605" s="20">
        <v>76.5</v>
      </c>
      <c r="K3605" s="20">
        <v>-42.1</v>
      </c>
      <c r="L3605" s="20" t="s">
        <v>786</v>
      </c>
      <c r="M3605" s="20">
        <v>7586</v>
      </c>
    </row>
    <row r="3606" spans="1:13" x14ac:dyDescent="0.3">
      <c r="A3606" s="19" t="s">
        <v>4165</v>
      </c>
      <c r="B3606" s="20" t="s">
        <v>2889</v>
      </c>
      <c r="C3606" s="20">
        <v>0.2</v>
      </c>
      <c r="D3606" s="20">
        <v>115</v>
      </c>
      <c r="E3606" s="20" t="s">
        <v>113</v>
      </c>
      <c r="F3606" s="20" t="s">
        <v>119</v>
      </c>
      <c r="G3606" s="20" t="s">
        <v>4167</v>
      </c>
      <c r="H3606" s="21">
        <v>0.94412037037037033</v>
      </c>
      <c r="I3606" s="20" t="s">
        <v>4168</v>
      </c>
      <c r="J3606" s="20">
        <v>76.5</v>
      </c>
      <c r="K3606" s="20">
        <v>-42.1</v>
      </c>
      <c r="L3606" s="20" t="s">
        <v>786</v>
      </c>
      <c r="M3606" s="20">
        <v>7586</v>
      </c>
    </row>
    <row r="3607" spans="1:13" x14ac:dyDescent="0.3">
      <c r="A3607" s="19" t="s">
        <v>4165</v>
      </c>
      <c r="B3607" s="20">
        <v>35.520000000000003</v>
      </c>
      <c r="C3607" s="20">
        <v>0.14000000000000001</v>
      </c>
      <c r="D3607" s="20">
        <v>127</v>
      </c>
      <c r="E3607" s="20" t="s">
        <v>113</v>
      </c>
      <c r="F3607" s="20" t="s">
        <v>120</v>
      </c>
      <c r="G3607" s="20" t="s">
        <v>4171</v>
      </c>
      <c r="H3607" s="21">
        <v>0.94412037037037033</v>
      </c>
      <c r="I3607" s="20" t="s">
        <v>4168</v>
      </c>
      <c r="J3607" s="20">
        <v>76.5</v>
      </c>
      <c r="K3607" s="20">
        <v>-42.1</v>
      </c>
      <c r="L3607" s="20" t="s">
        <v>786</v>
      </c>
      <c r="M3607" s="20">
        <v>7586</v>
      </c>
    </row>
    <row r="3608" spans="1:13" x14ac:dyDescent="0.3">
      <c r="A3608" s="16" t="s">
        <v>4172</v>
      </c>
      <c r="B3608" s="17">
        <v>33.020000000000003</v>
      </c>
      <c r="C3608" s="17">
        <v>0.22</v>
      </c>
      <c r="D3608" s="17">
        <v>40.200000000000003</v>
      </c>
      <c r="E3608" s="17" t="s">
        <v>78</v>
      </c>
      <c r="F3608" s="17" t="s">
        <v>79</v>
      </c>
      <c r="G3608" s="17"/>
      <c r="H3608" s="18">
        <v>0.94472453703703707</v>
      </c>
      <c r="I3608" s="17" t="s">
        <v>4173</v>
      </c>
      <c r="J3608" s="17">
        <v>321</v>
      </c>
      <c r="K3608" s="17">
        <v>-45.8</v>
      </c>
      <c r="L3608" s="17" t="s">
        <v>562</v>
      </c>
      <c r="M3608" s="17">
        <v>3057</v>
      </c>
    </row>
    <row r="3609" spans="1:13" x14ac:dyDescent="0.3">
      <c r="A3609" s="19" t="s">
        <v>4174</v>
      </c>
      <c r="B3609" s="20">
        <v>34.340000000000003</v>
      </c>
      <c r="C3609" s="20" t="s">
        <v>93</v>
      </c>
      <c r="D3609" s="20">
        <v>73.8</v>
      </c>
      <c r="E3609" s="20" t="s">
        <v>94</v>
      </c>
      <c r="F3609" s="20" t="s">
        <v>721</v>
      </c>
      <c r="G3609" s="20" t="s">
        <v>293</v>
      </c>
      <c r="H3609" s="21">
        <v>0.94556365740740744</v>
      </c>
      <c r="I3609" s="20" t="s">
        <v>4175</v>
      </c>
      <c r="J3609" s="20">
        <v>330.7</v>
      </c>
      <c r="K3609" s="20">
        <v>-51.9</v>
      </c>
      <c r="L3609" s="20" t="s">
        <v>4176</v>
      </c>
      <c r="M3609" s="20">
        <v>10821</v>
      </c>
    </row>
    <row r="3610" spans="1:13" x14ac:dyDescent="0.3">
      <c r="A3610" s="19" t="s">
        <v>4174</v>
      </c>
      <c r="B3610" s="20">
        <v>34.65</v>
      </c>
      <c r="C3610" s="20">
        <v>0.91</v>
      </c>
      <c r="D3610" s="20">
        <v>85.1</v>
      </c>
      <c r="E3610" s="20" t="s">
        <v>94</v>
      </c>
      <c r="F3610" s="20" t="s">
        <v>707</v>
      </c>
      <c r="G3610" s="20" t="s">
        <v>708</v>
      </c>
      <c r="H3610" s="21">
        <v>0.94556365740740744</v>
      </c>
      <c r="I3610" s="20" t="s">
        <v>4175</v>
      </c>
      <c r="J3610" s="20">
        <v>330.7</v>
      </c>
      <c r="K3610" s="20">
        <v>-51.9</v>
      </c>
      <c r="L3610" s="20" t="s">
        <v>4176</v>
      </c>
      <c r="M3610" s="20">
        <v>10821</v>
      </c>
    </row>
    <row r="3611" spans="1:13" x14ac:dyDescent="0.3">
      <c r="A3611" s="16" t="s">
        <v>4177</v>
      </c>
      <c r="B3611" s="17">
        <v>24.69</v>
      </c>
      <c r="C3611" s="17">
        <v>0.16</v>
      </c>
      <c r="D3611" s="17">
        <v>0.87</v>
      </c>
      <c r="E3611" s="17" t="s">
        <v>90</v>
      </c>
      <c r="F3611" s="17" t="s">
        <v>4178</v>
      </c>
      <c r="G3611" s="17" t="s">
        <v>85</v>
      </c>
      <c r="H3611" s="18">
        <v>0.94570601851851854</v>
      </c>
      <c r="I3611" s="17" t="s">
        <v>4179</v>
      </c>
      <c r="J3611" s="17">
        <v>322.89999999999998</v>
      </c>
      <c r="K3611" s="17">
        <v>-47.4</v>
      </c>
      <c r="L3611" s="17" t="s">
        <v>4180</v>
      </c>
      <c r="M3611" s="17">
        <v>34</v>
      </c>
    </row>
    <row r="3612" spans="1:13" x14ac:dyDescent="0.3">
      <c r="A3612" s="16" t="s">
        <v>4177</v>
      </c>
      <c r="B3612" s="23">
        <v>24.72</v>
      </c>
      <c r="C3612" s="17" t="s">
        <v>93</v>
      </c>
      <c r="D3612" s="17">
        <v>0.88</v>
      </c>
      <c r="E3612" s="17" t="s">
        <v>90</v>
      </c>
      <c r="F3612" s="17" t="s">
        <v>4181</v>
      </c>
      <c r="G3612" s="17"/>
      <c r="H3612" s="18">
        <v>0.94570601851851854</v>
      </c>
      <c r="I3612" s="17" t="s">
        <v>4179</v>
      </c>
      <c r="J3612" s="17">
        <v>322.89999999999998</v>
      </c>
      <c r="K3612" s="17">
        <v>-47.4</v>
      </c>
      <c r="L3612" s="17" t="s">
        <v>4180</v>
      </c>
      <c r="M3612" s="17">
        <v>34</v>
      </c>
    </row>
    <row r="3613" spans="1:13" x14ac:dyDescent="0.3">
      <c r="A3613" s="16" t="s">
        <v>4177</v>
      </c>
      <c r="B3613" s="17">
        <v>24.72</v>
      </c>
      <c r="C3613" s="17">
        <v>0.2</v>
      </c>
      <c r="D3613" s="17">
        <v>0.879</v>
      </c>
      <c r="E3613" s="17" t="s">
        <v>96</v>
      </c>
      <c r="F3613" s="17" t="s">
        <v>4182</v>
      </c>
      <c r="G3613" s="17" t="s">
        <v>96</v>
      </c>
      <c r="H3613" s="18">
        <v>0.94570601851851854</v>
      </c>
      <c r="I3613" s="17" t="s">
        <v>4179</v>
      </c>
      <c r="J3613" s="17">
        <v>322.89999999999998</v>
      </c>
      <c r="K3613" s="17">
        <v>-47.4</v>
      </c>
      <c r="L3613" s="17" t="s">
        <v>4180</v>
      </c>
      <c r="M3613" s="17">
        <v>34</v>
      </c>
    </row>
    <row r="3614" spans="1:13" ht="28.8" x14ac:dyDescent="0.3">
      <c r="A3614" s="19" t="s">
        <v>4183</v>
      </c>
      <c r="B3614" s="20" t="s">
        <v>4184</v>
      </c>
      <c r="C3614" s="20">
        <v>3.5000000000000003E-2</v>
      </c>
      <c r="D3614" s="20">
        <v>165</v>
      </c>
      <c r="E3614" s="20" t="s">
        <v>113</v>
      </c>
      <c r="F3614" s="20" t="s">
        <v>114</v>
      </c>
      <c r="G3614" s="20" t="s">
        <v>4185</v>
      </c>
      <c r="H3614" s="21">
        <v>0.94831134259259253</v>
      </c>
      <c r="I3614" s="20" t="s">
        <v>4186</v>
      </c>
      <c r="J3614" s="20">
        <v>58.7</v>
      </c>
      <c r="K3614" s="20">
        <v>-55</v>
      </c>
      <c r="L3614" s="20" t="s">
        <v>556</v>
      </c>
      <c r="M3614" s="20">
        <v>14698</v>
      </c>
    </row>
    <row r="3615" spans="1:13" ht="28.8" x14ac:dyDescent="0.3">
      <c r="A3615" s="19" t="s">
        <v>4183</v>
      </c>
      <c r="B3615" s="20" t="s">
        <v>4187</v>
      </c>
      <c r="C3615" s="20">
        <v>5.0999999999999997E-2</v>
      </c>
      <c r="D3615" s="20">
        <v>180</v>
      </c>
      <c r="E3615" s="20" t="s">
        <v>113</v>
      </c>
      <c r="F3615" s="20" t="s">
        <v>227</v>
      </c>
      <c r="G3615" s="20" t="s">
        <v>4185</v>
      </c>
      <c r="H3615" s="21">
        <v>0.94831134259259253</v>
      </c>
      <c r="I3615" s="20" t="s">
        <v>4186</v>
      </c>
      <c r="J3615" s="20">
        <v>58.7</v>
      </c>
      <c r="K3615" s="20">
        <v>-55</v>
      </c>
      <c r="L3615" s="20" t="s">
        <v>556</v>
      </c>
      <c r="M3615" s="20">
        <v>14698</v>
      </c>
    </row>
    <row r="3616" spans="1:13" x14ac:dyDescent="0.3">
      <c r="A3616" s="19" t="s">
        <v>4183</v>
      </c>
      <c r="B3616" s="20" t="s">
        <v>4188</v>
      </c>
      <c r="C3616" s="20">
        <v>0.2</v>
      </c>
      <c r="D3616" s="20">
        <v>192</v>
      </c>
      <c r="E3616" s="20" t="s">
        <v>113</v>
      </c>
      <c r="F3616" s="20" t="s">
        <v>119</v>
      </c>
      <c r="G3616" s="20" t="s">
        <v>4185</v>
      </c>
      <c r="H3616" s="21">
        <v>0.94831134259259253</v>
      </c>
      <c r="I3616" s="20" t="s">
        <v>4186</v>
      </c>
      <c r="J3616" s="20">
        <v>58.7</v>
      </c>
      <c r="K3616" s="20">
        <v>-55</v>
      </c>
      <c r="L3616" s="20" t="s">
        <v>556</v>
      </c>
      <c r="M3616" s="20">
        <v>14698</v>
      </c>
    </row>
    <row r="3617" spans="1:13" x14ac:dyDescent="0.3">
      <c r="A3617" s="19" t="s">
        <v>4183</v>
      </c>
      <c r="B3617" s="20" t="s">
        <v>4189</v>
      </c>
      <c r="C3617" s="20">
        <v>0.22</v>
      </c>
      <c r="D3617" s="20">
        <v>195</v>
      </c>
      <c r="E3617" s="20" t="s">
        <v>113</v>
      </c>
      <c r="F3617" s="20" t="s">
        <v>222</v>
      </c>
      <c r="G3617" s="20" t="s">
        <v>4185</v>
      </c>
      <c r="H3617" s="21">
        <v>0.94831134259259253</v>
      </c>
      <c r="I3617" s="20" t="s">
        <v>4186</v>
      </c>
      <c r="J3617" s="20">
        <v>58.7</v>
      </c>
      <c r="K3617" s="20">
        <v>-55</v>
      </c>
      <c r="L3617" s="20" t="s">
        <v>556</v>
      </c>
      <c r="M3617" s="20">
        <v>14698</v>
      </c>
    </row>
    <row r="3618" spans="1:13" x14ac:dyDescent="0.3">
      <c r="A3618" s="16" t="s">
        <v>4190</v>
      </c>
      <c r="B3618" s="17">
        <v>34.75</v>
      </c>
      <c r="C3618" s="17" t="s">
        <v>93</v>
      </c>
      <c r="D3618" s="17">
        <v>89.1</v>
      </c>
      <c r="E3618" s="17" t="s">
        <v>94</v>
      </c>
      <c r="F3618" s="17" t="s">
        <v>721</v>
      </c>
      <c r="G3618" s="17" t="s">
        <v>708</v>
      </c>
      <c r="H3618" s="18">
        <v>0.95066666666666666</v>
      </c>
      <c r="I3618" s="17" t="s">
        <v>4191</v>
      </c>
      <c r="J3618" s="17">
        <v>329.3</v>
      </c>
      <c r="K3618" s="17">
        <v>-52.5</v>
      </c>
      <c r="L3618" s="17" t="s">
        <v>4192</v>
      </c>
      <c r="M3618" s="17">
        <v>10567</v>
      </c>
    </row>
    <row r="3619" spans="1:13" x14ac:dyDescent="0.3">
      <c r="A3619" s="16" t="s">
        <v>4190</v>
      </c>
      <c r="B3619" s="17">
        <v>35.020000000000003</v>
      </c>
      <c r="C3619" s="17" t="s">
        <v>93</v>
      </c>
      <c r="D3619" s="17">
        <v>101</v>
      </c>
      <c r="E3619" s="17" t="s">
        <v>94</v>
      </c>
      <c r="F3619" s="17" t="s">
        <v>721</v>
      </c>
      <c r="G3619" s="17" t="s">
        <v>293</v>
      </c>
      <c r="H3619" s="18">
        <v>0.95066666666666666</v>
      </c>
      <c r="I3619" s="17" t="s">
        <v>4191</v>
      </c>
      <c r="J3619" s="17">
        <v>329.3</v>
      </c>
      <c r="K3619" s="17">
        <v>-52.5</v>
      </c>
      <c r="L3619" s="17" t="s">
        <v>4192</v>
      </c>
      <c r="M3619" s="17">
        <v>10567</v>
      </c>
    </row>
    <row r="3620" spans="1:13" x14ac:dyDescent="0.3">
      <c r="A3620" s="19" t="s">
        <v>4193</v>
      </c>
      <c r="B3620" s="20">
        <v>33.18</v>
      </c>
      <c r="C3620" s="20">
        <v>0.09</v>
      </c>
      <c r="D3620" s="20">
        <v>43.3</v>
      </c>
      <c r="E3620" s="20" t="s">
        <v>78</v>
      </c>
      <c r="F3620" s="20" t="s">
        <v>79</v>
      </c>
      <c r="G3620" s="20"/>
      <c r="H3620" s="21">
        <v>0.95264699074074077</v>
      </c>
      <c r="I3620" s="20" t="s">
        <v>4194</v>
      </c>
      <c r="J3620" s="20">
        <v>39.9</v>
      </c>
      <c r="K3620" s="20">
        <v>-62</v>
      </c>
      <c r="L3620" s="20" t="s">
        <v>2047</v>
      </c>
      <c r="M3620" s="20">
        <v>3177</v>
      </c>
    </row>
    <row r="3621" spans="1:13" x14ac:dyDescent="0.3">
      <c r="A3621" s="19" t="s">
        <v>4193</v>
      </c>
      <c r="B3621" s="22">
        <v>33.35</v>
      </c>
      <c r="C3621" s="20" t="s">
        <v>93</v>
      </c>
      <c r="D3621" s="20">
        <v>46.8</v>
      </c>
      <c r="E3621" s="20" t="s">
        <v>94</v>
      </c>
      <c r="F3621" s="20" t="s">
        <v>292</v>
      </c>
      <c r="G3621" s="20" t="s">
        <v>85</v>
      </c>
      <c r="H3621" s="21">
        <v>0.95264699074074077</v>
      </c>
      <c r="I3621" s="20" t="s">
        <v>4194</v>
      </c>
      <c r="J3621" s="20">
        <v>39.9</v>
      </c>
      <c r="K3621" s="20">
        <v>-62</v>
      </c>
      <c r="L3621" s="20" t="s">
        <v>2047</v>
      </c>
      <c r="M3621" s="20">
        <v>3177</v>
      </c>
    </row>
    <row r="3622" spans="1:13" x14ac:dyDescent="0.3">
      <c r="A3622" s="19" t="s">
        <v>4193</v>
      </c>
      <c r="B3622" s="22">
        <v>33.36</v>
      </c>
      <c r="C3622" s="20" t="s">
        <v>93</v>
      </c>
      <c r="D3622" s="20">
        <v>47</v>
      </c>
      <c r="E3622" s="20" t="s">
        <v>94</v>
      </c>
      <c r="F3622" s="20" t="s">
        <v>292</v>
      </c>
      <c r="G3622" s="20" t="s">
        <v>293</v>
      </c>
      <c r="H3622" s="21">
        <v>0.95264699074074077</v>
      </c>
      <c r="I3622" s="20" t="s">
        <v>4194</v>
      </c>
      <c r="J3622" s="20">
        <v>39.9</v>
      </c>
      <c r="K3622" s="20">
        <v>-62</v>
      </c>
      <c r="L3622" s="20" t="s">
        <v>2047</v>
      </c>
      <c r="M3622" s="20">
        <v>3177</v>
      </c>
    </row>
    <row r="3623" spans="1:13" x14ac:dyDescent="0.3">
      <c r="A3623" s="16" t="s">
        <v>4195</v>
      </c>
      <c r="B3623" s="17">
        <v>32.33</v>
      </c>
      <c r="C3623" s="17">
        <v>0.28000000000000003</v>
      </c>
      <c r="D3623" s="17">
        <v>29.2</v>
      </c>
      <c r="E3623" s="17" t="s">
        <v>100</v>
      </c>
      <c r="F3623" s="17" t="s">
        <v>104</v>
      </c>
      <c r="G3623" s="17" t="s">
        <v>85</v>
      </c>
      <c r="H3623" s="18">
        <v>0.95637268518518515</v>
      </c>
      <c r="I3623" s="17" t="s">
        <v>4196</v>
      </c>
      <c r="J3623" s="17">
        <v>4.7</v>
      </c>
      <c r="K3623" s="17">
        <v>-64.099999999999994</v>
      </c>
      <c r="L3623" s="17" t="s">
        <v>1740</v>
      </c>
      <c r="M3623" s="17">
        <v>1697</v>
      </c>
    </row>
    <row r="3624" spans="1:13" x14ac:dyDescent="0.3">
      <c r="A3624" s="16" t="s">
        <v>4195</v>
      </c>
      <c r="B3624" s="17">
        <v>32.409999999999997</v>
      </c>
      <c r="C3624" s="17">
        <v>0.28000000000000003</v>
      </c>
      <c r="D3624" s="17">
        <v>30.4</v>
      </c>
      <c r="E3624" s="17" t="s">
        <v>100</v>
      </c>
      <c r="F3624" s="17" t="s">
        <v>573</v>
      </c>
      <c r="G3624" s="17"/>
      <c r="H3624" s="18">
        <v>0.95637268518518515</v>
      </c>
      <c r="I3624" s="17" t="s">
        <v>4196</v>
      </c>
      <c r="J3624" s="17">
        <v>4.7</v>
      </c>
      <c r="K3624" s="17">
        <v>-64.099999999999994</v>
      </c>
      <c r="L3624" s="17" t="s">
        <v>1740</v>
      </c>
      <c r="M3624" s="17">
        <v>1697</v>
      </c>
    </row>
    <row r="3625" spans="1:13" x14ac:dyDescent="0.3">
      <c r="A3625" s="16" t="s">
        <v>4195</v>
      </c>
      <c r="B3625" s="17">
        <v>32.26</v>
      </c>
      <c r="C3625" s="17">
        <v>0.41</v>
      </c>
      <c r="D3625" s="17">
        <v>28.4</v>
      </c>
      <c r="E3625" s="17" t="s">
        <v>201</v>
      </c>
      <c r="F3625" s="17" t="s">
        <v>573</v>
      </c>
      <c r="G3625" s="17"/>
      <c r="H3625" s="18">
        <v>0.95637268518518515</v>
      </c>
      <c r="I3625" s="17" t="s">
        <v>4196</v>
      </c>
      <c r="J3625" s="17">
        <v>4.7</v>
      </c>
      <c r="K3625" s="17">
        <v>-64.099999999999994</v>
      </c>
      <c r="L3625" s="17" t="s">
        <v>1740</v>
      </c>
      <c r="M3625" s="17">
        <v>1697</v>
      </c>
    </row>
    <row r="3626" spans="1:13" x14ac:dyDescent="0.3">
      <c r="A3626" s="16" t="s">
        <v>4195</v>
      </c>
      <c r="B3626" s="17">
        <v>32.450000000000003</v>
      </c>
      <c r="C3626" s="17" t="s">
        <v>93</v>
      </c>
      <c r="D3626" s="17">
        <v>30.9</v>
      </c>
      <c r="E3626" s="17" t="s">
        <v>201</v>
      </c>
      <c r="F3626" s="17" t="s">
        <v>95</v>
      </c>
      <c r="G3626" s="17"/>
      <c r="H3626" s="18">
        <v>0.95637268518518515</v>
      </c>
      <c r="I3626" s="17" t="s">
        <v>4196</v>
      </c>
      <c r="J3626" s="17">
        <v>4.7</v>
      </c>
      <c r="K3626" s="17">
        <v>-64.099999999999994</v>
      </c>
      <c r="L3626" s="17" t="s">
        <v>1740</v>
      </c>
      <c r="M3626" s="17">
        <v>1697</v>
      </c>
    </row>
    <row r="3627" spans="1:13" x14ac:dyDescent="0.3">
      <c r="A3627" s="19" t="s">
        <v>4197</v>
      </c>
      <c r="B3627" s="20">
        <v>32.020000000000003</v>
      </c>
      <c r="C3627" s="20">
        <v>0.3</v>
      </c>
      <c r="D3627" s="20">
        <v>25.4</v>
      </c>
      <c r="E3627" s="20" t="s">
        <v>100</v>
      </c>
      <c r="F3627" s="20" t="s">
        <v>104</v>
      </c>
      <c r="G3627" s="20" t="s">
        <v>85</v>
      </c>
      <c r="H3627" s="21">
        <v>0.95675578703703701</v>
      </c>
      <c r="I3627" s="20" t="s">
        <v>4198</v>
      </c>
      <c r="J3627" s="20">
        <v>5.6</v>
      </c>
      <c r="K3627" s="20">
        <v>-64.3</v>
      </c>
      <c r="L3627" s="20" t="s">
        <v>4199</v>
      </c>
      <c r="M3627" s="20">
        <v>1987</v>
      </c>
    </row>
    <row r="3628" spans="1:13" x14ac:dyDescent="0.3">
      <c r="A3628" s="16" t="s">
        <v>4200</v>
      </c>
      <c r="B3628" s="17">
        <v>31.99</v>
      </c>
      <c r="C3628" s="17">
        <v>0.14000000000000001</v>
      </c>
      <c r="D3628" s="17">
        <v>25</v>
      </c>
      <c r="E3628" s="17" t="s">
        <v>113</v>
      </c>
      <c r="F3628" s="17" t="s">
        <v>120</v>
      </c>
      <c r="G3628" s="17" t="s">
        <v>4201</v>
      </c>
      <c r="H3628" s="18">
        <v>0.95688541666666671</v>
      </c>
      <c r="I3628" s="17" t="s">
        <v>4202</v>
      </c>
      <c r="J3628" s="17">
        <v>5.9</v>
      </c>
      <c r="K3628" s="17">
        <v>-64.400000000000006</v>
      </c>
      <c r="L3628" s="17" t="s">
        <v>4203</v>
      </c>
      <c r="M3628" s="17">
        <v>1663</v>
      </c>
    </row>
    <row r="3629" spans="1:13" x14ac:dyDescent="0.3">
      <c r="A3629" s="19" t="s">
        <v>4204</v>
      </c>
      <c r="B3629" s="20">
        <v>31.89</v>
      </c>
      <c r="C3629" s="20">
        <v>0.11</v>
      </c>
      <c r="D3629" s="20">
        <v>23.9</v>
      </c>
      <c r="E3629" s="20" t="s">
        <v>78</v>
      </c>
      <c r="F3629" s="20" t="s">
        <v>79</v>
      </c>
      <c r="G3629" s="20"/>
      <c r="H3629" s="21">
        <v>0.95696527777777785</v>
      </c>
      <c r="I3629" s="20" t="s">
        <v>4205</v>
      </c>
      <c r="J3629" s="20">
        <v>10.8</v>
      </c>
      <c r="K3629" s="20">
        <v>-64.8</v>
      </c>
      <c r="L3629" s="20" t="s">
        <v>4206</v>
      </c>
      <c r="M3629" s="20">
        <v>1754</v>
      </c>
    </row>
    <row r="3630" spans="1:13" x14ac:dyDescent="0.3">
      <c r="A3630" s="16" t="s">
        <v>4207</v>
      </c>
      <c r="B3630" s="17">
        <v>33.19</v>
      </c>
      <c r="C3630" s="17">
        <v>0.14000000000000001</v>
      </c>
      <c r="D3630" s="17">
        <v>43.5</v>
      </c>
      <c r="E3630" s="17" t="s">
        <v>113</v>
      </c>
      <c r="F3630" s="17" t="s">
        <v>120</v>
      </c>
      <c r="G3630" s="17" t="s">
        <v>4208</v>
      </c>
      <c r="H3630" s="18">
        <v>0.95837500000000009</v>
      </c>
      <c r="I3630" s="17" t="s">
        <v>4209</v>
      </c>
      <c r="J3630" s="17">
        <v>87.6</v>
      </c>
      <c r="K3630" s="17">
        <v>-39.1</v>
      </c>
      <c r="L3630" s="17" t="s">
        <v>1995</v>
      </c>
      <c r="M3630" s="17">
        <v>2370</v>
      </c>
    </row>
    <row r="3631" spans="1:13" x14ac:dyDescent="0.3">
      <c r="A3631" s="16" t="s">
        <v>4207</v>
      </c>
      <c r="B3631" s="17">
        <v>30.88</v>
      </c>
      <c r="C3631" s="17">
        <v>0.46</v>
      </c>
      <c r="D3631" s="17">
        <v>15</v>
      </c>
      <c r="E3631" s="17" t="s">
        <v>78</v>
      </c>
      <c r="F3631" s="17" t="s">
        <v>79</v>
      </c>
      <c r="G3631" s="17"/>
      <c r="H3631" s="18">
        <v>0.95837500000000009</v>
      </c>
      <c r="I3631" s="17" t="s">
        <v>4209</v>
      </c>
      <c r="J3631" s="17">
        <v>87.6</v>
      </c>
      <c r="K3631" s="17">
        <v>-39.1</v>
      </c>
      <c r="L3631" s="17" t="s">
        <v>1995</v>
      </c>
      <c r="M3631" s="17">
        <v>2370</v>
      </c>
    </row>
    <row r="3632" spans="1:13" x14ac:dyDescent="0.3">
      <c r="A3632" s="19" t="s">
        <v>4210</v>
      </c>
      <c r="B3632" s="20">
        <v>30.35</v>
      </c>
      <c r="C3632" s="20">
        <v>0.1</v>
      </c>
      <c r="D3632" s="20">
        <v>11.7</v>
      </c>
      <c r="E3632" s="20" t="s">
        <v>100</v>
      </c>
      <c r="F3632" s="20" t="s">
        <v>254</v>
      </c>
      <c r="G3632" s="20" t="s">
        <v>85</v>
      </c>
      <c r="H3632" s="21">
        <v>0.95902662037037034</v>
      </c>
      <c r="I3632" s="20" t="s">
        <v>4211</v>
      </c>
      <c r="J3632" s="20">
        <v>96.2</v>
      </c>
      <c r="K3632" s="20">
        <v>-26.9</v>
      </c>
      <c r="L3632" s="20" t="s">
        <v>4212</v>
      </c>
      <c r="M3632" s="20">
        <v>1026</v>
      </c>
    </row>
    <row r="3633" spans="1:13" x14ac:dyDescent="0.3">
      <c r="A3633" s="19" t="s">
        <v>4210</v>
      </c>
      <c r="B3633" s="20">
        <v>30.45</v>
      </c>
      <c r="C3633" s="20">
        <v>0.21</v>
      </c>
      <c r="D3633" s="20">
        <v>12.3</v>
      </c>
      <c r="E3633" s="20" t="s">
        <v>100</v>
      </c>
      <c r="F3633" s="20" t="s">
        <v>101</v>
      </c>
      <c r="G3633" s="20" t="s">
        <v>85</v>
      </c>
      <c r="H3633" s="21">
        <v>0.95902662037037034</v>
      </c>
      <c r="I3633" s="20" t="s">
        <v>4211</v>
      </c>
      <c r="J3633" s="20">
        <v>96.2</v>
      </c>
      <c r="K3633" s="20">
        <v>-26.9</v>
      </c>
      <c r="L3633" s="20" t="s">
        <v>4212</v>
      </c>
      <c r="M3633" s="20">
        <v>1026</v>
      </c>
    </row>
    <row r="3634" spans="1:13" x14ac:dyDescent="0.3">
      <c r="A3634" s="19" t="s">
        <v>4210</v>
      </c>
      <c r="B3634" s="20">
        <v>30.61</v>
      </c>
      <c r="C3634" s="20">
        <v>0.21</v>
      </c>
      <c r="D3634" s="20">
        <v>13.2</v>
      </c>
      <c r="E3634" s="20" t="s">
        <v>100</v>
      </c>
      <c r="F3634" s="20" t="s">
        <v>104</v>
      </c>
      <c r="G3634" s="20" t="s">
        <v>85</v>
      </c>
      <c r="H3634" s="21">
        <v>0.95902662037037034</v>
      </c>
      <c r="I3634" s="20" t="s">
        <v>4211</v>
      </c>
      <c r="J3634" s="20">
        <v>96.2</v>
      </c>
      <c r="K3634" s="20">
        <v>-26.9</v>
      </c>
      <c r="L3634" s="20" t="s">
        <v>4212</v>
      </c>
      <c r="M3634" s="20">
        <v>1026</v>
      </c>
    </row>
    <row r="3635" spans="1:13" x14ac:dyDescent="0.3">
      <c r="A3635" s="16" t="s">
        <v>4213</v>
      </c>
      <c r="B3635" s="17">
        <v>31.89</v>
      </c>
      <c r="C3635" s="17">
        <v>0.3</v>
      </c>
      <c r="D3635" s="17">
        <v>23.9</v>
      </c>
      <c r="E3635" s="17" t="s">
        <v>100</v>
      </c>
      <c r="F3635" s="17" t="s">
        <v>104</v>
      </c>
      <c r="G3635" s="17" t="s">
        <v>85</v>
      </c>
      <c r="H3635" s="18">
        <v>0.95911226851851861</v>
      </c>
      <c r="I3635" s="17" t="s">
        <v>4214</v>
      </c>
      <c r="J3635" s="17">
        <v>88.1</v>
      </c>
      <c r="K3635" s="17">
        <v>-38.9</v>
      </c>
      <c r="L3635" s="17" t="s">
        <v>572</v>
      </c>
      <c r="M3635" s="17">
        <v>2167</v>
      </c>
    </row>
    <row r="3636" spans="1:13" x14ac:dyDescent="0.3">
      <c r="A3636" s="16" t="s">
        <v>4213</v>
      </c>
      <c r="B3636" s="17">
        <v>32.137999999999998</v>
      </c>
      <c r="C3636" s="17">
        <v>0.3</v>
      </c>
      <c r="D3636" s="17">
        <v>26.8</v>
      </c>
      <c r="E3636" s="17" t="s">
        <v>100</v>
      </c>
      <c r="F3636" s="17" t="s">
        <v>573</v>
      </c>
      <c r="G3636" s="17"/>
      <c r="H3636" s="18">
        <v>0.95911226851851861</v>
      </c>
      <c r="I3636" s="17" t="s">
        <v>4214</v>
      </c>
      <c r="J3636" s="17">
        <v>88.1</v>
      </c>
      <c r="K3636" s="17">
        <v>-38.9</v>
      </c>
      <c r="L3636" s="17" t="s">
        <v>572</v>
      </c>
      <c r="M3636" s="17">
        <v>2167</v>
      </c>
    </row>
    <row r="3637" spans="1:13" x14ac:dyDescent="0.3">
      <c r="A3637" s="16" t="s">
        <v>4213</v>
      </c>
      <c r="B3637" s="17">
        <v>31.9</v>
      </c>
      <c r="C3637" s="17">
        <v>0.41</v>
      </c>
      <c r="D3637" s="17">
        <v>23.9</v>
      </c>
      <c r="E3637" s="17" t="s">
        <v>201</v>
      </c>
      <c r="F3637" s="17" t="s">
        <v>573</v>
      </c>
      <c r="G3637" s="17"/>
      <c r="H3637" s="18">
        <v>0.95911226851851861</v>
      </c>
      <c r="I3637" s="17" t="s">
        <v>4214</v>
      </c>
      <c r="J3637" s="17">
        <v>88.1</v>
      </c>
      <c r="K3637" s="17">
        <v>-38.9</v>
      </c>
      <c r="L3637" s="17" t="s">
        <v>572</v>
      </c>
      <c r="M3637" s="17">
        <v>2167</v>
      </c>
    </row>
    <row r="3638" spans="1:13" x14ac:dyDescent="0.3">
      <c r="A3638" s="19" t="s">
        <v>4215</v>
      </c>
      <c r="B3638" s="20" t="s">
        <v>4216</v>
      </c>
      <c r="C3638" s="20">
        <v>0.28999999999999998</v>
      </c>
      <c r="D3638" s="20">
        <v>391</v>
      </c>
      <c r="E3638" s="20" t="s">
        <v>113</v>
      </c>
      <c r="F3638" s="20" t="s">
        <v>222</v>
      </c>
      <c r="G3638" s="20" t="s">
        <v>4217</v>
      </c>
      <c r="H3638" s="21">
        <v>0.96150810185185176</v>
      </c>
      <c r="I3638" s="20" t="s">
        <v>4218</v>
      </c>
      <c r="J3638" s="20">
        <v>1.8</v>
      </c>
      <c r="K3638" s="20">
        <v>-65.3</v>
      </c>
      <c r="L3638" s="20" t="s">
        <v>4219</v>
      </c>
      <c r="M3638" s="20">
        <v>28757</v>
      </c>
    </row>
    <row r="3639" spans="1:13" ht="28.8" x14ac:dyDescent="0.3">
      <c r="A3639" s="19" t="s">
        <v>4215</v>
      </c>
      <c r="B3639" s="20" t="s">
        <v>4220</v>
      </c>
      <c r="C3639" s="20">
        <v>4.2000000000000003E-2</v>
      </c>
      <c r="D3639" s="20">
        <v>439</v>
      </c>
      <c r="E3639" s="20" t="s">
        <v>113</v>
      </c>
      <c r="F3639" s="20" t="s">
        <v>114</v>
      </c>
      <c r="G3639" s="20" t="s">
        <v>4217</v>
      </c>
      <c r="H3639" s="21">
        <v>0.96150810185185176</v>
      </c>
      <c r="I3639" s="20" t="s">
        <v>4218</v>
      </c>
      <c r="J3639" s="20">
        <v>1.8</v>
      </c>
      <c r="K3639" s="20">
        <v>-65.3</v>
      </c>
      <c r="L3639" s="20" t="s">
        <v>4219</v>
      </c>
      <c r="M3639" s="20">
        <v>28757</v>
      </c>
    </row>
    <row r="3640" spans="1:13" ht="28.8" x14ac:dyDescent="0.3">
      <c r="A3640" s="19" t="s">
        <v>4215</v>
      </c>
      <c r="B3640" s="20" t="s">
        <v>4221</v>
      </c>
      <c r="C3640" s="20">
        <v>5.5E-2</v>
      </c>
      <c r="D3640" s="20">
        <v>442</v>
      </c>
      <c r="E3640" s="20" t="s">
        <v>113</v>
      </c>
      <c r="F3640" s="20" t="s">
        <v>227</v>
      </c>
      <c r="G3640" s="20" t="s">
        <v>4217</v>
      </c>
      <c r="H3640" s="21">
        <v>0.96150810185185176</v>
      </c>
      <c r="I3640" s="20" t="s">
        <v>4218</v>
      </c>
      <c r="J3640" s="20">
        <v>1.8</v>
      </c>
      <c r="K3640" s="20">
        <v>-65.3</v>
      </c>
      <c r="L3640" s="20" t="s">
        <v>4219</v>
      </c>
      <c r="M3640" s="20">
        <v>28757</v>
      </c>
    </row>
    <row r="3641" spans="1:13" x14ac:dyDescent="0.3">
      <c r="A3641" s="19" t="s">
        <v>4215</v>
      </c>
      <c r="B3641" s="20">
        <v>38.47</v>
      </c>
      <c r="C3641" s="20">
        <v>0.14000000000000001</v>
      </c>
      <c r="D3641" s="20">
        <v>494</v>
      </c>
      <c r="E3641" s="20" t="s">
        <v>113</v>
      </c>
      <c r="F3641" s="20" t="s">
        <v>120</v>
      </c>
      <c r="G3641" s="20" t="s">
        <v>4222</v>
      </c>
      <c r="H3641" s="21">
        <v>0.96150810185185176</v>
      </c>
      <c r="I3641" s="20" t="s">
        <v>4218</v>
      </c>
      <c r="J3641" s="20">
        <v>1.8</v>
      </c>
      <c r="K3641" s="20">
        <v>-65.3</v>
      </c>
      <c r="L3641" s="20" t="s">
        <v>4219</v>
      </c>
      <c r="M3641" s="20">
        <v>28757</v>
      </c>
    </row>
    <row r="3642" spans="1:13" x14ac:dyDescent="0.3">
      <c r="A3642" s="19" t="s">
        <v>4215</v>
      </c>
      <c r="B3642" s="20" t="s">
        <v>4223</v>
      </c>
      <c r="C3642" s="20">
        <v>0.2</v>
      </c>
      <c r="D3642" s="20">
        <v>506</v>
      </c>
      <c r="E3642" s="20" t="s">
        <v>113</v>
      </c>
      <c r="F3642" s="20" t="s">
        <v>119</v>
      </c>
      <c r="G3642" s="20" t="s">
        <v>4217</v>
      </c>
      <c r="H3642" s="21">
        <v>0.96150810185185176</v>
      </c>
      <c r="I3642" s="20" t="s">
        <v>4218</v>
      </c>
      <c r="J3642" s="20">
        <v>1.8</v>
      </c>
      <c r="K3642" s="20">
        <v>-65.3</v>
      </c>
      <c r="L3642" s="20" t="s">
        <v>4219</v>
      </c>
      <c r="M3642" s="20">
        <v>28757</v>
      </c>
    </row>
    <row r="3643" spans="1:13" x14ac:dyDescent="0.3">
      <c r="A3643" s="16" t="s">
        <v>4224</v>
      </c>
      <c r="B3643" s="23">
        <v>32.46</v>
      </c>
      <c r="C3643" s="17" t="s">
        <v>93</v>
      </c>
      <c r="D3643" s="17">
        <v>31.1</v>
      </c>
      <c r="E3643" s="17" t="s">
        <v>211</v>
      </c>
      <c r="F3643" s="17" t="s">
        <v>212</v>
      </c>
      <c r="G3643" s="17"/>
      <c r="H3643" s="18">
        <v>0.96176736111111116</v>
      </c>
      <c r="I3643" s="17" t="s">
        <v>4225</v>
      </c>
      <c r="J3643" s="17">
        <v>86.3</v>
      </c>
      <c r="K3643" s="17">
        <v>-42.8</v>
      </c>
      <c r="L3643" s="17" t="s">
        <v>2596</v>
      </c>
      <c r="M3643" s="17">
        <v>2544</v>
      </c>
    </row>
    <row r="3644" spans="1:13" x14ac:dyDescent="0.3">
      <c r="A3644" s="19" t="s">
        <v>4226</v>
      </c>
      <c r="B3644" s="20">
        <v>31.99</v>
      </c>
      <c r="C3644" s="20">
        <v>0.17</v>
      </c>
      <c r="D3644" s="20">
        <v>25</v>
      </c>
      <c r="E3644" s="20" t="s">
        <v>100</v>
      </c>
      <c r="F3644" s="20" t="s">
        <v>104</v>
      </c>
      <c r="G3644" s="20" t="s">
        <v>85</v>
      </c>
      <c r="H3644" s="21">
        <v>0.96675462962962966</v>
      </c>
      <c r="I3644" s="20" t="s">
        <v>4227</v>
      </c>
      <c r="J3644" s="20">
        <v>23.4</v>
      </c>
      <c r="K3644" s="20">
        <v>-68</v>
      </c>
      <c r="L3644" s="20" t="s">
        <v>1150</v>
      </c>
      <c r="M3644" s="20">
        <v>1597</v>
      </c>
    </row>
    <row r="3645" spans="1:13" x14ac:dyDescent="0.3">
      <c r="A3645" s="19" t="s">
        <v>4226</v>
      </c>
      <c r="B3645" s="20">
        <v>32.01</v>
      </c>
      <c r="C3645" s="20">
        <v>0.17</v>
      </c>
      <c r="D3645" s="20">
        <v>25.2</v>
      </c>
      <c r="E3645" s="20" t="s">
        <v>100</v>
      </c>
      <c r="F3645" s="20" t="s">
        <v>573</v>
      </c>
      <c r="G3645" s="20"/>
      <c r="H3645" s="21">
        <v>0.96675462962962966</v>
      </c>
      <c r="I3645" s="20" t="s">
        <v>4227</v>
      </c>
      <c r="J3645" s="20">
        <v>23.4</v>
      </c>
      <c r="K3645" s="20">
        <v>-68</v>
      </c>
      <c r="L3645" s="20" t="s">
        <v>1150</v>
      </c>
      <c r="M3645" s="20">
        <v>1597</v>
      </c>
    </row>
    <row r="3646" spans="1:13" x14ac:dyDescent="0.3">
      <c r="A3646" s="19" t="s">
        <v>4226</v>
      </c>
      <c r="B3646" s="20">
        <v>31.81</v>
      </c>
      <c r="C3646" s="20">
        <v>0.41</v>
      </c>
      <c r="D3646" s="20">
        <v>23</v>
      </c>
      <c r="E3646" s="20" t="s">
        <v>201</v>
      </c>
      <c r="F3646" s="20" t="s">
        <v>573</v>
      </c>
      <c r="G3646" s="20"/>
      <c r="H3646" s="21">
        <v>0.96675462962962966</v>
      </c>
      <c r="I3646" s="20" t="s">
        <v>4227</v>
      </c>
      <c r="J3646" s="20">
        <v>23.4</v>
      </c>
      <c r="K3646" s="20">
        <v>-68</v>
      </c>
      <c r="L3646" s="20" t="s">
        <v>1150</v>
      </c>
      <c r="M3646" s="20">
        <v>1597</v>
      </c>
    </row>
    <row r="3647" spans="1:13" x14ac:dyDescent="0.3">
      <c r="A3647" s="19" t="s">
        <v>4226</v>
      </c>
      <c r="B3647" s="20">
        <v>31.93</v>
      </c>
      <c r="C3647" s="20" t="s">
        <v>93</v>
      </c>
      <c r="D3647" s="20">
        <v>24.3</v>
      </c>
      <c r="E3647" s="20" t="s">
        <v>201</v>
      </c>
      <c r="F3647" s="20" t="s">
        <v>95</v>
      </c>
      <c r="G3647" s="20"/>
      <c r="H3647" s="21">
        <v>0.96675462962962966</v>
      </c>
      <c r="I3647" s="20" t="s">
        <v>4227</v>
      </c>
      <c r="J3647" s="20">
        <v>23.4</v>
      </c>
      <c r="K3647" s="20">
        <v>-68</v>
      </c>
      <c r="L3647" s="20" t="s">
        <v>1150</v>
      </c>
      <c r="M3647" s="20">
        <v>1597</v>
      </c>
    </row>
    <row r="3648" spans="1:13" x14ac:dyDescent="0.3">
      <c r="A3648" s="16" t="s">
        <v>4228</v>
      </c>
      <c r="B3648" s="17">
        <v>32.39</v>
      </c>
      <c r="C3648" s="17" t="s">
        <v>93</v>
      </c>
      <c r="D3648" s="17">
        <v>30.1</v>
      </c>
      <c r="E3648" s="17" t="s">
        <v>94</v>
      </c>
      <c r="F3648" s="17" t="s">
        <v>721</v>
      </c>
      <c r="G3648" s="17" t="s">
        <v>708</v>
      </c>
      <c r="H3648" s="18">
        <v>0.96845486111111112</v>
      </c>
      <c r="I3648" s="17" t="s">
        <v>4229</v>
      </c>
      <c r="J3648" s="17">
        <v>82.8</v>
      </c>
      <c r="K3648" s="17">
        <v>-50.7</v>
      </c>
      <c r="L3648" s="17" t="s">
        <v>2241</v>
      </c>
      <c r="M3648" s="17">
        <v>2815</v>
      </c>
    </row>
    <row r="3649" spans="1:13" x14ac:dyDescent="0.3">
      <c r="A3649" s="16" t="s">
        <v>4228</v>
      </c>
      <c r="B3649" s="17">
        <v>32.590000000000003</v>
      </c>
      <c r="C3649" s="17" t="s">
        <v>93</v>
      </c>
      <c r="D3649" s="17">
        <v>33</v>
      </c>
      <c r="E3649" s="17" t="s">
        <v>94</v>
      </c>
      <c r="F3649" s="17" t="s">
        <v>721</v>
      </c>
      <c r="G3649" s="17" t="s">
        <v>293</v>
      </c>
      <c r="H3649" s="18">
        <v>0.96845486111111112</v>
      </c>
      <c r="I3649" s="17" t="s">
        <v>4229</v>
      </c>
      <c r="J3649" s="17">
        <v>82.8</v>
      </c>
      <c r="K3649" s="17">
        <v>-50.7</v>
      </c>
      <c r="L3649" s="17" t="s">
        <v>2241</v>
      </c>
      <c r="M3649" s="17">
        <v>2815</v>
      </c>
    </row>
    <row r="3650" spans="1:13" x14ac:dyDescent="0.3">
      <c r="A3650" s="19" t="s">
        <v>4230</v>
      </c>
      <c r="B3650" s="20" t="s">
        <v>4231</v>
      </c>
      <c r="C3650" s="20">
        <v>0.19</v>
      </c>
      <c r="D3650" s="20">
        <v>31.3</v>
      </c>
      <c r="E3650" s="20" t="s">
        <v>113</v>
      </c>
      <c r="F3650" s="20" t="s">
        <v>222</v>
      </c>
      <c r="G3650" s="20" t="s">
        <v>4232</v>
      </c>
      <c r="H3650" s="21">
        <v>0.96856365740740735</v>
      </c>
      <c r="I3650" s="20" t="s">
        <v>4233</v>
      </c>
      <c r="J3650" s="20">
        <v>82.8</v>
      </c>
      <c r="K3650" s="20">
        <v>-50.7</v>
      </c>
      <c r="L3650" s="20" t="s">
        <v>4234</v>
      </c>
      <c r="M3650" s="20">
        <v>2822</v>
      </c>
    </row>
    <row r="3651" spans="1:13" x14ac:dyDescent="0.3">
      <c r="A3651" s="19" t="s">
        <v>4230</v>
      </c>
      <c r="B3651" s="20">
        <v>32.950000000000003</v>
      </c>
      <c r="C3651" s="20">
        <v>0.14000000000000001</v>
      </c>
      <c r="D3651" s="20">
        <v>38.9</v>
      </c>
      <c r="E3651" s="20" t="s">
        <v>113</v>
      </c>
      <c r="F3651" s="20" t="s">
        <v>120</v>
      </c>
      <c r="G3651" s="20" t="s">
        <v>4235</v>
      </c>
      <c r="H3651" s="21">
        <v>0.96856365740740735</v>
      </c>
      <c r="I3651" s="20" t="s">
        <v>4233</v>
      </c>
      <c r="J3651" s="20">
        <v>82.8</v>
      </c>
      <c r="K3651" s="20">
        <v>-50.7</v>
      </c>
      <c r="L3651" s="20" t="s">
        <v>4234</v>
      </c>
      <c r="M3651" s="20">
        <v>2822</v>
      </c>
    </row>
    <row r="3652" spans="1:13" x14ac:dyDescent="0.3">
      <c r="A3652" s="19" t="s">
        <v>4230</v>
      </c>
      <c r="B3652" s="20">
        <v>32.51</v>
      </c>
      <c r="C3652" s="20">
        <v>7.0000000000000007E-2</v>
      </c>
      <c r="D3652" s="20">
        <v>31.8</v>
      </c>
      <c r="E3652" s="20" t="s">
        <v>78</v>
      </c>
      <c r="F3652" s="20" t="s">
        <v>79</v>
      </c>
      <c r="G3652" s="20"/>
      <c r="H3652" s="21">
        <v>0.96856365740740735</v>
      </c>
      <c r="I3652" s="20" t="s">
        <v>4233</v>
      </c>
      <c r="J3652" s="20">
        <v>82.8</v>
      </c>
      <c r="K3652" s="20">
        <v>-50.7</v>
      </c>
      <c r="L3652" s="20" t="s">
        <v>4234</v>
      </c>
      <c r="M3652" s="20">
        <v>2822</v>
      </c>
    </row>
    <row r="3653" spans="1:13" x14ac:dyDescent="0.3">
      <c r="A3653" s="19" t="s">
        <v>4230</v>
      </c>
      <c r="B3653" s="20">
        <v>32.07</v>
      </c>
      <c r="C3653" s="20" t="s">
        <v>93</v>
      </c>
      <c r="D3653" s="20">
        <v>25.9</v>
      </c>
      <c r="E3653" s="20" t="s">
        <v>94</v>
      </c>
      <c r="F3653" s="20" t="s">
        <v>721</v>
      </c>
      <c r="G3653" s="20" t="s">
        <v>293</v>
      </c>
      <c r="H3653" s="21">
        <v>0.96856365740740735</v>
      </c>
      <c r="I3653" s="20" t="s">
        <v>4233</v>
      </c>
      <c r="J3653" s="20">
        <v>82.8</v>
      </c>
      <c r="K3653" s="20">
        <v>-50.7</v>
      </c>
      <c r="L3653" s="20" t="s">
        <v>4234</v>
      </c>
      <c r="M3653" s="20">
        <v>2822</v>
      </c>
    </row>
    <row r="3654" spans="1:13" x14ac:dyDescent="0.3">
      <c r="A3654" s="19" t="s">
        <v>4230</v>
      </c>
      <c r="B3654" s="20">
        <v>32.35</v>
      </c>
      <c r="C3654" s="20" t="s">
        <v>93</v>
      </c>
      <c r="D3654" s="20">
        <v>29.5</v>
      </c>
      <c r="E3654" s="20" t="s">
        <v>94</v>
      </c>
      <c r="F3654" s="20" t="s">
        <v>721</v>
      </c>
      <c r="G3654" s="20" t="s">
        <v>708</v>
      </c>
      <c r="H3654" s="21">
        <v>0.96856365740740735</v>
      </c>
      <c r="I3654" s="20" t="s">
        <v>4233</v>
      </c>
      <c r="J3654" s="20">
        <v>82.8</v>
      </c>
      <c r="K3654" s="20">
        <v>-50.7</v>
      </c>
      <c r="L3654" s="20" t="s">
        <v>4234</v>
      </c>
      <c r="M3654" s="20">
        <v>2822</v>
      </c>
    </row>
    <row r="3655" spans="1:13" x14ac:dyDescent="0.3">
      <c r="A3655" s="16" t="s">
        <v>4236</v>
      </c>
      <c r="B3655" s="17">
        <v>32.01</v>
      </c>
      <c r="C3655" s="17">
        <v>7.0000000000000007E-2</v>
      </c>
      <c r="D3655" s="17">
        <v>25.2</v>
      </c>
      <c r="E3655" s="17" t="s">
        <v>78</v>
      </c>
      <c r="F3655" s="17" t="s">
        <v>79</v>
      </c>
      <c r="G3655" s="17"/>
      <c r="H3655" s="18">
        <v>0.96861689814814822</v>
      </c>
      <c r="I3655" s="17" t="s">
        <v>4237</v>
      </c>
      <c r="J3655" s="17">
        <v>346.4</v>
      </c>
      <c r="K3655" s="17">
        <v>-64.5</v>
      </c>
      <c r="L3655" s="17" t="s">
        <v>1491</v>
      </c>
      <c r="M3655" s="17">
        <v>1569</v>
      </c>
    </row>
    <row r="3656" spans="1:13" x14ac:dyDescent="0.3">
      <c r="A3656" s="19" t="s">
        <v>4238</v>
      </c>
      <c r="B3656" s="20" t="s">
        <v>4239</v>
      </c>
      <c r="C3656" s="20">
        <v>0.19</v>
      </c>
      <c r="D3656" s="20">
        <v>167</v>
      </c>
      <c r="E3656" s="20" t="s">
        <v>113</v>
      </c>
      <c r="F3656" s="20" t="s">
        <v>222</v>
      </c>
      <c r="G3656" s="20" t="s">
        <v>4240</v>
      </c>
      <c r="H3656" s="21">
        <v>0.96888888888888891</v>
      </c>
      <c r="I3656" s="20" t="s">
        <v>4241</v>
      </c>
      <c r="J3656" s="20">
        <v>344.1</v>
      </c>
      <c r="K3656" s="20">
        <v>-63.9</v>
      </c>
      <c r="L3656" s="20" t="s">
        <v>4242</v>
      </c>
      <c r="M3656" s="20">
        <v>12584</v>
      </c>
    </row>
    <row r="3657" spans="1:13" ht="28.8" x14ac:dyDescent="0.3">
      <c r="A3657" s="19" t="s">
        <v>4238</v>
      </c>
      <c r="B3657" s="20" t="s">
        <v>4243</v>
      </c>
      <c r="C3657" s="20">
        <v>5.8999999999999997E-2</v>
      </c>
      <c r="D3657" s="20">
        <v>173</v>
      </c>
      <c r="E3657" s="20" t="s">
        <v>113</v>
      </c>
      <c r="F3657" s="20" t="s">
        <v>227</v>
      </c>
      <c r="G3657" s="20" t="s">
        <v>4240</v>
      </c>
      <c r="H3657" s="21">
        <v>0.96888888888888891</v>
      </c>
      <c r="I3657" s="20" t="s">
        <v>4241</v>
      </c>
      <c r="J3657" s="20">
        <v>344.1</v>
      </c>
      <c r="K3657" s="20">
        <v>-63.9</v>
      </c>
      <c r="L3657" s="20" t="s">
        <v>4242</v>
      </c>
      <c r="M3657" s="20">
        <v>12584</v>
      </c>
    </row>
    <row r="3658" spans="1:13" x14ac:dyDescent="0.3">
      <c r="A3658" s="19" t="s">
        <v>4238</v>
      </c>
      <c r="B3658" s="20" t="s">
        <v>4244</v>
      </c>
      <c r="C3658" s="20">
        <v>2.5000000000000001E-2</v>
      </c>
      <c r="D3658" s="20">
        <v>178</v>
      </c>
      <c r="E3658" s="20" t="s">
        <v>113</v>
      </c>
      <c r="F3658" s="20" t="s">
        <v>114</v>
      </c>
      <c r="G3658" s="20" t="s">
        <v>4240</v>
      </c>
      <c r="H3658" s="21">
        <v>0.96888888888888891</v>
      </c>
      <c r="I3658" s="20" t="s">
        <v>4241</v>
      </c>
      <c r="J3658" s="20">
        <v>344.1</v>
      </c>
      <c r="K3658" s="20">
        <v>-63.9</v>
      </c>
      <c r="L3658" s="20" t="s">
        <v>4242</v>
      </c>
      <c r="M3658" s="20">
        <v>12584</v>
      </c>
    </row>
    <row r="3659" spans="1:13" x14ac:dyDescent="0.3">
      <c r="A3659" s="19" t="s">
        <v>4238</v>
      </c>
      <c r="B3659" s="20" t="s">
        <v>4245</v>
      </c>
      <c r="C3659" s="20">
        <v>0.19</v>
      </c>
      <c r="D3659" s="20">
        <v>194</v>
      </c>
      <c r="E3659" s="20" t="s">
        <v>113</v>
      </c>
      <c r="F3659" s="20" t="s">
        <v>119</v>
      </c>
      <c r="G3659" s="20" t="s">
        <v>4240</v>
      </c>
      <c r="H3659" s="21">
        <v>0.96888888888888891</v>
      </c>
      <c r="I3659" s="20" t="s">
        <v>4241</v>
      </c>
      <c r="J3659" s="20">
        <v>344.1</v>
      </c>
      <c r="K3659" s="20">
        <v>-63.9</v>
      </c>
      <c r="L3659" s="20" t="s">
        <v>4242</v>
      </c>
      <c r="M3659" s="20">
        <v>12584</v>
      </c>
    </row>
    <row r="3660" spans="1:13" x14ac:dyDescent="0.3">
      <c r="A3660" s="19" t="s">
        <v>4238</v>
      </c>
      <c r="B3660" s="20">
        <v>36.69</v>
      </c>
      <c r="C3660" s="20">
        <v>0.14000000000000001</v>
      </c>
      <c r="D3660" s="20">
        <v>218</v>
      </c>
      <c r="E3660" s="20" t="s">
        <v>113</v>
      </c>
      <c r="F3660" s="20" t="s">
        <v>120</v>
      </c>
      <c r="G3660" s="20" t="s">
        <v>4246</v>
      </c>
      <c r="H3660" s="21">
        <v>0.96888888888888891</v>
      </c>
      <c r="I3660" s="20" t="s">
        <v>4241</v>
      </c>
      <c r="J3660" s="20">
        <v>344.1</v>
      </c>
      <c r="K3660" s="20">
        <v>-63.9</v>
      </c>
      <c r="L3660" s="20" t="s">
        <v>4242</v>
      </c>
      <c r="M3660" s="20">
        <v>12584</v>
      </c>
    </row>
    <row r="3661" spans="1:13" x14ac:dyDescent="0.3">
      <c r="A3661" s="16" t="s">
        <v>4247</v>
      </c>
      <c r="B3661" s="17">
        <v>33.79</v>
      </c>
      <c r="C3661" s="17">
        <v>0.84</v>
      </c>
      <c r="D3661" s="17">
        <v>57.3</v>
      </c>
      <c r="E3661" s="17" t="s">
        <v>100</v>
      </c>
      <c r="F3661" s="17" t="s">
        <v>104</v>
      </c>
      <c r="G3661" s="17" t="s">
        <v>85</v>
      </c>
      <c r="H3661" s="18">
        <v>0.96941550925925923</v>
      </c>
      <c r="I3661" s="17" t="s">
        <v>4248</v>
      </c>
      <c r="J3661" s="17">
        <v>85.1</v>
      </c>
      <c r="K3661" s="17">
        <v>-49</v>
      </c>
      <c r="L3661" s="17" t="s">
        <v>1865</v>
      </c>
      <c r="M3661" s="17">
        <v>3686</v>
      </c>
    </row>
    <row r="3662" spans="1:13" x14ac:dyDescent="0.3">
      <c r="A3662" s="19" t="s">
        <v>4249</v>
      </c>
      <c r="B3662" s="20" t="s">
        <v>4250</v>
      </c>
      <c r="C3662" s="20">
        <v>0.34</v>
      </c>
      <c r="D3662" s="20">
        <v>301</v>
      </c>
      <c r="E3662" s="20" t="s">
        <v>113</v>
      </c>
      <c r="F3662" s="20" t="s">
        <v>119</v>
      </c>
      <c r="G3662" s="20" t="s">
        <v>4251</v>
      </c>
      <c r="H3662" s="21">
        <v>0.97009259259259262</v>
      </c>
      <c r="I3662" s="20" t="s">
        <v>4252</v>
      </c>
      <c r="J3662" s="20">
        <v>76.8</v>
      </c>
      <c r="K3662" s="20">
        <v>-56.2</v>
      </c>
      <c r="L3662" s="20"/>
      <c r="M3662" s="25">
        <v>20081</v>
      </c>
    </row>
    <row r="3663" spans="1:13" x14ac:dyDescent="0.3">
      <c r="A3663" s="16" t="s">
        <v>4253</v>
      </c>
      <c r="B3663" s="17">
        <v>31.49</v>
      </c>
      <c r="C3663" s="17">
        <v>0.1</v>
      </c>
      <c r="D3663" s="17">
        <v>19.899999999999999</v>
      </c>
      <c r="E3663" s="17" t="s">
        <v>78</v>
      </c>
      <c r="F3663" s="17" t="s">
        <v>79</v>
      </c>
      <c r="G3663" s="17"/>
      <c r="H3663" s="18">
        <v>0.97110532407407402</v>
      </c>
      <c r="I3663" s="17" t="s">
        <v>4254</v>
      </c>
      <c r="J3663" s="17">
        <v>348.1</v>
      </c>
      <c r="K3663" s="17">
        <v>-65.7</v>
      </c>
      <c r="L3663" s="17" t="s">
        <v>4255</v>
      </c>
      <c r="M3663" s="17">
        <v>1551</v>
      </c>
    </row>
    <row r="3664" spans="1:13" x14ac:dyDescent="0.3">
      <c r="A3664" s="16" t="s">
        <v>4253</v>
      </c>
      <c r="B3664" s="17">
        <v>31.92</v>
      </c>
      <c r="C3664" s="17" t="s">
        <v>93</v>
      </c>
      <c r="D3664" s="17">
        <v>24.2</v>
      </c>
      <c r="E3664" s="17" t="s">
        <v>94</v>
      </c>
      <c r="F3664" s="17" t="s">
        <v>95</v>
      </c>
      <c r="G3664" s="17"/>
      <c r="H3664" s="18">
        <v>0.97110532407407402</v>
      </c>
      <c r="I3664" s="17" t="s">
        <v>4254</v>
      </c>
      <c r="J3664" s="17">
        <v>348.1</v>
      </c>
      <c r="K3664" s="17">
        <v>-65.7</v>
      </c>
      <c r="L3664" s="17" t="s">
        <v>4255</v>
      </c>
      <c r="M3664" s="17">
        <v>1551</v>
      </c>
    </row>
    <row r="3665" spans="1:13" x14ac:dyDescent="0.3">
      <c r="A3665" s="19" t="s">
        <v>4256</v>
      </c>
      <c r="B3665" s="20">
        <v>32.03</v>
      </c>
      <c r="C3665" s="20">
        <v>0.05</v>
      </c>
      <c r="D3665" s="20">
        <v>25.5</v>
      </c>
      <c r="E3665" s="20" t="s">
        <v>78</v>
      </c>
      <c r="F3665" s="20" t="s">
        <v>79</v>
      </c>
      <c r="G3665" s="20"/>
      <c r="H3665" s="21">
        <v>0.97146759259259252</v>
      </c>
      <c r="I3665" s="20" t="s">
        <v>4257</v>
      </c>
      <c r="J3665" s="20">
        <v>348.2</v>
      </c>
      <c r="K3665" s="20">
        <v>-65.8</v>
      </c>
      <c r="L3665" s="20" t="s">
        <v>1811</v>
      </c>
      <c r="M3665" s="20">
        <v>1569</v>
      </c>
    </row>
    <row r="3666" spans="1:13" x14ac:dyDescent="0.3">
      <c r="A3666" s="16" t="s">
        <v>4258</v>
      </c>
      <c r="B3666" s="17">
        <v>31.91</v>
      </c>
      <c r="C3666" s="17">
        <v>0.06</v>
      </c>
      <c r="D3666" s="17">
        <v>24.1</v>
      </c>
      <c r="E3666" s="17" t="s">
        <v>78</v>
      </c>
      <c r="F3666" s="17" t="s">
        <v>79</v>
      </c>
      <c r="G3666" s="17"/>
      <c r="H3666" s="18">
        <v>0.97177199074074083</v>
      </c>
      <c r="I3666" s="17" t="s">
        <v>4259</v>
      </c>
      <c r="J3666" s="17">
        <v>348.1</v>
      </c>
      <c r="K3666" s="17">
        <v>-65.900000000000006</v>
      </c>
      <c r="L3666" s="17" t="s">
        <v>624</v>
      </c>
      <c r="M3666" s="17">
        <v>1639</v>
      </c>
    </row>
    <row r="3667" spans="1:13" x14ac:dyDescent="0.3">
      <c r="A3667" s="19" t="s">
        <v>4260</v>
      </c>
      <c r="B3667" s="20">
        <v>33.619999999999997</v>
      </c>
      <c r="C3667" s="20">
        <v>0.31</v>
      </c>
      <c r="D3667" s="20">
        <v>53</v>
      </c>
      <c r="E3667" s="20" t="s">
        <v>100</v>
      </c>
      <c r="F3667" s="20" t="s">
        <v>104</v>
      </c>
      <c r="G3667" s="20" t="s">
        <v>85</v>
      </c>
      <c r="H3667" s="21">
        <v>0.97239004629629633</v>
      </c>
      <c r="I3667" s="20" t="s">
        <v>4261</v>
      </c>
      <c r="J3667" s="20">
        <v>87.7</v>
      </c>
      <c r="K3667" s="20">
        <v>-48.3</v>
      </c>
      <c r="L3667" s="20" t="s">
        <v>694</v>
      </c>
      <c r="M3667" s="20">
        <v>3953</v>
      </c>
    </row>
    <row r="3668" spans="1:13" x14ac:dyDescent="0.3">
      <c r="A3668" s="19" t="s">
        <v>4260</v>
      </c>
      <c r="B3668" s="20">
        <v>33.840000000000003</v>
      </c>
      <c r="C3668" s="20">
        <v>0.31</v>
      </c>
      <c r="D3668" s="20">
        <v>58.7</v>
      </c>
      <c r="E3668" s="20" t="s">
        <v>100</v>
      </c>
      <c r="F3668" s="20" t="s">
        <v>573</v>
      </c>
      <c r="G3668" s="20"/>
      <c r="H3668" s="21">
        <v>0.97239004629629633</v>
      </c>
      <c r="I3668" s="20" t="s">
        <v>4261</v>
      </c>
      <c r="J3668" s="20">
        <v>87.7</v>
      </c>
      <c r="K3668" s="20">
        <v>-48.3</v>
      </c>
      <c r="L3668" s="20" t="s">
        <v>694</v>
      </c>
      <c r="M3668" s="20">
        <v>3953</v>
      </c>
    </row>
    <row r="3669" spans="1:13" x14ac:dyDescent="0.3">
      <c r="A3669" s="19" t="s">
        <v>4260</v>
      </c>
      <c r="B3669" s="20">
        <v>33.96</v>
      </c>
      <c r="C3669" s="20">
        <v>0.41</v>
      </c>
      <c r="D3669" s="20">
        <v>61.9</v>
      </c>
      <c r="E3669" s="20" t="s">
        <v>201</v>
      </c>
      <c r="F3669" s="20" t="s">
        <v>573</v>
      </c>
      <c r="G3669" s="20"/>
      <c r="H3669" s="21">
        <v>0.97239004629629633</v>
      </c>
      <c r="I3669" s="20" t="s">
        <v>4261</v>
      </c>
      <c r="J3669" s="20">
        <v>87.7</v>
      </c>
      <c r="K3669" s="20">
        <v>-48.3</v>
      </c>
      <c r="L3669" s="20" t="s">
        <v>694</v>
      </c>
      <c r="M3669" s="20">
        <v>3953</v>
      </c>
    </row>
    <row r="3670" spans="1:13" x14ac:dyDescent="0.3">
      <c r="A3670" s="16" t="s">
        <v>4262</v>
      </c>
      <c r="B3670" s="17">
        <v>33.58</v>
      </c>
      <c r="C3670" s="17">
        <v>0.14000000000000001</v>
      </c>
      <c r="D3670" s="17">
        <v>52</v>
      </c>
      <c r="E3670" s="17" t="s">
        <v>113</v>
      </c>
      <c r="F3670" s="17" t="s">
        <v>120</v>
      </c>
      <c r="G3670" s="17" t="s">
        <v>4263</v>
      </c>
      <c r="H3670" s="18">
        <v>0.9734004629629629</v>
      </c>
      <c r="I3670" s="17" t="s">
        <v>4264</v>
      </c>
      <c r="J3670" s="17">
        <v>88.7</v>
      </c>
      <c r="K3670" s="17">
        <v>-47.9</v>
      </c>
      <c r="L3670" s="17" t="s">
        <v>3690</v>
      </c>
      <c r="M3670" s="17">
        <v>3375</v>
      </c>
    </row>
    <row r="3671" spans="1:13" x14ac:dyDescent="0.3">
      <c r="A3671" s="19" t="s">
        <v>4265</v>
      </c>
      <c r="B3671" s="20">
        <v>26.59</v>
      </c>
      <c r="C3671" s="20">
        <v>0.12</v>
      </c>
      <c r="D3671" s="20">
        <v>2.08</v>
      </c>
      <c r="E3671" s="20" t="s">
        <v>90</v>
      </c>
      <c r="F3671" s="20" t="s">
        <v>4266</v>
      </c>
      <c r="G3671" s="20" t="s">
        <v>85</v>
      </c>
      <c r="H3671" s="21">
        <v>0.97670717592592593</v>
      </c>
      <c r="I3671" s="20" t="s">
        <v>4267</v>
      </c>
      <c r="J3671" s="20">
        <v>11.9</v>
      </c>
      <c r="K3671" s="20">
        <v>-70.900000000000006</v>
      </c>
      <c r="L3671" s="20" t="s">
        <v>4268</v>
      </c>
      <c r="M3671" s="20">
        <v>74</v>
      </c>
    </row>
    <row r="3672" spans="1:13" x14ac:dyDescent="0.3">
      <c r="A3672" s="19" t="s">
        <v>4265</v>
      </c>
      <c r="B3672" s="20">
        <v>26.74</v>
      </c>
      <c r="C3672" s="20">
        <v>0.15</v>
      </c>
      <c r="D3672" s="20">
        <v>2.23</v>
      </c>
      <c r="E3672" s="20" t="s">
        <v>90</v>
      </c>
      <c r="F3672" s="20" t="s">
        <v>189</v>
      </c>
      <c r="G3672" s="20"/>
      <c r="H3672" s="21">
        <v>0.97670717592592593</v>
      </c>
      <c r="I3672" s="20" t="s">
        <v>4267</v>
      </c>
      <c r="J3672" s="20">
        <v>11.9</v>
      </c>
      <c r="K3672" s="20">
        <v>-70.900000000000006</v>
      </c>
      <c r="L3672" s="20" t="s">
        <v>4268</v>
      </c>
      <c r="M3672" s="20">
        <v>74</v>
      </c>
    </row>
    <row r="3673" spans="1:13" x14ac:dyDescent="0.3">
      <c r="A3673" s="17" t="s">
        <v>4269</v>
      </c>
      <c r="B3673" s="17">
        <v>24.25</v>
      </c>
      <c r="C3673" s="17">
        <v>0.25</v>
      </c>
      <c r="D3673" s="17">
        <v>0.70799999999999996</v>
      </c>
      <c r="E3673" s="17" t="s">
        <v>90</v>
      </c>
      <c r="F3673" s="17" t="s">
        <v>4270</v>
      </c>
      <c r="G3673" s="17" t="s">
        <v>85</v>
      </c>
      <c r="H3673" s="18">
        <v>0.97675578703703703</v>
      </c>
      <c r="I3673" s="17" t="s">
        <v>4271</v>
      </c>
      <c r="J3673" s="17">
        <v>109.5</v>
      </c>
      <c r="K3673" s="17">
        <v>-10</v>
      </c>
      <c r="L3673" s="17" t="s">
        <v>4019</v>
      </c>
      <c r="M3673" s="17">
        <v>-95</v>
      </c>
    </row>
    <row r="3674" spans="1:13" x14ac:dyDescent="0.3">
      <c r="A3674" s="17" t="s">
        <v>4269</v>
      </c>
      <c r="B3674" s="17">
        <v>24.4</v>
      </c>
      <c r="C3674" s="17">
        <v>0.2</v>
      </c>
      <c r="D3674" s="17">
        <v>0.76</v>
      </c>
      <c r="E3674" s="17" t="s">
        <v>90</v>
      </c>
      <c r="F3674" s="17" t="s">
        <v>4272</v>
      </c>
      <c r="G3674" s="17" t="s">
        <v>85</v>
      </c>
      <c r="H3674" s="18">
        <v>0.97675578703703703</v>
      </c>
      <c r="I3674" s="17" t="s">
        <v>4271</v>
      </c>
      <c r="J3674" s="17">
        <v>109.5</v>
      </c>
      <c r="K3674" s="17">
        <v>-10</v>
      </c>
      <c r="L3674" s="17" t="s">
        <v>4019</v>
      </c>
      <c r="M3674" s="17">
        <v>-95</v>
      </c>
    </row>
    <row r="3675" spans="1:13" x14ac:dyDescent="0.3">
      <c r="A3675" s="17" t="s">
        <v>4269</v>
      </c>
      <c r="B3675" s="17">
        <v>24.41</v>
      </c>
      <c r="C3675" s="17" t="s">
        <v>93</v>
      </c>
      <c r="D3675" s="17">
        <v>0.76200000000000001</v>
      </c>
      <c r="E3675" s="17" t="s">
        <v>90</v>
      </c>
      <c r="F3675" s="17" t="s">
        <v>92</v>
      </c>
      <c r="G3675" s="17"/>
      <c r="H3675" s="18">
        <v>0.97675578703703703</v>
      </c>
      <c r="I3675" s="17" t="s">
        <v>4271</v>
      </c>
      <c r="J3675" s="17">
        <v>109.5</v>
      </c>
      <c r="K3675" s="17">
        <v>-10</v>
      </c>
      <c r="L3675" s="17" t="s">
        <v>4019</v>
      </c>
      <c r="M3675" s="17">
        <v>-95</v>
      </c>
    </row>
    <row r="3676" spans="1:13" x14ac:dyDescent="0.3">
      <c r="A3676" s="17" t="s">
        <v>4269</v>
      </c>
      <c r="B3676" s="23">
        <v>24.5</v>
      </c>
      <c r="C3676" s="17" t="s">
        <v>93</v>
      </c>
      <c r="D3676" s="17">
        <v>0.79</v>
      </c>
      <c r="E3676" s="17" t="s">
        <v>90</v>
      </c>
      <c r="F3676" s="17" t="s">
        <v>844</v>
      </c>
      <c r="G3676" s="17"/>
      <c r="H3676" s="18">
        <v>0.97675578703703703</v>
      </c>
      <c r="I3676" s="17" t="s">
        <v>4271</v>
      </c>
      <c r="J3676" s="17">
        <v>109.5</v>
      </c>
      <c r="K3676" s="17">
        <v>-10</v>
      </c>
      <c r="L3676" s="17" t="s">
        <v>4019</v>
      </c>
      <c r="M3676" s="17">
        <v>-95</v>
      </c>
    </row>
    <row r="3677" spans="1:13" x14ac:dyDescent="0.3">
      <c r="A3677" s="17" t="s">
        <v>4269</v>
      </c>
      <c r="B3677" s="17">
        <v>26.15</v>
      </c>
      <c r="C3677" s="17" t="s">
        <v>93</v>
      </c>
      <c r="D3677" s="17">
        <v>1.7</v>
      </c>
      <c r="E3677" s="17" t="s">
        <v>193</v>
      </c>
      <c r="F3677" s="17" t="s">
        <v>1209</v>
      </c>
      <c r="G3677" s="17"/>
      <c r="H3677" s="18">
        <v>0.97675578703703703</v>
      </c>
      <c r="I3677" s="17" t="s">
        <v>4271</v>
      </c>
      <c r="J3677" s="17">
        <v>109.5</v>
      </c>
      <c r="K3677" s="17">
        <v>-10</v>
      </c>
      <c r="L3677" s="17" t="s">
        <v>4019</v>
      </c>
      <c r="M3677" s="17">
        <v>-95</v>
      </c>
    </row>
    <row r="3678" spans="1:13" x14ac:dyDescent="0.3">
      <c r="A3678" s="19" t="s">
        <v>4273</v>
      </c>
      <c r="B3678" s="20">
        <v>32.74</v>
      </c>
      <c r="C3678" s="20">
        <v>0.39</v>
      </c>
      <c r="D3678" s="20">
        <v>35.299999999999997</v>
      </c>
      <c r="E3678" s="20" t="s">
        <v>78</v>
      </c>
      <c r="F3678" s="20" t="s">
        <v>79</v>
      </c>
      <c r="G3678" s="20"/>
      <c r="H3678" s="21">
        <v>0.97810069444444447</v>
      </c>
      <c r="I3678" s="20" t="s">
        <v>4274</v>
      </c>
      <c r="J3678" s="20">
        <v>98.9</v>
      </c>
      <c r="K3678" s="20">
        <v>-36.5</v>
      </c>
      <c r="L3678" s="20" t="s">
        <v>545</v>
      </c>
      <c r="M3678" s="20">
        <v>3665</v>
      </c>
    </row>
    <row r="3679" spans="1:13" x14ac:dyDescent="0.3">
      <c r="A3679" s="17" t="s">
        <v>4275</v>
      </c>
      <c r="B3679" s="17">
        <v>24.92</v>
      </c>
      <c r="C3679" s="17">
        <v>0.2</v>
      </c>
      <c r="D3679" s="17">
        <v>0.96399999999999997</v>
      </c>
      <c r="E3679" s="17" t="s">
        <v>83</v>
      </c>
      <c r="F3679" s="17" t="s">
        <v>1869</v>
      </c>
      <c r="G3679" s="17" t="s">
        <v>1870</v>
      </c>
      <c r="H3679" s="18">
        <v>0.97819791666666667</v>
      </c>
      <c r="I3679" s="17" t="s">
        <v>4276</v>
      </c>
      <c r="J3679" s="17">
        <v>94.8</v>
      </c>
      <c r="K3679" s="17">
        <v>-43.6</v>
      </c>
      <c r="L3679" s="17" t="s">
        <v>585</v>
      </c>
      <c r="M3679" s="17">
        <v>-20</v>
      </c>
    </row>
    <row r="3680" spans="1:13" x14ac:dyDescent="0.3">
      <c r="A3680" s="17" t="s">
        <v>4275</v>
      </c>
      <c r="B3680" s="17">
        <v>26.22</v>
      </c>
      <c r="C3680" s="17">
        <v>0.2</v>
      </c>
      <c r="D3680" s="17">
        <v>1.75</v>
      </c>
      <c r="E3680" s="17" t="s">
        <v>83</v>
      </c>
      <c r="F3680" s="17" t="s">
        <v>4277</v>
      </c>
      <c r="G3680" s="17">
        <v>10</v>
      </c>
      <c r="H3680" s="18">
        <v>0.97819791666666667</v>
      </c>
      <c r="I3680" s="17" t="s">
        <v>4276</v>
      </c>
      <c r="J3680" s="17">
        <v>94.8</v>
      </c>
      <c r="K3680" s="17">
        <v>-43.6</v>
      </c>
      <c r="L3680" s="17" t="s">
        <v>585</v>
      </c>
      <c r="M3680" s="17">
        <v>-20</v>
      </c>
    </row>
    <row r="3681" spans="1:13" x14ac:dyDescent="0.3">
      <c r="A3681" s="17" t="s">
        <v>4275</v>
      </c>
      <c r="B3681" s="23">
        <v>24.4</v>
      </c>
      <c r="C3681" s="17" t="s">
        <v>93</v>
      </c>
      <c r="D3681" s="17">
        <v>0.76</v>
      </c>
      <c r="E3681" s="17" t="s">
        <v>90</v>
      </c>
      <c r="F3681" s="17" t="s">
        <v>445</v>
      </c>
      <c r="G3681" s="17"/>
      <c r="H3681" s="18">
        <v>0.97819791666666667</v>
      </c>
      <c r="I3681" s="17" t="s">
        <v>4276</v>
      </c>
      <c r="J3681" s="17">
        <v>94.8</v>
      </c>
      <c r="K3681" s="17">
        <v>-43.6</v>
      </c>
      <c r="L3681" s="17" t="s">
        <v>585</v>
      </c>
      <c r="M3681" s="17">
        <v>-20</v>
      </c>
    </row>
    <row r="3682" spans="1:13" x14ac:dyDescent="0.3">
      <c r="A3682" s="17" t="s">
        <v>4275</v>
      </c>
      <c r="B3682" s="17">
        <v>24.82</v>
      </c>
      <c r="C3682" s="17">
        <v>7.0000000000000007E-2</v>
      </c>
      <c r="D3682" s="17">
        <v>0.91900000000000004</v>
      </c>
      <c r="E3682" s="17" t="s">
        <v>90</v>
      </c>
      <c r="F3682" s="17" t="s">
        <v>92</v>
      </c>
      <c r="G3682" s="17"/>
      <c r="H3682" s="18">
        <v>0.97819791666666667</v>
      </c>
      <c r="I3682" s="17" t="s">
        <v>4276</v>
      </c>
      <c r="J3682" s="17">
        <v>94.8</v>
      </c>
      <c r="K3682" s="17">
        <v>-43.6</v>
      </c>
      <c r="L3682" s="17" t="s">
        <v>585</v>
      </c>
      <c r="M3682" s="17">
        <v>-20</v>
      </c>
    </row>
    <row r="3683" spans="1:13" x14ac:dyDescent="0.3">
      <c r="A3683" s="17" t="s">
        <v>4275</v>
      </c>
      <c r="B3683" s="17">
        <v>24.9</v>
      </c>
      <c r="C3683" s="17">
        <v>0.1</v>
      </c>
      <c r="D3683" s="17">
        <v>0.95499999999999996</v>
      </c>
      <c r="E3683" s="17" t="s">
        <v>90</v>
      </c>
      <c r="F3683" s="17" t="s">
        <v>4278</v>
      </c>
      <c r="G3683" s="17" t="s">
        <v>85</v>
      </c>
      <c r="H3683" s="18">
        <v>0.97819791666666667</v>
      </c>
      <c r="I3683" s="17" t="s">
        <v>4276</v>
      </c>
      <c r="J3683" s="17">
        <v>94.8</v>
      </c>
      <c r="K3683" s="17">
        <v>-43.6</v>
      </c>
      <c r="L3683" s="17" t="s">
        <v>585</v>
      </c>
      <c r="M3683" s="17">
        <v>-20</v>
      </c>
    </row>
    <row r="3684" spans="1:13" x14ac:dyDescent="0.3">
      <c r="A3684" s="17" t="s">
        <v>4275</v>
      </c>
      <c r="B3684" s="17">
        <v>25.13</v>
      </c>
      <c r="C3684" s="17">
        <v>0.11</v>
      </c>
      <c r="D3684" s="17">
        <v>1.06</v>
      </c>
      <c r="E3684" s="17" t="s">
        <v>90</v>
      </c>
      <c r="F3684" s="17" t="s">
        <v>4279</v>
      </c>
      <c r="G3684" s="17"/>
      <c r="H3684" s="18">
        <v>0.97819791666666667</v>
      </c>
      <c r="I3684" s="17" t="s">
        <v>4276</v>
      </c>
      <c r="J3684" s="17">
        <v>94.8</v>
      </c>
      <c r="K3684" s="17">
        <v>-43.6</v>
      </c>
      <c r="L3684" s="17" t="s">
        <v>585</v>
      </c>
      <c r="M3684" s="17">
        <v>-20</v>
      </c>
    </row>
    <row r="3685" spans="1:13" x14ac:dyDescent="0.3">
      <c r="A3685" s="17" t="s">
        <v>4275</v>
      </c>
      <c r="B3685" s="17">
        <v>24.4</v>
      </c>
      <c r="C3685" s="17">
        <v>0.2</v>
      </c>
      <c r="D3685" s="17">
        <v>0.76</v>
      </c>
      <c r="E3685" s="17" t="s">
        <v>96</v>
      </c>
      <c r="F3685" s="17" t="s">
        <v>4280</v>
      </c>
      <c r="G3685" s="17" t="s">
        <v>96</v>
      </c>
      <c r="H3685" s="18">
        <v>0.97819791666666667</v>
      </c>
      <c r="I3685" s="17" t="s">
        <v>4276</v>
      </c>
      <c r="J3685" s="17">
        <v>94.8</v>
      </c>
      <c r="K3685" s="17">
        <v>-43.6</v>
      </c>
      <c r="L3685" s="17" t="s">
        <v>585</v>
      </c>
      <c r="M3685" s="17">
        <v>-20</v>
      </c>
    </row>
    <row r="3686" spans="1:13" x14ac:dyDescent="0.3">
      <c r="A3686" s="19" t="s">
        <v>4281</v>
      </c>
      <c r="B3686" s="20">
        <v>32.89</v>
      </c>
      <c r="C3686" s="20">
        <v>0.15</v>
      </c>
      <c r="D3686" s="20">
        <v>37.799999999999997</v>
      </c>
      <c r="E3686" s="20" t="s">
        <v>100</v>
      </c>
      <c r="F3686" s="20" t="s">
        <v>104</v>
      </c>
      <c r="G3686" s="20" t="s">
        <v>85</v>
      </c>
      <c r="H3686" s="21">
        <v>0.98144097222222226</v>
      </c>
      <c r="I3686" s="20" t="s">
        <v>4282</v>
      </c>
      <c r="J3686" s="20">
        <v>338.9</v>
      </c>
      <c r="K3686" s="20">
        <v>-66.3</v>
      </c>
      <c r="L3686" s="20" t="s">
        <v>572</v>
      </c>
      <c r="M3686" s="20">
        <v>3066</v>
      </c>
    </row>
    <row r="3687" spans="1:13" x14ac:dyDescent="0.3">
      <c r="A3687" s="19" t="s">
        <v>4281</v>
      </c>
      <c r="B3687" s="20">
        <v>32.933</v>
      </c>
      <c r="C3687" s="20">
        <v>0.15</v>
      </c>
      <c r="D3687" s="20">
        <v>38.6</v>
      </c>
      <c r="E3687" s="20" t="s">
        <v>100</v>
      </c>
      <c r="F3687" s="20" t="s">
        <v>573</v>
      </c>
      <c r="G3687" s="20"/>
      <c r="H3687" s="21">
        <v>0.98144097222222226</v>
      </c>
      <c r="I3687" s="20" t="s">
        <v>4282</v>
      </c>
      <c r="J3687" s="20">
        <v>338.9</v>
      </c>
      <c r="K3687" s="20">
        <v>-66.3</v>
      </c>
      <c r="L3687" s="20" t="s">
        <v>572</v>
      </c>
      <c r="M3687" s="20">
        <v>3066</v>
      </c>
    </row>
    <row r="3688" spans="1:13" x14ac:dyDescent="0.3">
      <c r="A3688" s="19" t="s">
        <v>4281</v>
      </c>
      <c r="B3688" s="20">
        <v>32.69</v>
      </c>
      <c r="C3688" s="20">
        <v>0.41</v>
      </c>
      <c r="D3688" s="20">
        <v>34.5</v>
      </c>
      <c r="E3688" s="20" t="s">
        <v>201</v>
      </c>
      <c r="F3688" s="20" t="s">
        <v>573</v>
      </c>
      <c r="G3688" s="20"/>
      <c r="H3688" s="21">
        <v>0.98144097222222226</v>
      </c>
      <c r="I3688" s="20" t="s">
        <v>4282</v>
      </c>
      <c r="J3688" s="20">
        <v>338.9</v>
      </c>
      <c r="K3688" s="20">
        <v>-66.3</v>
      </c>
      <c r="L3688" s="20" t="s">
        <v>572</v>
      </c>
      <c r="M3688" s="20">
        <v>3066</v>
      </c>
    </row>
    <row r="3689" spans="1:13" x14ac:dyDescent="0.3">
      <c r="A3689" s="16" t="s">
        <v>4283</v>
      </c>
      <c r="B3689" s="17">
        <v>32.19</v>
      </c>
      <c r="C3689" s="17">
        <v>0.11</v>
      </c>
      <c r="D3689" s="17">
        <v>27.4</v>
      </c>
      <c r="E3689" s="17" t="s">
        <v>78</v>
      </c>
      <c r="F3689" s="17" t="s">
        <v>79</v>
      </c>
      <c r="G3689" s="17"/>
      <c r="H3689" s="18">
        <v>0.98528587962962966</v>
      </c>
      <c r="I3689" s="17" t="s">
        <v>4284</v>
      </c>
      <c r="J3689" s="17">
        <v>79.7</v>
      </c>
      <c r="K3689" s="17">
        <v>-63.1</v>
      </c>
      <c r="L3689" s="17" t="s">
        <v>624</v>
      </c>
      <c r="M3689" s="17">
        <v>2110</v>
      </c>
    </row>
    <row r="3690" spans="1:13" x14ac:dyDescent="0.3">
      <c r="A3690" s="19" t="s">
        <v>4285</v>
      </c>
      <c r="B3690" s="20">
        <v>31.95</v>
      </c>
      <c r="C3690" s="20">
        <v>0.24</v>
      </c>
      <c r="D3690" s="20">
        <v>24.5</v>
      </c>
      <c r="E3690" s="20" t="s">
        <v>78</v>
      </c>
      <c r="F3690" s="20" t="s">
        <v>79</v>
      </c>
      <c r="G3690" s="20"/>
      <c r="H3690" s="21">
        <v>0.98538310185185185</v>
      </c>
      <c r="I3690" s="20" t="s">
        <v>4286</v>
      </c>
      <c r="J3690" s="20">
        <v>69.2</v>
      </c>
      <c r="K3690" s="20">
        <v>-67.900000000000006</v>
      </c>
      <c r="L3690" s="20" t="s">
        <v>562</v>
      </c>
      <c r="M3690" s="20">
        <v>1951</v>
      </c>
    </row>
    <row r="3691" spans="1:13" ht="28.8" x14ac:dyDescent="0.3">
      <c r="A3691" s="16" t="s">
        <v>4287</v>
      </c>
      <c r="B3691" s="17" t="s">
        <v>3651</v>
      </c>
      <c r="C3691" s="17">
        <v>0.27</v>
      </c>
      <c r="D3691" s="17">
        <v>137</v>
      </c>
      <c r="E3691" s="17" t="s">
        <v>113</v>
      </c>
      <c r="F3691" s="17" t="s">
        <v>222</v>
      </c>
      <c r="G3691" s="17" t="s">
        <v>4288</v>
      </c>
      <c r="H3691" s="18">
        <v>0.98627546296296298</v>
      </c>
      <c r="I3691" s="17" t="s">
        <v>4289</v>
      </c>
      <c r="J3691" s="17">
        <v>103.6</v>
      </c>
      <c r="K3691" s="17">
        <v>-34</v>
      </c>
      <c r="L3691" s="17" t="s">
        <v>3747</v>
      </c>
      <c r="M3691" s="17">
        <v>10201</v>
      </c>
    </row>
    <row r="3692" spans="1:13" ht="28.8" x14ac:dyDescent="0.3">
      <c r="A3692" s="16" t="s">
        <v>4287</v>
      </c>
      <c r="B3692" s="17" t="s">
        <v>4290</v>
      </c>
      <c r="C3692" s="17">
        <v>5.2999999999999999E-2</v>
      </c>
      <c r="D3692" s="17">
        <v>138</v>
      </c>
      <c r="E3692" s="17" t="s">
        <v>113</v>
      </c>
      <c r="F3692" s="17" t="s">
        <v>114</v>
      </c>
      <c r="G3692" s="17" t="s">
        <v>4288</v>
      </c>
      <c r="H3692" s="18">
        <v>0.98627546296296298</v>
      </c>
      <c r="I3692" s="17" t="s">
        <v>4289</v>
      </c>
      <c r="J3692" s="17">
        <v>103.6</v>
      </c>
      <c r="K3692" s="17">
        <v>-34</v>
      </c>
      <c r="L3692" s="17" t="s">
        <v>3747</v>
      </c>
      <c r="M3692" s="17">
        <v>10201</v>
      </c>
    </row>
    <row r="3693" spans="1:13" ht="28.8" x14ac:dyDescent="0.3">
      <c r="A3693" s="16" t="s">
        <v>4287</v>
      </c>
      <c r="B3693" s="17" t="s">
        <v>4291</v>
      </c>
      <c r="C3693" s="17">
        <v>0.08</v>
      </c>
      <c r="D3693" s="17">
        <v>153</v>
      </c>
      <c r="E3693" s="17" t="s">
        <v>113</v>
      </c>
      <c r="F3693" s="17" t="s">
        <v>227</v>
      </c>
      <c r="G3693" s="17" t="s">
        <v>4288</v>
      </c>
      <c r="H3693" s="18">
        <v>0.98627546296296298</v>
      </c>
      <c r="I3693" s="17" t="s">
        <v>4289</v>
      </c>
      <c r="J3693" s="17">
        <v>103.6</v>
      </c>
      <c r="K3693" s="17">
        <v>-34</v>
      </c>
      <c r="L3693" s="17" t="s">
        <v>3747</v>
      </c>
      <c r="M3693" s="17">
        <v>10201</v>
      </c>
    </row>
    <row r="3694" spans="1:13" ht="28.8" x14ac:dyDescent="0.3">
      <c r="A3694" s="16" t="s">
        <v>4287</v>
      </c>
      <c r="B3694" s="17" t="s">
        <v>4292</v>
      </c>
      <c r="C3694" s="17">
        <v>0.2</v>
      </c>
      <c r="D3694" s="17">
        <v>162</v>
      </c>
      <c r="E3694" s="17" t="s">
        <v>113</v>
      </c>
      <c r="F3694" s="17" t="s">
        <v>119</v>
      </c>
      <c r="G3694" s="17" t="s">
        <v>4288</v>
      </c>
      <c r="H3694" s="18">
        <v>0.98627546296296298</v>
      </c>
      <c r="I3694" s="17" t="s">
        <v>4289</v>
      </c>
      <c r="J3694" s="17">
        <v>103.6</v>
      </c>
      <c r="K3694" s="17">
        <v>-34</v>
      </c>
      <c r="L3694" s="17" t="s">
        <v>3747</v>
      </c>
      <c r="M3694" s="17">
        <v>10201</v>
      </c>
    </row>
    <row r="3695" spans="1:13" ht="28.8" x14ac:dyDescent="0.3">
      <c r="A3695" s="16" t="s">
        <v>4287</v>
      </c>
      <c r="B3695" s="17">
        <v>36.24</v>
      </c>
      <c r="C3695" s="17">
        <v>0.14000000000000001</v>
      </c>
      <c r="D3695" s="17">
        <v>177</v>
      </c>
      <c r="E3695" s="17" t="s">
        <v>113</v>
      </c>
      <c r="F3695" s="17" t="s">
        <v>120</v>
      </c>
      <c r="G3695" s="17" t="s">
        <v>4293</v>
      </c>
      <c r="H3695" s="18">
        <v>0.98627546296296298</v>
      </c>
      <c r="I3695" s="17" t="s">
        <v>4289</v>
      </c>
      <c r="J3695" s="17">
        <v>103.6</v>
      </c>
      <c r="K3695" s="17">
        <v>-34</v>
      </c>
      <c r="L3695" s="17" t="s">
        <v>3747</v>
      </c>
      <c r="M3695" s="17">
        <v>10201</v>
      </c>
    </row>
    <row r="3696" spans="1:13" x14ac:dyDescent="0.3">
      <c r="A3696" s="19" t="s">
        <v>4294</v>
      </c>
      <c r="B3696" s="20">
        <v>28.15</v>
      </c>
      <c r="C3696" s="20">
        <v>0.27</v>
      </c>
      <c r="D3696" s="20">
        <v>4.2699999999999996</v>
      </c>
      <c r="E3696" s="20" t="s">
        <v>90</v>
      </c>
      <c r="F3696" s="20" t="s">
        <v>110</v>
      </c>
      <c r="G3696" s="20"/>
      <c r="H3696" s="21">
        <v>0.98872222222222217</v>
      </c>
      <c r="I3696" s="20" t="s">
        <v>4295</v>
      </c>
      <c r="J3696" s="20">
        <v>10.7</v>
      </c>
      <c r="K3696" s="20">
        <v>-74.5</v>
      </c>
      <c r="L3696" s="20" t="s">
        <v>137</v>
      </c>
      <c r="M3696" s="20">
        <v>275</v>
      </c>
    </row>
    <row r="3697" spans="1:13" x14ac:dyDescent="0.3">
      <c r="A3697" s="16" t="s">
        <v>4296</v>
      </c>
      <c r="B3697" s="17">
        <v>30.5</v>
      </c>
      <c r="C3697" s="17">
        <v>0.39</v>
      </c>
      <c r="D3697" s="17">
        <v>12.6</v>
      </c>
      <c r="E3697" s="17" t="s">
        <v>78</v>
      </c>
      <c r="F3697" s="17" t="s">
        <v>79</v>
      </c>
      <c r="G3697" s="17"/>
      <c r="H3697" s="18">
        <v>0.98882407407407413</v>
      </c>
      <c r="I3697" s="17" t="s">
        <v>4297</v>
      </c>
      <c r="J3697" s="17">
        <v>104.5</v>
      </c>
      <c r="K3697" s="17">
        <v>-34.4</v>
      </c>
      <c r="L3697" s="17" t="s">
        <v>666</v>
      </c>
      <c r="M3697" s="17">
        <v>935</v>
      </c>
    </row>
    <row r="3698" spans="1:13" x14ac:dyDescent="0.3">
      <c r="A3698" s="16" t="s">
        <v>4296</v>
      </c>
      <c r="B3698" s="17">
        <v>30.55</v>
      </c>
      <c r="C3698" s="17" t="s">
        <v>93</v>
      </c>
      <c r="D3698" s="17">
        <v>12.9</v>
      </c>
      <c r="E3698" s="17" t="s">
        <v>94</v>
      </c>
      <c r="F3698" s="17" t="s">
        <v>95</v>
      </c>
      <c r="G3698" s="17"/>
      <c r="H3698" s="18">
        <v>0.98882407407407413</v>
      </c>
      <c r="I3698" s="17" t="s">
        <v>4297</v>
      </c>
      <c r="J3698" s="17">
        <v>104.5</v>
      </c>
      <c r="K3698" s="17">
        <v>-34.4</v>
      </c>
      <c r="L3698" s="17" t="s">
        <v>666</v>
      </c>
      <c r="M3698" s="17">
        <v>935</v>
      </c>
    </row>
    <row r="3699" spans="1:13" x14ac:dyDescent="0.3">
      <c r="A3699" s="19" t="s">
        <v>4298</v>
      </c>
      <c r="B3699" s="20">
        <v>31.42</v>
      </c>
      <c r="C3699" s="20">
        <v>0.17</v>
      </c>
      <c r="D3699" s="20">
        <v>19.2</v>
      </c>
      <c r="E3699" s="20" t="s">
        <v>100</v>
      </c>
      <c r="F3699" s="20" t="s">
        <v>101</v>
      </c>
      <c r="G3699" s="20" t="s">
        <v>85</v>
      </c>
      <c r="H3699" s="21">
        <v>0.98913310185185177</v>
      </c>
      <c r="I3699" s="20" t="s">
        <v>4299</v>
      </c>
      <c r="J3699" s="20">
        <v>97</v>
      </c>
      <c r="K3699" s="20">
        <v>-49.5</v>
      </c>
      <c r="L3699" s="20" t="s">
        <v>4300</v>
      </c>
      <c r="M3699" s="20">
        <v>1807</v>
      </c>
    </row>
    <row r="3700" spans="1:13" x14ac:dyDescent="0.3">
      <c r="A3700" s="19" t="s">
        <v>4298</v>
      </c>
      <c r="B3700" s="20">
        <v>31.58</v>
      </c>
      <c r="C3700" s="20">
        <v>0.17</v>
      </c>
      <c r="D3700" s="20">
        <v>20.7</v>
      </c>
      <c r="E3700" s="20" t="s">
        <v>100</v>
      </c>
      <c r="F3700" s="20" t="s">
        <v>104</v>
      </c>
      <c r="G3700" s="20" t="s">
        <v>85</v>
      </c>
      <c r="H3700" s="21">
        <v>0.98913310185185177</v>
      </c>
      <c r="I3700" s="20" t="s">
        <v>4299</v>
      </c>
      <c r="J3700" s="20">
        <v>97</v>
      </c>
      <c r="K3700" s="20">
        <v>-49.5</v>
      </c>
      <c r="L3700" s="20" t="s">
        <v>4300</v>
      </c>
      <c r="M3700" s="20">
        <v>1807</v>
      </c>
    </row>
    <row r="3701" spans="1:13" x14ac:dyDescent="0.3">
      <c r="A3701" s="16" t="s">
        <v>4301</v>
      </c>
      <c r="B3701" s="17">
        <v>26.95</v>
      </c>
      <c r="C3701" s="17">
        <v>0.11</v>
      </c>
      <c r="D3701" s="17">
        <v>2.4500000000000002</v>
      </c>
      <c r="E3701" s="17" t="s">
        <v>90</v>
      </c>
      <c r="F3701" s="17" t="s">
        <v>189</v>
      </c>
      <c r="G3701" s="17"/>
      <c r="H3701" s="18">
        <v>0.9899768518518518</v>
      </c>
      <c r="I3701" s="17" t="s">
        <v>4302</v>
      </c>
      <c r="J3701" s="17">
        <v>109.1</v>
      </c>
      <c r="K3701" s="17">
        <v>-22.4</v>
      </c>
      <c r="L3701" s="17" t="s">
        <v>702</v>
      </c>
      <c r="M3701" s="17">
        <v>59</v>
      </c>
    </row>
    <row r="3702" spans="1:13" x14ac:dyDescent="0.3">
      <c r="A3702" s="19" t="s">
        <v>4303</v>
      </c>
      <c r="B3702" s="20">
        <v>37</v>
      </c>
      <c r="C3702" s="20" t="s">
        <v>93</v>
      </c>
      <c r="D3702" s="20">
        <v>241</v>
      </c>
      <c r="E3702" s="20" t="s">
        <v>1328</v>
      </c>
      <c r="F3702" s="20" t="s">
        <v>1329</v>
      </c>
      <c r="G3702" s="20"/>
      <c r="H3702" s="21">
        <v>0.99102777777777773</v>
      </c>
      <c r="I3702" s="20" t="s">
        <v>4304</v>
      </c>
      <c r="J3702" s="20">
        <v>112.9</v>
      </c>
      <c r="K3702" s="20">
        <v>-9.9</v>
      </c>
      <c r="L3702" s="20" t="s">
        <v>1374</v>
      </c>
      <c r="M3702" s="20">
        <v>12900</v>
      </c>
    </row>
    <row r="3703" spans="1:13" x14ac:dyDescent="0.3">
      <c r="A3703" s="16" t="s">
        <v>4305</v>
      </c>
      <c r="B3703" s="17">
        <v>32.65</v>
      </c>
      <c r="C3703" s="17">
        <v>0.45</v>
      </c>
      <c r="D3703" s="17">
        <v>33.9</v>
      </c>
      <c r="E3703" s="17" t="s">
        <v>78</v>
      </c>
      <c r="F3703" s="17" t="s">
        <v>79</v>
      </c>
      <c r="G3703" s="17"/>
      <c r="H3703" s="18">
        <v>0.99157175925925933</v>
      </c>
      <c r="I3703" s="17" t="s">
        <v>4306</v>
      </c>
      <c r="J3703" s="17">
        <v>15.5</v>
      </c>
      <c r="K3703" s="17">
        <v>-75.7</v>
      </c>
      <c r="L3703" s="17" t="s">
        <v>4307</v>
      </c>
      <c r="M3703" s="17">
        <v>2972</v>
      </c>
    </row>
    <row r="3704" spans="1:13" x14ac:dyDescent="0.3">
      <c r="A3704" s="20" t="s">
        <v>4308</v>
      </c>
      <c r="B3704" s="20">
        <v>24.45</v>
      </c>
      <c r="C3704" s="20">
        <v>0.1</v>
      </c>
      <c r="D3704" s="20">
        <v>0.77500000000000002</v>
      </c>
      <c r="E3704" s="20" t="s">
        <v>90</v>
      </c>
      <c r="F3704" s="20" t="s">
        <v>4309</v>
      </c>
      <c r="G3704" s="20" t="s">
        <v>85</v>
      </c>
      <c r="H3704" s="21">
        <v>0.99428587962962967</v>
      </c>
      <c r="I3704" s="20" t="s">
        <v>4310</v>
      </c>
      <c r="J3704" s="20">
        <v>106</v>
      </c>
      <c r="K3704" s="20">
        <v>-36.299999999999997</v>
      </c>
      <c r="L3704" s="20" t="s">
        <v>4019</v>
      </c>
      <c r="M3704" s="20">
        <v>-180</v>
      </c>
    </row>
    <row r="3705" spans="1:13" x14ac:dyDescent="0.3">
      <c r="A3705" s="20" t="s">
        <v>4308</v>
      </c>
      <c r="B3705" s="20">
        <v>24.47</v>
      </c>
      <c r="C3705" s="20">
        <v>7.0000000000000007E-2</v>
      </c>
      <c r="D3705" s="20">
        <v>0.78300000000000003</v>
      </c>
      <c r="E3705" s="20" t="s">
        <v>90</v>
      </c>
      <c r="F3705" s="20" t="s">
        <v>92</v>
      </c>
      <c r="G3705" s="20"/>
      <c r="H3705" s="21">
        <v>0.99428587962962967</v>
      </c>
      <c r="I3705" s="20" t="s">
        <v>4310</v>
      </c>
      <c r="J3705" s="20">
        <v>106</v>
      </c>
      <c r="K3705" s="20">
        <v>-36.299999999999997</v>
      </c>
      <c r="L3705" s="20" t="s">
        <v>4019</v>
      </c>
      <c r="M3705" s="20">
        <v>-180</v>
      </c>
    </row>
    <row r="3706" spans="1:13" x14ac:dyDescent="0.3">
      <c r="A3706" s="20" t="s">
        <v>4308</v>
      </c>
      <c r="B3706" s="20">
        <v>24.5</v>
      </c>
      <c r="C3706" s="20">
        <v>0.2</v>
      </c>
      <c r="D3706" s="20">
        <v>0.79400000000000004</v>
      </c>
      <c r="E3706" s="20" t="s">
        <v>90</v>
      </c>
      <c r="F3706" s="20" t="s">
        <v>4311</v>
      </c>
      <c r="G3706" s="20" t="s">
        <v>85</v>
      </c>
      <c r="H3706" s="21">
        <v>0.99428587962962967</v>
      </c>
      <c r="I3706" s="20" t="s">
        <v>4310</v>
      </c>
      <c r="J3706" s="20">
        <v>106</v>
      </c>
      <c r="K3706" s="20">
        <v>-36.299999999999997</v>
      </c>
      <c r="L3706" s="20" t="s">
        <v>4019</v>
      </c>
      <c r="M3706" s="20">
        <v>-180</v>
      </c>
    </row>
    <row r="3707" spans="1:13" x14ac:dyDescent="0.3">
      <c r="A3707" s="20" t="s">
        <v>4308</v>
      </c>
      <c r="B3707" s="20">
        <v>24.57</v>
      </c>
      <c r="C3707" s="20">
        <v>0.25</v>
      </c>
      <c r="D3707" s="20">
        <v>0.82</v>
      </c>
      <c r="E3707" s="20" t="s">
        <v>90</v>
      </c>
      <c r="F3707" s="20" t="s">
        <v>4270</v>
      </c>
      <c r="G3707" s="20" t="s">
        <v>85</v>
      </c>
      <c r="H3707" s="21">
        <v>0.99428587962962967</v>
      </c>
      <c r="I3707" s="20" t="s">
        <v>4310</v>
      </c>
      <c r="J3707" s="20">
        <v>106</v>
      </c>
      <c r="K3707" s="20">
        <v>-36.299999999999997</v>
      </c>
      <c r="L3707" s="20" t="s">
        <v>4019</v>
      </c>
      <c r="M3707" s="20">
        <v>-180</v>
      </c>
    </row>
    <row r="3708" spans="1:13" x14ac:dyDescent="0.3">
      <c r="A3708" s="20" t="s">
        <v>4308</v>
      </c>
      <c r="B3708" s="20">
        <v>24.6</v>
      </c>
      <c r="C3708" s="20">
        <v>0.2</v>
      </c>
      <c r="D3708" s="20">
        <v>0.83</v>
      </c>
      <c r="E3708" s="20" t="s">
        <v>90</v>
      </c>
      <c r="F3708" s="20" t="s">
        <v>4272</v>
      </c>
      <c r="G3708" s="20" t="s">
        <v>85</v>
      </c>
      <c r="H3708" s="21">
        <v>0.99428587962962967</v>
      </c>
      <c r="I3708" s="20" t="s">
        <v>4310</v>
      </c>
      <c r="J3708" s="20">
        <v>106</v>
      </c>
      <c r="K3708" s="20">
        <v>-36.299999999999997</v>
      </c>
      <c r="L3708" s="20" t="s">
        <v>4019</v>
      </c>
      <c r="M3708" s="20">
        <v>-180</v>
      </c>
    </row>
    <row r="3709" spans="1:13" x14ac:dyDescent="0.3">
      <c r="A3709" s="20" t="s">
        <v>4308</v>
      </c>
      <c r="B3709" s="22">
        <v>24.54</v>
      </c>
      <c r="C3709" s="20" t="s">
        <v>93</v>
      </c>
      <c r="D3709" s="20">
        <v>0.81</v>
      </c>
      <c r="E3709" s="20" t="s">
        <v>202</v>
      </c>
      <c r="F3709" s="20" t="s">
        <v>4312</v>
      </c>
      <c r="G3709" s="20"/>
      <c r="H3709" s="21">
        <v>0.99428587962962967</v>
      </c>
      <c r="I3709" s="20" t="s">
        <v>4310</v>
      </c>
      <c r="J3709" s="20">
        <v>106</v>
      </c>
      <c r="K3709" s="20">
        <v>-36.299999999999997</v>
      </c>
      <c r="L3709" s="20" t="s">
        <v>4019</v>
      </c>
      <c r="M3709" s="20">
        <v>-180</v>
      </c>
    </row>
    <row r="3710" spans="1:13" x14ac:dyDescent="0.3">
      <c r="A3710" s="20" t="s">
        <v>4308</v>
      </c>
      <c r="B3710" s="22">
        <v>24.56</v>
      </c>
      <c r="C3710" s="20" t="s">
        <v>93</v>
      </c>
      <c r="D3710" s="20">
        <v>0.81499999999999995</v>
      </c>
      <c r="E3710" s="20" t="s">
        <v>202</v>
      </c>
      <c r="F3710" s="20" t="s">
        <v>4313</v>
      </c>
      <c r="G3710" s="20"/>
      <c r="H3710" s="21">
        <v>0.99428587962962967</v>
      </c>
      <c r="I3710" s="20" t="s">
        <v>4310</v>
      </c>
      <c r="J3710" s="20">
        <v>106</v>
      </c>
      <c r="K3710" s="20">
        <v>-36.299999999999997</v>
      </c>
      <c r="L3710" s="20" t="s">
        <v>4019</v>
      </c>
      <c r="M3710" s="20">
        <v>-180</v>
      </c>
    </row>
    <row r="3711" spans="1:13" ht="28.8" x14ac:dyDescent="0.3">
      <c r="A3711" s="16" t="s">
        <v>4314</v>
      </c>
      <c r="B3711" s="17" t="s">
        <v>4315</v>
      </c>
      <c r="C3711" s="17">
        <v>6.7000000000000004E-2</v>
      </c>
      <c r="D3711" s="17">
        <v>114</v>
      </c>
      <c r="E3711" s="17" t="s">
        <v>113</v>
      </c>
      <c r="F3711" s="17" t="s">
        <v>114</v>
      </c>
      <c r="G3711" s="17" t="s">
        <v>4316</v>
      </c>
      <c r="H3711" s="18">
        <v>0.99433217592592593</v>
      </c>
      <c r="I3711" s="17" t="s">
        <v>4317</v>
      </c>
      <c r="J3711" s="17">
        <v>25.9</v>
      </c>
      <c r="K3711" s="17">
        <v>-76.8</v>
      </c>
      <c r="L3711" s="17" t="s">
        <v>631</v>
      </c>
      <c r="M3711" s="17">
        <v>8917</v>
      </c>
    </row>
    <row r="3712" spans="1:13" x14ac:dyDescent="0.3">
      <c r="A3712" s="16" t="s">
        <v>4314</v>
      </c>
      <c r="B3712" s="17" t="s">
        <v>4318</v>
      </c>
      <c r="C3712" s="17">
        <v>0.21</v>
      </c>
      <c r="D3712" s="17">
        <v>124</v>
      </c>
      <c r="E3712" s="17" t="s">
        <v>113</v>
      </c>
      <c r="F3712" s="17" t="s">
        <v>119</v>
      </c>
      <c r="G3712" s="17" t="s">
        <v>4316</v>
      </c>
      <c r="H3712" s="18">
        <v>0.99433217592592593</v>
      </c>
      <c r="I3712" s="17" t="s">
        <v>4317</v>
      </c>
      <c r="J3712" s="17">
        <v>25.9</v>
      </c>
      <c r="K3712" s="17">
        <v>-76.8</v>
      </c>
      <c r="L3712" s="17" t="s">
        <v>631</v>
      </c>
      <c r="M3712" s="17">
        <v>8917</v>
      </c>
    </row>
    <row r="3713" spans="1:13" x14ac:dyDescent="0.3">
      <c r="A3713" s="16" t="s">
        <v>4314</v>
      </c>
      <c r="B3713" s="17">
        <v>35.69</v>
      </c>
      <c r="C3713" s="17">
        <v>0.14000000000000001</v>
      </c>
      <c r="D3713" s="17">
        <v>137</v>
      </c>
      <c r="E3713" s="17" t="s">
        <v>113</v>
      </c>
      <c r="F3713" s="17" t="s">
        <v>120</v>
      </c>
      <c r="G3713" s="17" t="s">
        <v>4319</v>
      </c>
      <c r="H3713" s="18">
        <v>0.99433217592592593</v>
      </c>
      <c r="I3713" s="17" t="s">
        <v>4317</v>
      </c>
      <c r="J3713" s="17">
        <v>25.9</v>
      </c>
      <c r="K3713" s="17">
        <v>-76.8</v>
      </c>
      <c r="L3713" s="17" t="s">
        <v>631</v>
      </c>
      <c r="M3713" s="17">
        <v>8917</v>
      </c>
    </row>
    <row r="3714" spans="1:13" x14ac:dyDescent="0.3">
      <c r="A3714" s="19" t="s">
        <v>4320</v>
      </c>
      <c r="B3714" s="22">
        <v>29.03</v>
      </c>
      <c r="C3714" s="20" t="s">
        <v>93</v>
      </c>
      <c r="D3714" s="20">
        <v>6.4</v>
      </c>
      <c r="E3714" s="20" t="s">
        <v>94</v>
      </c>
      <c r="F3714" s="20" t="s">
        <v>110</v>
      </c>
      <c r="G3714" s="20"/>
      <c r="H3714" s="21">
        <v>0.99447685185185186</v>
      </c>
      <c r="I3714" s="20" t="s">
        <v>4321</v>
      </c>
      <c r="J3714" s="20">
        <v>322.5</v>
      </c>
      <c r="K3714" s="20">
        <v>-62.2</v>
      </c>
      <c r="L3714" s="20" t="s">
        <v>4322</v>
      </c>
      <c r="M3714" s="20">
        <v>525</v>
      </c>
    </row>
    <row r="3715" spans="1:13" x14ac:dyDescent="0.3">
      <c r="A3715" s="16" t="s">
        <v>4323</v>
      </c>
      <c r="B3715" s="17">
        <v>27.96</v>
      </c>
      <c r="C3715" s="17">
        <v>0.24</v>
      </c>
      <c r="D3715" s="17">
        <v>3.91</v>
      </c>
      <c r="E3715" s="17" t="s">
        <v>90</v>
      </c>
      <c r="F3715" s="17" t="s">
        <v>110</v>
      </c>
      <c r="G3715" s="17"/>
      <c r="H3715" s="18">
        <v>0.99849305555555556</v>
      </c>
      <c r="I3715" s="17" t="s">
        <v>4324</v>
      </c>
      <c r="J3715" s="17">
        <v>4.5</v>
      </c>
      <c r="K3715" s="17">
        <v>-77.2</v>
      </c>
      <c r="L3715" s="17" t="s">
        <v>409</v>
      </c>
      <c r="M3715" s="17">
        <v>228</v>
      </c>
    </row>
    <row r="3716" spans="1:13" x14ac:dyDescent="0.3">
      <c r="A3716" s="16" t="s">
        <v>4323</v>
      </c>
      <c r="B3716" s="17">
        <v>28.01</v>
      </c>
      <c r="C3716" s="17" t="s">
        <v>93</v>
      </c>
      <c r="D3716" s="17">
        <v>4</v>
      </c>
      <c r="E3716" s="17" t="s">
        <v>94</v>
      </c>
      <c r="F3716" s="17" t="s">
        <v>95</v>
      </c>
      <c r="G3716" s="17"/>
      <c r="H3716" s="18">
        <v>0.99849305555555556</v>
      </c>
      <c r="I3716" s="17" t="s">
        <v>4324</v>
      </c>
      <c r="J3716" s="17">
        <v>4.5</v>
      </c>
      <c r="K3716" s="17">
        <v>-77.2</v>
      </c>
      <c r="L3716" s="17" t="s">
        <v>409</v>
      </c>
      <c r="M3716" s="17">
        <v>228</v>
      </c>
    </row>
    <row r="3717" spans="1:13" x14ac:dyDescent="0.3">
      <c r="A3717" s="19" t="s">
        <v>4325</v>
      </c>
      <c r="B3717" s="20">
        <v>33.49</v>
      </c>
      <c r="C3717" s="20">
        <v>0.4</v>
      </c>
      <c r="D3717" s="20">
        <v>49.9</v>
      </c>
      <c r="E3717" s="20" t="s">
        <v>100</v>
      </c>
      <c r="F3717" s="20" t="s">
        <v>104</v>
      </c>
      <c r="G3717" s="20" t="s">
        <v>85</v>
      </c>
      <c r="H3717" s="21">
        <v>0.99930324074074084</v>
      </c>
      <c r="I3717" s="20" t="s">
        <v>4326</v>
      </c>
      <c r="J3717" s="20">
        <v>317.89999999999998</v>
      </c>
      <c r="K3717" s="20">
        <v>-60.1</v>
      </c>
      <c r="L3717" s="20" t="s">
        <v>1177</v>
      </c>
      <c r="M3717" s="20">
        <v>3210</v>
      </c>
    </row>
  </sheetData>
  <hyperlinks>
    <hyperlink ref="A2" r:id="rId1" display="https://ned.ipac.caltech.edu/cgi-bin/objsearch?objname=UGC%2012914%20&amp;extend=no&amp;out_csys=Equatorial&amp;out_equinox=J2000.0&amp;obj_sort=RA+or+Longitude&amp;of=pre_text&amp;zv_breaker=30000.0&amp;list_limit=5&amp;img_stamp=YES" xr:uid="{0ED209C0-1622-411C-A34B-A72A65C4011E}"/>
    <hyperlink ref="A3" r:id="rId2" display="https://ned.ipac.caltech.edu/cgi-bin/objsearch?objname=WLM&amp;extend=no&amp;out_csys=Equatorial&amp;out_equinox=J2000.0&amp;obj_sort=RA+or+Longitude&amp;of=pre_text&amp;zv_breaker=30000.0&amp;list_limit=5&amp;img_stamp=YES" xr:uid="{F5F7F564-4D12-4D43-BF14-A9AF07893EFA}"/>
    <hyperlink ref="A4" r:id="rId3" display="https://ned.ipac.caltech.edu/cgi-bin/objsearch?objname=WLM&amp;extend=no&amp;out_csys=Equatorial&amp;out_equinox=J2000.0&amp;obj_sort=RA+or+Longitude&amp;of=pre_text&amp;zv_breaker=30000.0&amp;list_limit=5&amp;img_stamp=YES" xr:uid="{69C4194B-F75F-4314-9EEF-0DB0F86B3C1D}"/>
    <hyperlink ref="A5" r:id="rId4" display="https://ned.ipac.caltech.edu/cgi-bin/objsearch?objname=WLM&amp;extend=no&amp;out_csys=Equatorial&amp;out_equinox=J2000.0&amp;obj_sort=RA+or+Longitude&amp;of=pre_text&amp;zv_breaker=30000.0&amp;list_limit=5&amp;img_stamp=YES" xr:uid="{B2C8A3EC-AC4C-4E82-9774-E5AC945EC9ED}"/>
    <hyperlink ref="F5" r:id="rId5" location="abs/1997AJ....114..147M/abstract" display="https://ui.adsabs.harvard.edu/ - abs/1997AJ....114..147M/abstract" xr:uid="{8457B1DF-F2E8-422E-988F-F70B8297FEBD}"/>
    <hyperlink ref="A6" r:id="rId6" display="https://ned.ipac.caltech.edu/cgi-bin/objsearch?objname=WLM&amp;extend=no&amp;out_csys=Equatorial&amp;out_equinox=J2000.0&amp;obj_sort=RA+or+Longitude&amp;of=pre_text&amp;zv_breaker=30000.0&amp;list_limit=5&amp;img_stamp=YES" xr:uid="{7DD4ECCE-4D0C-49C7-99E9-55601B8AFFED}"/>
    <hyperlink ref="A7" r:id="rId7" display="https://ned.ipac.caltech.edu/cgi-bin/objsearch?objname=WLM&amp;extend=no&amp;out_csys=Equatorial&amp;out_equinox=J2000.0&amp;obj_sort=RA+or+Longitude&amp;of=pre_text&amp;zv_breaker=30000.0&amp;list_limit=5&amp;img_stamp=YES" xr:uid="{43641476-ADC1-484A-BB6A-2D99101AF317}"/>
    <hyperlink ref="A8" r:id="rId8" display="https://ned.ipac.caltech.edu/cgi-bin/objsearch?objname=WLM&amp;extend=no&amp;out_csys=Equatorial&amp;out_equinox=J2000.0&amp;obj_sort=RA+or+Longitude&amp;of=pre_text&amp;zv_breaker=30000.0&amp;list_limit=5&amp;img_stamp=YES" xr:uid="{4B109B93-EB4C-433D-ABD7-97F32846705A}"/>
    <hyperlink ref="A9" r:id="rId9" display="https://ned.ipac.caltech.edu/cgi-bin/objsearch?objname=WLM&amp;extend=no&amp;out_csys=Equatorial&amp;out_equinox=J2000.0&amp;obj_sort=RA+or+Longitude&amp;of=pre_text&amp;zv_breaker=30000.0&amp;list_limit=5&amp;img_stamp=YES" xr:uid="{83AF3E73-5F27-4A74-A66F-803E841DB2E3}"/>
    <hyperlink ref="A10" r:id="rId10" display="https://ned.ipac.caltech.edu/cgi-bin/objsearch?objname=WLM&amp;extend=no&amp;out_csys=Equatorial&amp;out_equinox=J2000.0&amp;obj_sort=RA+or+Longitude&amp;of=pre_text&amp;zv_breaker=30000.0&amp;list_limit=5&amp;img_stamp=YES" xr:uid="{F253D2DA-1E11-4F1F-955E-37E0DF9CBE38}"/>
    <hyperlink ref="A11" r:id="rId11" display="https://ned.ipac.caltech.edu/cgi-bin/objsearch?objname=NGC%207814&amp;extend=no&amp;out_csys=Equatorial&amp;out_equinox=J2000.0&amp;obj_sort=RA+or+Longitude&amp;of=pre_text&amp;zv_breaker=30000.0&amp;list_limit=5&amp;img_stamp=YES" xr:uid="{DFB42A82-43E8-49A8-89B3-FC588B06B9C1}"/>
    <hyperlink ref="A12" r:id="rId12" display="https://ned.ipac.caltech.edu/cgi-bin/objsearch?objname=NGC%207814&amp;extend=no&amp;out_csys=Equatorial&amp;out_equinox=J2000.0&amp;obj_sort=RA+or+Longitude&amp;of=pre_text&amp;zv_breaker=30000.0&amp;list_limit=5&amp;img_stamp=YES" xr:uid="{EEC87847-C5BA-4130-8B93-ADBB2443E587}"/>
    <hyperlink ref="A13" r:id="rId13" display="https://ned.ipac.caltech.edu/cgi-bin/objsearch?objname=NGC%207814&amp;extend=no&amp;out_csys=Equatorial&amp;out_equinox=J2000.0&amp;obj_sort=RA+or+Longitude&amp;of=pre_text&amp;zv_breaker=30000.0&amp;list_limit=5&amp;img_stamp=YES" xr:uid="{18C59794-3447-4949-AF64-A7C0D30FC34A}"/>
    <hyperlink ref="A14" r:id="rId14" display="https://ned.ipac.caltech.edu/cgi-bin/objsearch?objname=NGC%207814&amp;extend=no&amp;out_csys=Equatorial&amp;out_equinox=J2000.0&amp;obj_sort=RA+or+Longitude&amp;of=pre_text&amp;zv_breaker=30000.0&amp;list_limit=5&amp;img_stamp=YES" xr:uid="{B57CD6D3-F487-4C5C-9AE2-B473AA179735}"/>
    <hyperlink ref="A15" r:id="rId15" display="https://ned.ipac.caltech.edu/cgi-bin/objsearch?objname=ESO%20349-%20G%20031&amp;extend=no&amp;out_csys=Equatorial&amp;out_equinox=J2000.0&amp;obj_sort=RA+or+Longitude&amp;of=pre_text&amp;zv_breaker=30000.0&amp;list_limit=5&amp;img_stamp=YES" xr:uid="{AE9BBD6F-E823-4BE7-ADA4-32F6A2B7150D}"/>
    <hyperlink ref="A16" r:id="rId16" display="https://ned.ipac.caltech.edu/cgi-bin/objsearch?objname=ESO%20349%20-G%20031&amp;extend=no&amp;out_csys=Equatorial&amp;out_equinox=J2000.0&amp;obj_sort=RA+or+Longitude&amp;of=pre_text&amp;zv_breaker=30000.0&amp;list_limit=5&amp;img_stamp=YES" xr:uid="{1A75D330-9656-4100-B1B0-EDCC87BBBA3D}"/>
    <hyperlink ref="A17" r:id="rId17" display="https://ned.ipac.caltech.edu/cgi-bin/objsearch?objname=2dFGRS%20S839Z607%20&amp;extend=no&amp;out_csys=Equatorial&amp;out_equinox=J2000.0&amp;obj_sort=RA+or+Longitude&amp;of=pre_text&amp;zv_breaker=30000.0&amp;list_limit=5&amp;img_stamp=YES" xr:uid="{FC7AE138-4473-468B-8A95-A3D838D997BC}"/>
    <hyperlink ref="A18" r:id="rId18" display="https://ned.ipac.caltech.edu/cgi-bin/objsearch?objname=2dFGRS%20S839Z607%20&amp;extend=no&amp;out_csys=Equatorial&amp;out_equinox=J2000.0&amp;obj_sort=RA+or+Longitude&amp;of=pre_text&amp;zv_breaker=30000.0&amp;list_limit=5&amp;img_stamp=YES" xr:uid="{F9A55F55-9360-4BCB-BB87-C31E39B97017}"/>
    <hyperlink ref="A19" r:id="rId19" display="https://ned.ipac.caltech.edu/cgi-bin/objsearch?objname=2dFGRS%20S839Z607%20&amp;extend=no&amp;out_csys=Equatorial&amp;out_equinox=J2000.0&amp;obj_sort=RA+or+Longitude&amp;of=pre_text&amp;zv_breaker=30000.0&amp;list_limit=5&amp;img_stamp=YES" xr:uid="{46C9B4F1-3844-444D-AE93-7607B77B3245}"/>
    <hyperlink ref="A20" r:id="rId20" display="https://ned.ipac.caltech.edu/cgi-bin/objsearch?objname=NGC%200048%20&amp;extend=no&amp;out_csys=Equatorial&amp;out_equinox=J2000.0&amp;obj_sort=RA+or+Longitude&amp;of=pre_text&amp;zv_breaker=30000.0&amp;list_limit=5&amp;img_stamp=YES" xr:uid="{D13A570D-586B-41A0-9B49-296281937CFA}"/>
    <hyperlink ref="A21" r:id="rId21" display="https://ned.ipac.caltech.edu/cgi-bin/objsearch?objname=NGC%200045%20&amp;extend=no&amp;out_csys=Equatorial&amp;out_equinox=J2000.0&amp;obj_sort=RA+or+Longitude&amp;of=pre_text&amp;zv_breaker=30000.0&amp;list_limit=5&amp;img_stamp=YES" xr:uid="{F4C9A274-0D9A-4BE8-95BC-651DC64F8DF1}"/>
    <hyperlink ref="A22" r:id="rId22" display="https://ned.ipac.caltech.edu/cgi-bin/objsearch?objname=NGC%200045%20&amp;extend=no&amp;out_csys=Equatorial&amp;out_equinox=J2000.0&amp;obj_sort=RA+or+Longitude&amp;of=pre_text&amp;zv_breaker=30000.0&amp;list_limit=5&amp;img_stamp=YES" xr:uid="{6DEE6E41-8B5D-42EC-80BA-3EC5AFC0C452}"/>
    <hyperlink ref="A23" r:id="rId23" display="https://ned.ipac.caltech.edu/cgi-bin/objsearch?objname=UGC%2000139&amp;extend=no&amp;out_csys=Equatorial&amp;out_equinox=J2000.0&amp;obj_sort=RA+or+Longitude&amp;of=pre_text&amp;zv_breaker=30000.0&amp;list_limit=5&amp;img_stamp=YES" xr:uid="{0EB7D832-CE51-4DD7-BA56-998100A0CCFB}"/>
    <hyperlink ref="A24" r:id="rId24" display="https://ned.ipac.caltech.edu/cgi-bin/objsearch?objname=UGC%2000139&amp;extend=no&amp;out_csys=Equatorial&amp;out_equinox=J2000.0&amp;obj_sort=RA+or+Longitude&amp;of=pre_text&amp;zv_breaker=30000.0&amp;list_limit=5&amp;img_stamp=YES" xr:uid="{48F456E7-5243-459B-A0CE-2AF7923C56E8}"/>
    <hyperlink ref="A25" r:id="rId25" display="https://ned.ipac.caltech.edu/cgi-bin/objsearch?objname=NGC%200055&amp;extend=no&amp;out_csys=Equatorial&amp;out_equinox=J2000.0&amp;obj_sort=RA+or+Longitude&amp;of=pre_text&amp;zv_breaker=30000.0&amp;list_limit=5&amp;img_stamp=YES" xr:uid="{6077010D-D269-47FC-A75A-4C581BC6B01F}"/>
    <hyperlink ref="A26" r:id="rId26" display="https://ned.ipac.caltech.edu/cgi-bin/objsearch?objname=NGC%200055&amp;extend=no&amp;out_csys=Equatorial&amp;out_equinox=J2000.0&amp;obj_sort=RA+or+Longitude&amp;of=pre_text&amp;zv_breaker=30000.0&amp;list_limit=5&amp;img_stamp=YES" xr:uid="{639FD446-56AE-4519-8FEC-0D44E763CEF7}"/>
    <hyperlink ref="A27" r:id="rId27" display="https://ned.ipac.caltech.edu/cgi-bin/objsearch?objname=NGC%200055&amp;extend=no&amp;out_csys=Equatorial&amp;out_equinox=J2000.0&amp;obj_sort=RA+or+Longitude&amp;of=pre_text&amp;zv_breaker=30000.0&amp;list_limit=5&amp;img_stamp=YES" xr:uid="{76088D25-B676-4BC5-9A6E-7243E0F3FFD7}"/>
    <hyperlink ref="A28" r:id="rId28" display="https://ned.ipac.caltech.edu/cgi-bin/objsearch?objname=NGC%200055&amp;extend=no&amp;out_csys=Equatorial&amp;out_equinox=J2000.0&amp;obj_sort=RA+or+Longitude&amp;of=pre_text&amp;zv_breaker=30000.0&amp;list_limit=5&amp;img_stamp=YES" xr:uid="{8DE49EC1-A54F-4BF6-AFD6-9F0B3A5E7642}"/>
    <hyperlink ref="A29" r:id="rId29" display="https://ned.ipac.caltech.edu/cgi-bin/objsearch?objname=NGC%200059&amp;extend=no&amp;out_csys=Equatorial&amp;out_equinox=J2000.0&amp;obj_sort=RA+or+Longitude&amp;of=pre_text&amp;zv_breaker=30000.0&amp;list_limit=5&amp;img_stamp=YES" xr:uid="{6B6FF5A1-E026-43CF-907C-66348A34640B}"/>
    <hyperlink ref="A30" r:id="rId30" display="https://ned.ipac.caltech.edu/cgi-bin/objsearch?objname=NGC%200059&amp;extend=no&amp;out_csys=Equatorial&amp;out_equinox=J2000.0&amp;obj_sort=RA+or+Longitude&amp;of=pre_text&amp;zv_breaker=30000.0&amp;list_limit=5&amp;img_stamp=YES" xr:uid="{CAD4D392-F103-40A2-AAC8-5ED2539B328E}"/>
    <hyperlink ref="A31" r:id="rId31" display="https://ned.ipac.caltech.edu/cgi-bin/objsearch?objname=ESO%20410-%20G%20005&amp;extend=no&amp;out_csys=Equatorial&amp;out_equinox=J2000.0&amp;obj_sort=RA+or+Longitude&amp;of=pre_text&amp;zv_breaker=30000.0&amp;list_limit=5&amp;img_stamp=YES" xr:uid="{022D21A8-5949-4D9F-B548-2941AA988DF3}"/>
    <hyperlink ref="A32" r:id="rId32" display="https://ned.ipac.caltech.edu/cgi-bin/objsearch?objname=ESO%20410-%20G%20005&amp;extend=no&amp;out_csys=Equatorial&amp;out_equinox=J2000.0&amp;obj_sort=RA+or+Longitude&amp;of=pre_text&amp;zv_breaker=30000.0&amp;list_limit=5&amp;img_stamp=YES" xr:uid="{5B0DFA58-2015-4D9E-BCA0-221B2B3E1731}"/>
    <hyperlink ref="A33" r:id="rId33" display="https://ned.ipac.caltech.edu/cgi-bin/objsearch?objname=NGC%200063&amp;extend=no&amp;out_csys=Equatorial&amp;out_equinox=J2000.0&amp;obj_sort=RA+or+Longitude&amp;of=pre_text&amp;zv_breaker=30000.0&amp;list_limit=5&amp;img_stamp=YES" xr:uid="{7DE637E8-AE99-4E14-B74F-381F35733650}"/>
    <hyperlink ref="A34" r:id="rId34" display="https://ned.ipac.caltech.edu/cgi-bin/objsearch?objname=MCG%20-01-02-001&amp;extend=no&amp;out_csys=Equatorial&amp;out_equinox=J2000.0&amp;obj_sort=RA+or+Longitude&amp;of=pre_text&amp;zv_breaker=30000.0&amp;list_limit=5&amp;img_stamp=YES" xr:uid="{517D8296-D61F-4860-9642-550C45791929}"/>
    <hyperlink ref="A35" r:id="rId35" display="https://ned.ipac.caltech.edu/cgi-bin/objsearch?objname=IC%200010&amp;extend=no&amp;out_csys=Equatorial&amp;out_equinox=J2000.0&amp;obj_sort=RA+or+Longitude&amp;of=pre_text&amp;zv_breaker=30000.0&amp;list_limit=5&amp;img_stamp=YES" xr:uid="{DFD0B8F5-8E18-41FC-A455-9D6CC3FE5466}"/>
    <hyperlink ref="A36" r:id="rId36" display="https://ned.ipac.caltech.edu/cgi-bin/objsearch?objname=IC%200010&amp;extend=no&amp;out_csys=Equatorial&amp;out_equinox=J2000.0&amp;obj_sort=RA+or+Longitude&amp;of=pre_text&amp;zv_breaker=30000.0&amp;list_limit=5&amp;img_stamp=YES" xr:uid="{A24ADFB4-86FD-40F6-837B-1C2FECAC2CA0}"/>
    <hyperlink ref="A37" r:id="rId37" display="https://ned.ipac.caltech.edu/cgi-bin/objsearch?objname=IC%200010&amp;extend=no&amp;out_csys=Equatorial&amp;out_equinox=J2000.0&amp;obj_sort=RA+or+Longitude&amp;of=pre_text&amp;zv_breaker=30000.0&amp;list_limit=5&amp;img_stamp=YES" xr:uid="{625C8619-8D67-4978-A9C8-9F9D27F6FC24}"/>
    <hyperlink ref="A38" r:id="rId38" display="https://ned.ipac.caltech.edu/cgi-bin/objsearch?objname=IC%200010&amp;extend=no&amp;out_csys=Equatorial&amp;out_equinox=J2000.0&amp;obj_sort=RA+or+Longitude&amp;of=pre_text&amp;zv_breaker=30000.0&amp;list_limit=5&amp;img_stamp=YES" xr:uid="{369C67A2-6501-4005-BC2B-9CEF0A4CE6EA}"/>
    <hyperlink ref="A39" r:id="rId39" display="https://ned.ipac.caltech.edu/cgi-bin/objsearch?objname=IC%200010&amp;extend=no&amp;out_csys=Equatorial&amp;out_equinox=J2000.0&amp;obj_sort=RA+or+Longitude&amp;of=pre_text&amp;zv_breaker=30000.0&amp;list_limit=5&amp;img_stamp=YES" xr:uid="{0C16F63F-5EC7-469E-B6BA-6A99CE9C7795}"/>
    <hyperlink ref="A40" r:id="rId40" display="https://ned.ipac.caltech.edu/cgi-bin/objsearch?objname=IC%200010&amp;extend=no&amp;out_csys=Equatorial&amp;out_equinox=J2000.0&amp;obj_sort=RA+or+Longitude&amp;of=pre_text&amp;zv_breaker=30000.0&amp;list_limit=5&amp;img_stamp=YES" xr:uid="{90824996-1F10-4627-B261-1766D23F43A5}"/>
    <hyperlink ref="A41" r:id="rId41" display="https://ned.ipac.caltech.edu/cgi-bin/objsearch?objname=IC%200010&amp;extend=no&amp;out_csys=Equatorial&amp;out_equinox=J2000.0&amp;obj_sort=RA+or+Longitude&amp;of=pre_text&amp;zv_breaker=30000.0&amp;list_limit=5&amp;img_stamp=YES" xr:uid="{6004A21F-0333-4CF7-A82B-1A8670014A1D}"/>
    <hyperlink ref="A42" r:id="rId42" display="https://ned.ipac.caltech.edu/cgi-bin/objsearch?objname=MCG%20+01-02-004&amp;extend=no&amp;out_csys=Equatorial&amp;out_equinox=J2000.0&amp;obj_sort=RA+or+Longitude&amp;of=pre_text&amp;zv_breaker=30000.0&amp;list_limit=5&amp;img_stamp=YES" xr:uid="{D4C411CA-D2F2-4DFF-9A09-EB28B6E52481}"/>
    <hyperlink ref="A45" r:id="rId43" display="https://ned.ipac.caltech.edu/cgi-bin/objsearch?objname=NGC%200105%20&amp;extend=no&amp;out_csys=Equatorial&amp;out_equinox=J2000.0&amp;obj_sort=RA+or+Longitude&amp;of=pre_text&amp;zv_breaker=30000.0&amp;list_limit=5&amp;img_stamp=YES" xr:uid="{9F2295EE-761C-45F7-A5B2-146324BA6FB1}"/>
    <hyperlink ref="A46" r:id="rId44" display="https://ned.ipac.caltech.edu/cgi-bin/objsearch?objname=NGC%200105%20&amp;extend=no&amp;out_csys=Equatorial&amp;out_equinox=J2000.0&amp;obj_sort=RA+or+Longitude&amp;of=pre_text&amp;zv_breaker=30000.0&amp;list_limit=5&amp;img_stamp=YES" xr:uid="{7D94F02E-EC24-4FBF-BC0D-78579AF7EE5D}"/>
    <hyperlink ref="A47" r:id="rId45" display="https://ned.ipac.caltech.edu/cgi-bin/objsearch?objname=Cetus%20Dwarf&amp;extend=no&amp;out_csys=Equatorial&amp;out_equinox=J2000.0&amp;obj_sort=RA+or+Longitude&amp;of=pre_text&amp;zv_breaker=30000.0&amp;list_limit=5&amp;img_stamp=YES" xr:uid="{8185E14A-88D4-4AA5-90EB-AFF16AE9DCCA}"/>
    <hyperlink ref="A48" r:id="rId46" display="https://ned.ipac.caltech.edu/cgi-bin/objsearch?objname=Cetus%20Dwarf&amp;extend=no&amp;out_csys=Equatorial&amp;out_equinox=J2000.0&amp;obj_sort=RA+or+Longitude&amp;of=pre_text&amp;zv_breaker=30000.0&amp;list_limit=5&amp;img_stamp=YES" xr:uid="{FBA5B557-15EF-4871-A114-D69CA644F33D}"/>
    <hyperlink ref="A49" r:id="rId47" display="https://ned.ipac.caltech.edu/cgi-bin/objsearch?objname=Cetus%20Dwarf&amp;extend=no&amp;out_csys=Equatorial&amp;out_equinox=J2000.0&amp;obj_sort=RA+or+Longitude&amp;of=pre_text&amp;zv_breaker=30000.0&amp;list_limit=5&amp;img_stamp=YES" xr:uid="{5F2FA734-30B4-4A9B-AD70-A07A190BB3C4}"/>
    <hyperlink ref="A50" r:id="rId48" display="https://ned.ipac.caltech.edu/cgi-bin/objsearch?objname=ESO%20294-%20G%20010&amp;extend=no&amp;out_csys=Equatorial&amp;out_equinox=J2000.0&amp;obj_sort=RA+or+Longitude&amp;of=pre_text&amp;zv_breaker=30000.0&amp;list_limit=5&amp;img_stamp=YES" xr:uid="{68B5B7F1-3FFF-4DA9-A527-1D4118C92238}"/>
    <hyperlink ref="A51" r:id="rId49" display="https://ned.ipac.caltech.edu/cgi-bin/objsearch?objname=ESO%20294-%20G%20010&amp;extend=no&amp;out_csys=Equatorial&amp;out_equinox=J2000.0&amp;obj_sort=RA+or+Longitude&amp;of=pre_text&amp;zv_breaker=30000.0&amp;list_limit=5&amp;img_stamp=YES" xr:uid="{E6946658-1E1F-4104-AF2C-A0567E2110DE}"/>
    <hyperlink ref="A52" r:id="rId50" display="https://ned.ipac.caltech.edu/cgi-bin/objsearch?objname=UGC%2000288&amp;extend=no&amp;out_csys=Equatorial&amp;out_equinox=J2000.0&amp;obj_sort=RA+or+Longitude&amp;of=pre_text&amp;zv_breaker=30000.0&amp;list_limit=5&amp;img_stamp=YES" xr:uid="{0578F3FB-EFD3-443B-97F0-069B4F5BDE65}"/>
    <hyperlink ref="A53" r:id="rId51" display="https://ned.ipac.caltech.edu/cgi-bin/objsearch?objname=NGC%200147&amp;extend=no&amp;out_csys=Equatorial&amp;out_equinox=J2000.0&amp;obj_sort=RA+or+Longitude&amp;of=pre_text&amp;zv_breaker=30000.0&amp;list_limit=5&amp;img_stamp=YES" xr:uid="{3621F17A-4EBF-4E1D-B75B-BF448F817B9C}"/>
    <hyperlink ref="A54" r:id="rId52" display="https://ned.ipac.caltech.edu/cgi-bin/objsearch?objname=NGC%200147&amp;extend=no&amp;out_csys=Equatorial&amp;out_equinox=J2000.0&amp;obj_sort=RA+or+Longitude&amp;of=pre_text&amp;zv_breaker=30000.0&amp;list_limit=5&amp;img_stamp=YES" xr:uid="{C2AA72DE-2BF7-4021-96F7-DC23C4EF777A}"/>
    <hyperlink ref="A55" r:id="rId53" display="https://ned.ipac.caltech.edu/cgi-bin/objsearch?objname=NGC%200147&amp;extend=no&amp;out_csys=Equatorial&amp;out_equinox=J2000.0&amp;obj_sort=RA+or+Longitude&amp;of=pre_text&amp;zv_breaker=30000.0&amp;list_limit=5&amp;img_stamp=YES" xr:uid="{B07E75DD-51EC-4616-B6F1-A107FCC12886}"/>
    <hyperlink ref="A56" r:id="rId54" display="https://ned.ipac.caltech.edu/cgi-bin/objsearch?objname=NGC%200147&amp;extend=no&amp;out_csys=Equatorial&amp;out_equinox=J2000.0&amp;obj_sort=RA+or+Longitude&amp;of=pre_text&amp;zv_breaker=30000.0&amp;list_limit=5&amp;img_stamp=YES" xr:uid="{4F26F742-AD00-4362-9AAA-9A670DE08A1D}"/>
    <hyperlink ref="A57" r:id="rId55" display="https://ned.ipac.caltech.edu/cgi-bin/objsearch?objname=NGC%200147&amp;extend=no&amp;out_csys=Equatorial&amp;out_equinox=J2000.0&amp;obj_sort=RA+or+Longitude&amp;of=pre_text&amp;zv_breaker=30000.0&amp;list_limit=5&amp;img_stamp=YES" xr:uid="{1C127BA4-BB4C-4C43-BA0D-BA8F6B7D07A8}"/>
    <hyperlink ref="A58" r:id="rId56" display="https://ned.ipac.caltech.edu/cgi-bin/objsearch?objname=NGC%200150&amp;extend=no&amp;out_csys=Equatorial&amp;out_equinox=J2000.0&amp;obj_sort=RA+or+Longitude&amp;of=pre_text&amp;zv_breaker=30000.0&amp;list_limit=5&amp;img_stamp=YES" xr:uid="{7BCDE448-1C06-465F-8750-875C633B7EF8}"/>
    <hyperlink ref="A59" r:id="rId57" display="https://ned.ipac.caltech.edu/cgi-bin/objsearch?objname=NGC%200157%20&amp;extend=no&amp;out_csys=Equatorial&amp;out_equinox=J2000.0&amp;obj_sort=RA+or+Longitude&amp;of=pre_text&amp;zv_breaker=30000.0&amp;list_limit=5&amp;img_stamp=YES" xr:uid="{D5BAE223-324F-4BB7-AC42-99FB8EEA05CA}"/>
    <hyperlink ref="A60" r:id="rId58" display="https://ned.ipac.caltech.edu/cgi-bin/objsearch?objname=NGC%200157%20&amp;extend=no&amp;out_csys=Equatorial&amp;out_equinox=J2000.0&amp;obj_sort=RA+or+Longitude&amp;of=pre_text&amp;zv_breaker=30000.0&amp;list_limit=5&amp;img_stamp=YES" xr:uid="{C25AC086-BE16-4FED-8C84-A94A63D1E665}"/>
    <hyperlink ref="A61" r:id="rId59" display="https://ned.ipac.caltech.edu/cgi-bin/objsearch?objname=NGC%200157&amp;extend=no&amp;out_csys=Equatorial&amp;out_equinox=J2000.0&amp;obj_sort=RA+or+Longitude&amp;of=pre_text&amp;zv_breaker=30000.0&amp;list_limit=5&amp;img_stamp=YES" xr:uid="{07AA7E77-4EA6-42E5-BC68-60E5500E15BD}"/>
    <hyperlink ref="A62" r:id="rId60" display="https://ned.ipac.caltech.edu/cgi-bin/objsearch?objname=And%20III&amp;extend=no&amp;out_csys=Equatorial&amp;out_equinox=J2000.0&amp;obj_sort=RA+or+Longitude&amp;of=pre_text&amp;zv_breaker=30000.0&amp;list_limit=5&amp;img_stamp=YES" xr:uid="{CF75FE51-9973-430C-85AA-0F895D50B1E3}"/>
    <hyperlink ref="A63" r:id="rId61" display="https://ned.ipac.caltech.edu/cgi-bin/objsearch?objname=And%20III&amp;extend=no&amp;out_csys=Equatorial&amp;out_equinox=J2000.0&amp;obj_sort=RA+or+Longitude&amp;of=pre_text&amp;zv_breaker=30000.0&amp;list_limit=5&amp;img_stamp=YES" xr:uid="{A95F31C1-EC21-4145-8710-6ACC07626360}"/>
    <hyperlink ref="A64" r:id="rId62" display="https://ned.ipac.caltech.edu/cgi-bin/objsearch?objname=And%20III&amp;extend=no&amp;out_csys=Equatorial&amp;out_equinox=J2000.0&amp;obj_sort=RA+or+Longitude&amp;of=pre_text&amp;zv_breaker=30000.0&amp;list_limit=5&amp;img_stamp=YES" xr:uid="{CB820184-22E4-4ADA-9418-B1D59DC0A07F}"/>
    <hyperlink ref="A65" r:id="rId63" display="https://ned.ipac.caltech.edu/cgi-bin/objsearch?objname=And%20III&amp;extend=no&amp;out_csys=Equatorial&amp;out_equinox=J2000.0&amp;obj_sort=RA+or+Longitude&amp;of=pre_text&amp;zv_breaker=30000.0&amp;list_limit=5&amp;img_stamp=YES" xr:uid="{78E68982-8297-415E-B1D3-8469306DCFD6}"/>
    <hyperlink ref="A66" r:id="rId64" display="https://ned.ipac.caltech.edu/cgi-bin/objsearch?objname=%5bP96%5d%20J003618.17+112334.7&amp;extend=no&amp;out_csys=Equatorial&amp;out_equinox=J2000.0&amp;obj_sort=RA+or+Longitude&amp;of=pre_text&amp;zv_breaker=30000.0&amp;list_limit=5&amp;img_stamp=YES" xr:uid="{313E8093-4753-43C0-B0A7-7DE0215A457E}"/>
    <hyperlink ref="A67" r:id="rId65" display="https://ned.ipac.caltech.edu/cgi-bin/objsearch?objname=%5bP96%5d%20J003618.17+112334.7&amp;extend=no&amp;out_csys=Equatorial&amp;out_equinox=J2000.0&amp;obj_sort=RA+or+Longitude&amp;of=pre_text&amp;zv_breaker=30000.0&amp;list_limit=5&amp;img_stamp=YES" xr:uid="{4B9B0AF1-B36C-492A-9EBA-BF5AEAA0123E}"/>
    <hyperlink ref="A68" r:id="rId66" display="https://ned.ipac.caltech.edu/cgi-bin/objsearch?objname=%5bP96%5d%20J003618.17+112334.7&amp;extend=no&amp;out_csys=Equatorial&amp;out_equinox=J2000.0&amp;obj_sort=RA+or+Longitude&amp;of=pre_text&amp;zv_breaker=30000.0&amp;list_limit=5&amp;img_stamp=YES" xr:uid="{E544F67A-E066-4315-8BCC-A62438016A8E}"/>
    <hyperlink ref="A69" r:id="rId67" display="https://ned.ipac.caltech.edu/cgi-bin/objsearch?objname=%5bP96%5d%20J003618.17+112334.7&amp;extend=no&amp;out_csys=Equatorial&amp;out_equinox=J2000.0&amp;obj_sort=RA+or+Longitude&amp;of=pre_text&amp;zv_breaker=30000.0&amp;list_limit=5&amp;img_stamp=YES" xr:uid="{D428BFCF-E8F0-4C1F-B567-0DEBBB1FFC52}"/>
    <hyperlink ref="A70" r:id="rId68" display="https://ned.ipac.caltech.edu/cgi-bin/objsearch?objname=%5bP96%5d%20J003618.17+112334.7&amp;extend=no&amp;out_csys=Equatorial&amp;out_equinox=J2000.0&amp;obj_sort=RA+or+Longitude&amp;of=pre_text&amp;zv_breaker=30000.0&amp;list_limit=5&amp;img_stamp=YES" xr:uid="{D12058A9-CF6A-4F45-8809-47F858B75424}"/>
    <hyperlink ref="A71" r:id="rId69" display="https://ned.ipac.caltech.edu/cgi-bin/objsearch?objname=NGC%200185&amp;extend=no&amp;out_csys=Equatorial&amp;out_equinox=J2000.0&amp;obj_sort=RA+or+Longitude&amp;of=pre_text&amp;zv_breaker=30000.0&amp;list_limit=5&amp;img_stamp=YES" xr:uid="{32C3ED2E-063D-4A95-84CD-A3068A38601D}"/>
    <hyperlink ref="A72" r:id="rId70" display="https://ned.ipac.caltech.edu/cgi-bin/objsearch?objname=NGC%200185&amp;extend=no&amp;out_csys=Equatorial&amp;out_equinox=J2000.0&amp;obj_sort=RA+or+Longitude&amp;of=pre_text&amp;zv_breaker=30000.0&amp;list_limit=5&amp;img_stamp=YES" xr:uid="{8C4EEC9A-8558-4B1E-8A79-5CD1CCAF8DB3}"/>
    <hyperlink ref="A73" r:id="rId71" display="https://ned.ipac.caltech.edu/cgi-bin/objsearch?objname=NGC%200185&amp;extend=no&amp;out_csys=Equatorial&amp;out_equinox=J2000.0&amp;obj_sort=RA+or+Longitude&amp;of=pre_text&amp;zv_breaker=30000.0&amp;list_limit=5&amp;img_stamp=YES" xr:uid="{A783527B-7720-4696-98CF-266CFAA72717}"/>
    <hyperlink ref="A74" r:id="rId72" display="https://ned.ipac.caltech.edu/cgi-bin/objsearch?objname=NGC%200185&amp;extend=no&amp;out_csys=Equatorial&amp;out_equinox=J2000.0&amp;obj_sort=RA+or+Longitude&amp;of=pre_text&amp;zv_breaker=30000.0&amp;list_limit=5&amp;img_stamp=YES" xr:uid="{277EB29A-5617-43F9-A060-733DC67CFBF5}"/>
    <hyperlink ref="A75" r:id="rId73" display="https://ned.ipac.caltech.edu/cgi-bin/objsearch?objname=NGC%200185&amp;extend=no&amp;out_csys=Equatorial&amp;out_equinox=J2000.0&amp;obj_sort=RA+or+Longitude&amp;of=pre_text&amp;zv_breaker=30000.0&amp;list_limit=5&amp;img_stamp=YES" xr:uid="{DFCC3AAE-A014-4FB5-8331-CFC9DDF75FAD}"/>
    <hyperlink ref="A82" r:id="rId74" display="https://ned.ipac.caltech.edu/cgi-bin/objsearch?objname=And%20IV&amp;extend=no&amp;out_csys=Equatorial&amp;out_equinox=J2000.0&amp;obj_sort=RA+or+Longitude&amp;of=pre_text&amp;zv_breaker=30000.0&amp;list_limit=5&amp;img_stamp=YES" xr:uid="{7C444575-F729-457A-9F49-B940BB145E29}"/>
    <hyperlink ref="A138" r:id="rId75" display="https://ned.ipac.caltech.edu/cgi-bin/objsearch?objname=And%20I&amp;extend=no&amp;out_csys=Equatorial&amp;out_equinox=J2000.0&amp;obj_sort=RA+or+Longitude&amp;of=pre_text&amp;zv_breaker=30000.0&amp;list_limit=5&amp;img_stamp=YES" xr:uid="{40A234DF-D07A-4584-9F6F-316A435AA158}"/>
    <hyperlink ref="A139" r:id="rId76" display="https://ned.ipac.caltech.edu/cgi-bin/objsearch?objname=And%20I&amp;extend=no&amp;out_csys=Equatorial&amp;out_equinox=J2000.0&amp;obj_sort=RA+or+Longitude&amp;of=pre_text&amp;zv_breaker=30000.0&amp;list_limit=5&amp;img_stamp=YES" xr:uid="{71A6F160-16BE-4154-A610-3BA0320EC3D6}"/>
    <hyperlink ref="A140" r:id="rId77" display="https://ned.ipac.caltech.edu/cgi-bin/objsearch?objname=And%20I&amp;extend=no&amp;out_csys=Equatorial&amp;out_equinox=J2000.0&amp;obj_sort=RA+or+Longitude&amp;of=pre_text&amp;zv_breaker=30000.0&amp;list_limit=5&amp;img_stamp=YES" xr:uid="{9FCCF1FA-8AD5-421D-A010-9AACB9A68E73}"/>
    <hyperlink ref="A141" r:id="rId78" display="https://ned.ipac.caltech.edu/cgi-bin/objsearch?objname=And%20I&amp;extend=no&amp;out_csys=Equatorial&amp;out_equinox=J2000.0&amp;obj_sort=RA+or+Longitude&amp;of=pre_text&amp;zv_breaker=30000.0&amp;list_limit=5&amp;img_stamp=YES" xr:uid="{03C2162B-1675-4CA9-8A73-48642D5A3B38}"/>
    <hyperlink ref="A142" r:id="rId79" display="https://ned.ipac.caltech.edu/cgi-bin/objsearch?objname=And%20I&amp;extend=no&amp;out_csys=Equatorial&amp;out_equinox=J2000.0&amp;obj_sort=RA+or+Longitude&amp;of=pre_text&amp;zv_breaker=30000.0&amp;list_limit=5&amp;img_stamp=YES" xr:uid="{8CB84BB9-4CF6-4E80-AC59-73180DA0573C}"/>
    <hyperlink ref="A143" r:id="rId80" display="https://ned.ipac.caltech.edu/cgi-bin/objsearch?objname=And%20I&amp;extend=no&amp;out_csys=Equatorial&amp;out_equinox=J2000.0&amp;obj_sort=RA+or+Longitude&amp;of=pre_text&amp;zv_breaker=30000.0&amp;list_limit=5&amp;img_stamp=YES" xr:uid="{224E0CF9-A8B8-4534-B871-7AF0465D79FE}"/>
    <hyperlink ref="A144" r:id="rId81" display="https://ned.ipac.caltech.edu/cgi-bin/objsearch?objname=And%20I&amp;extend=no&amp;out_csys=Equatorial&amp;out_equinox=J2000.0&amp;obj_sort=RA+or+Longitude&amp;of=pre_text&amp;zv_breaker=30000.0&amp;list_limit=5&amp;img_stamp=YES" xr:uid="{A78B2951-5A86-431F-848F-293AAEC77A74}"/>
    <hyperlink ref="A145" r:id="rId82" display="https://ned.ipac.caltech.edu/cgi-bin/objsearch?objname=NGC%200247&amp;extend=no&amp;out_csys=Equatorial&amp;out_equinox=J2000.0&amp;obj_sort=RA+or+Longitude&amp;of=pre_text&amp;zv_breaker=30000.0&amp;list_limit=5&amp;img_stamp=YES" xr:uid="{29A30825-E32F-404F-9CA0-1CB02466948C}"/>
    <hyperlink ref="A146" r:id="rId83" display="https://ned.ipac.caltech.edu/cgi-bin/objsearch?objname=NGC%200247&amp;extend=no&amp;out_csys=Equatorial&amp;out_equinox=J2000.0&amp;obj_sort=RA+or+Longitude&amp;of=pre_text&amp;zv_breaker=30000.0&amp;list_limit=5&amp;img_stamp=YES" xr:uid="{7D96DA49-4710-40CB-8CC3-7228909A72B7}"/>
    <hyperlink ref="A147" r:id="rId84" display="https://ned.ipac.caltech.edu/cgi-bin/objsearch?objname=NGC%200247&amp;extend=no&amp;out_csys=Equatorial&amp;out_equinox=J2000.0&amp;obj_sort=RA+or+Longitude&amp;of=pre_text&amp;zv_breaker=30000.0&amp;list_limit=5&amp;img_stamp=YES" xr:uid="{DF26C93C-2D9B-4550-B1EC-6BFAF11D1658}"/>
    <hyperlink ref="A148" r:id="rId85" display="https://ned.ipac.caltech.edu/cgi-bin/objsearch?objname=NGC%200247&amp;extend=no&amp;out_csys=Equatorial&amp;out_equinox=J2000.0&amp;obj_sort=RA+or+Longitude&amp;of=pre_text&amp;zv_breaker=30000.0&amp;list_limit=5&amp;img_stamp=YES" xr:uid="{09790298-66B2-4162-BE39-129F117AAF57}"/>
    <hyperlink ref="A149" r:id="rId86" display="https://ned.ipac.caltech.edu/cgi-bin/objsearch?objname=NGC%200253&amp;extend=no&amp;out_csys=Equatorial&amp;out_equinox=J2000.0&amp;obj_sort=RA+or+Longitude&amp;of=pre_text&amp;zv_breaker=30000.0&amp;list_limit=5&amp;img_stamp=YES" xr:uid="{14F7EFE4-D3B2-487D-887C-CCA515A2986D}"/>
    <hyperlink ref="A150" r:id="rId87" display="https://ned.ipac.caltech.edu/cgi-bin/objsearch?objname=NGC%200253&amp;extend=no&amp;out_csys=Equatorial&amp;out_equinox=J2000.0&amp;obj_sort=RA+or+Longitude&amp;of=pre_text&amp;zv_breaker=30000.0&amp;list_limit=5&amp;img_stamp=YES" xr:uid="{767E9966-F321-4A20-8C21-B1919DFD1680}"/>
    <hyperlink ref="A151" r:id="rId88" display="https://ned.ipac.caltech.edu/cgi-bin/objsearch?objname=NGC%200253&amp;extend=no&amp;out_csys=Equatorial&amp;out_equinox=J2000.0&amp;obj_sort=RA+or+Longitude&amp;of=pre_text&amp;zv_breaker=30000.0&amp;list_limit=5&amp;img_stamp=YES" xr:uid="{6418BE10-7069-400A-A7C4-1B985BABFB8B}"/>
    <hyperlink ref="A152" r:id="rId89" display="https://ned.ipac.caltech.edu/cgi-bin/objsearch?objname=NGC%200253&amp;extend=no&amp;out_csys=Equatorial&amp;out_equinox=J2000.0&amp;obj_sort=RA+or+Longitude&amp;of=pre_text&amp;zv_breaker=30000.0&amp;list_limit=5&amp;img_stamp=YES" xr:uid="{B19EE8DC-1064-4A97-A602-A5688DA8791D}"/>
    <hyperlink ref="A153" r:id="rId90" display="https://ned.ipac.caltech.edu/cgi-bin/objsearch?objname=NGC%200253&amp;extend=no&amp;out_csys=Equatorial&amp;out_equinox=J2000.0&amp;obj_sort=RA+or+Longitude&amp;of=pre_text&amp;zv_breaker=30000.0&amp;list_limit=5&amp;img_stamp=YES" xr:uid="{149F4324-9552-4CD7-BAB5-F42CE480D64A}"/>
    <hyperlink ref="A154" r:id="rId91" display="https://ned.ipac.caltech.edu/cgi-bin/objsearch?objname=NGC%200252&amp;extend=no&amp;out_csys=Equatorial&amp;out_equinox=J2000.0&amp;obj_sort=RA+or+Longitude&amp;of=pre_text&amp;zv_breaker=30000.0&amp;list_limit=5&amp;img_stamp=YES" xr:uid="{AE94044E-5FA8-4A60-988F-AB55141D0FF0}"/>
    <hyperlink ref="A157" r:id="rId92" display="https://ned.ipac.caltech.edu/cgi-bin/objsearch?objname=DDO%20006&amp;extend=no&amp;out_csys=Equatorial&amp;out_equinox=J2000.0&amp;obj_sort=RA+or+Longitude&amp;of=pre_text&amp;zv_breaker=30000.0&amp;list_limit=5&amp;img_stamp=YES" xr:uid="{E67F1285-C013-4D3D-B9BA-EC50B922DA3E}"/>
    <hyperlink ref="A158" r:id="rId93" display="https://ned.ipac.caltech.edu/cgi-bin/objsearch?objname=ESO%20540-%20G%20032&amp;extend=no&amp;out_csys=Equatorial&amp;out_equinox=J2000.0&amp;obj_sort=RA+or+Longitude&amp;of=pre_text&amp;zv_breaker=30000.0&amp;list_limit=5&amp;img_stamp=YES" xr:uid="{F5CF138C-D171-4417-9617-78D3F121D6FB}"/>
    <hyperlink ref="A159" r:id="rId94" display="https://ned.ipac.caltech.edu/cgi-bin/objsearch?objname=ESO%20540-%20G%20032&amp;extend=no&amp;out_csys=Equatorial&amp;out_equinox=J2000.0&amp;obj_sort=RA+or+Longitude&amp;of=pre_text&amp;zv_breaker=30000.0&amp;list_limit=5&amp;img_stamp=YES" xr:uid="{B452FD64-557F-4E1A-84B0-9C91F280888D}"/>
    <hyperlink ref="A160" r:id="rId95" display="https://ned.ipac.caltech.edu/cgi-bin/objsearch?objname=NGC%200274&amp;extend=no&amp;out_csys=Equatorial&amp;out_equinox=J2000.0&amp;obj_sort=RA+or+Longitude&amp;of=pre_text&amp;zv_breaker=30000.0&amp;list_limit=5&amp;img_stamp=YES" xr:uid="{89D366A5-1D45-46CC-BA4E-9F3CCCDBB784}"/>
    <hyperlink ref="A161" r:id="rId96" display="https://ned.ipac.caltech.edu/cgi-bin/objsearch?objname=NGC%200289%20&amp;extend=no&amp;out_csys=Equatorial&amp;out_equinox=J2000.0&amp;obj_sort=RA+or+Longitude&amp;of=pre_text&amp;zv_breaker=30000.0&amp;list_limit=5&amp;img_stamp=YES" xr:uid="{3C3A60D8-0E5E-4A12-9229-BB332A232C7C}"/>
    <hyperlink ref="A162" r:id="rId97" display="https://ned.ipac.caltech.edu/cgi-bin/objsearch?objname=NGC%200289%20&amp;extend=no&amp;out_csys=Equatorial&amp;out_equinox=J2000.0&amp;obj_sort=RA+or+Longitude&amp;of=pre_text&amp;zv_breaker=30000.0&amp;list_limit=5&amp;img_stamp=YES" xr:uid="{CC98EB43-3A12-4063-8C41-3530E6CB4A62}"/>
    <hyperlink ref="A218" r:id="rId98" display="https://ned.ipac.caltech.edu/cgi-bin/objsearch?objname=And%20IX&amp;extend=no&amp;out_csys=Equatorial&amp;out_equinox=J2000.0&amp;obj_sort=RA+or+Longitude&amp;of=pre_text&amp;zv_breaker=30000.0&amp;list_limit=5&amp;img_stamp=YES" xr:uid="{7F70DD33-03B3-4A28-8AA2-12561E02A074}"/>
    <hyperlink ref="A219" r:id="rId99" display="https://ned.ipac.caltech.edu/cgi-bin/objsearch?objname=And%20IX&amp;extend=no&amp;out_csys=Equatorial&amp;out_equinox=J2000.0&amp;obj_sort=RA+or+Longitude&amp;of=pre_text&amp;zv_breaker=30000.0&amp;list_limit=5&amp;img_stamp=YES" xr:uid="{36CE5053-AAFE-40EB-B169-D4D7BDB944EA}"/>
    <hyperlink ref="A220" r:id="rId100" display="https://ned.ipac.caltech.edu/cgi-bin/objsearch?objname=NGC%200300&amp;extend=no&amp;out_csys=Equatorial&amp;out_equinox=J2000.0&amp;obj_sort=RA+or+Longitude&amp;of=pre_text&amp;zv_breaker=30000.0&amp;list_limit=5&amp;img_stamp=YES" xr:uid="{11827118-0291-4307-8C6C-2ED468FAA31A}"/>
    <hyperlink ref="A221" r:id="rId101" display="https://ned.ipac.caltech.edu/cgi-bin/objsearch?objname=NGC%200300&amp;extend=no&amp;out_csys=Equatorial&amp;out_equinox=J2000.0&amp;obj_sort=RA+or+Longitude&amp;of=pre_text&amp;zv_breaker=30000.0&amp;list_limit=5&amp;img_stamp=YES" xr:uid="{BB6AF906-82CC-4161-8A72-5516A01DB78D}"/>
    <hyperlink ref="A222" r:id="rId102" display="https://ned.ipac.caltech.edu/cgi-bin/objsearch?objname=NGC%200300&amp;extend=no&amp;out_csys=Equatorial&amp;out_equinox=J2000.0&amp;obj_sort=RA+or+Longitude&amp;of=pre_text&amp;zv_breaker=30000.0&amp;list_limit=5&amp;img_stamp=YES" xr:uid="{A758A7A8-1A24-4589-A6FB-E9436DE70797}"/>
    <hyperlink ref="A223" r:id="rId103" display="https://ned.ipac.caltech.edu/cgi-bin/objsearch?objname=NGC%200300&amp;extend=no&amp;out_csys=Equatorial&amp;out_equinox=J2000.0&amp;obj_sort=RA+or+Longitude&amp;of=pre_text&amp;zv_breaker=30000.0&amp;list_limit=5&amp;img_stamp=YES" xr:uid="{43AEECEF-5032-4955-8050-7F54FE927ECB}"/>
    <hyperlink ref="A224" r:id="rId104" display="https://ned.ipac.caltech.edu/cgi-bin/objsearch?objname=NGC%200300&amp;extend=no&amp;out_csys=Equatorial&amp;out_equinox=J2000.0&amp;obj_sort=RA+or+Longitude&amp;of=pre_text&amp;zv_breaker=30000.0&amp;list_limit=5&amp;img_stamp=YES" xr:uid="{C1BD6692-A5CF-4548-9827-213502E56E78}"/>
    <hyperlink ref="A225" r:id="rId105" display="https://ned.ipac.caltech.edu/cgi-bin/objsearch?objname=NGC%200300&amp;extend=no&amp;out_csys=Equatorial&amp;out_equinox=J2000.0&amp;obj_sort=RA+or+Longitude&amp;of=pre_text&amp;zv_breaker=30000.0&amp;list_limit=5&amp;img_stamp=YES" xr:uid="{46D6A4E7-2E10-48E7-A818-6F3F8A66DBC8}"/>
    <hyperlink ref="A226" r:id="rId106" display="https://ned.ipac.caltech.edu/cgi-bin/objsearch?objname=NGC%200300&amp;extend=no&amp;out_csys=Equatorial&amp;out_equinox=J2000.0&amp;obj_sort=RA+or+Longitude&amp;of=pre_text&amp;zv_breaker=30000.0&amp;list_limit=5&amp;img_stamp=YES" xr:uid="{A7935F26-FE66-47E8-8D2C-38B1D587B337}"/>
    <hyperlink ref="A227" r:id="rId107" display="https://ned.ipac.caltech.edu/cgi-bin/objsearch?objname=NGC%200300&amp;extend=no&amp;out_csys=Equatorial&amp;out_equinox=J2000.0&amp;obj_sort=RA+or+Longitude&amp;of=pre_text&amp;zv_breaker=30000.0&amp;list_limit=5&amp;img_stamp=YES" xr:uid="{C080B9AF-0815-41AA-B83A-9880D578055B}"/>
    <hyperlink ref="A228" r:id="rId108" display="https://ned.ipac.caltech.edu/cgi-bin/objsearch?objname=NGC%200300&amp;extend=no&amp;out_csys=Equatorial&amp;out_equinox=J2000.0&amp;obj_sort=RA+or+Longitude&amp;of=pre_text&amp;zv_breaker=30000.0&amp;list_limit=5&amp;img_stamp=YES" xr:uid="{3CE2FCEE-D5F2-424D-B8D8-FF56FC96E6AF}"/>
    <hyperlink ref="A229" r:id="rId109" display="https://ned.ipac.caltech.edu/cgi-bin/objsearch?objname=NGC%200300&amp;extend=no&amp;out_csys=Equatorial&amp;out_equinox=J2000.0&amp;obj_sort=RA+or+Longitude&amp;of=pre_text&amp;zv_breaker=30000.0&amp;list_limit=5&amp;img_stamp=YES" xr:uid="{11CE11AD-3FE4-4A8F-989D-A835ABAC2B72}"/>
    <hyperlink ref="A230" r:id="rId110" display="https://ned.ipac.caltech.edu/cgi-bin/objsearch?objname=NGC%200300&amp;extend=no&amp;out_csys=Equatorial&amp;out_equinox=J2000.0&amp;obj_sort=RA+or+Longitude&amp;of=pre_text&amp;zv_breaker=30000.0&amp;list_limit=5&amp;img_stamp=YES" xr:uid="{1F64B484-927F-421D-B763-A7ECB87CCA96}"/>
    <hyperlink ref="A231" r:id="rId111" display="https://ned.ipac.caltech.edu/cgi-bin/objsearch?objname=NGC%200300&amp;extend=no&amp;out_csys=Equatorial&amp;out_equinox=J2000.0&amp;obj_sort=RA+or+Longitude&amp;of=pre_text&amp;zv_breaker=30000.0&amp;list_limit=5&amp;img_stamp=YES" xr:uid="{613A4681-A024-45BE-8312-A5EF87E00139}"/>
    <hyperlink ref="A232" r:id="rId112" display="https://ned.ipac.caltech.edu/cgi-bin/objsearch?objname=NGC%200300&amp;extend=no&amp;out_csys=Equatorial&amp;out_equinox=J2000.0&amp;obj_sort=RA+or+Longitude&amp;of=pre_text&amp;zv_breaker=30000.0&amp;list_limit=5&amp;img_stamp=YES" xr:uid="{B7640A24-F226-4C9E-AA22-A217E80A953A}"/>
    <hyperlink ref="A233" r:id="rId113" display="https://ned.ipac.caltech.edu/cgi-bin/objsearch?objname=NGC%200300&amp;extend=no&amp;out_csys=Equatorial&amp;out_equinox=J2000.0&amp;obj_sort=RA+or+Longitude&amp;of=pre_text&amp;zv_breaker=30000.0&amp;list_limit=5&amp;img_stamp=YES" xr:uid="{4A80E75D-F835-4E04-995A-02F9C41F4FB5}"/>
    <hyperlink ref="A234" r:id="rId114" display="https://ned.ipac.caltech.edu/cgi-bin/objsearch?objname=NGC%200300&amp;extend=no&amp;out_csys=Equatorial&amp;out_equinox=J2000.0&amp;obj_sort=RA+or+Longitude&amp;of=pre_text&amp;zv_breaker=30000.0&amp;list_limit=5&amp;img_stamp=YES" xr:uid="{32590D27-8C0F-4B3B-9FD3-1C27B0682902}"/>
    <hyperlink ref="A235" r:id="rId115" display="https://ned.ipac.caltech.edu/cgi-bin/objsearch?objname=NGC%200300&amp;extend=no&amp;out_csys=Equatorial&amp;out_equinox=J2000.0&amp;obj_sort=RA+or+Longitude&amp;of=pre_text&amp;zv_breaker=30000.0&amp;list_limit=5&amp;img_stamp=YES" xr:uid="{C9ACE8DE-7EEC-4871-91C3-C9FEEAD74F06}"/>
    <hyperlink ref="A236" r:id="rId116" display="https://ned.ipac.caltech.edu/cgi-bin/objsearch?objname=NGC%200300&amp;extend=no&amp;out_csys=Equatorial&amp;out_equinox=J2000.0&amp;obj_sort=RA+or+Longitude&amp;of=pre_text&amp;zv_breaker=30000.0&amp;list_limit=5&amp;img_stamp=YES" xr:uid="{82A5EC53-A327-4465-A732-F898D6DC9D21}"/>
    <hyperlink ref="A237" r:id="rId117" display="https://ned.ipac.caltech.edu/cgi-bin/objsearch?objname=NGC%200300&amp;extend=no&amp;out_csys=Equatorial&amp;out_equinox=J2000.0&amp;obj_sort=RA+or+Longitude&amp;of=pre_text&amp;zv_breaker=30000.0&amp;list_limit=5&amp;img_stamp=YES" xr:uid="{DA500A3A-E90E-4CE6-85D2-9B77F11F186D}"/>
    <hyperlink ref="A238" r:id="rId118" display="https://ned.ipac.caltech.edu/cgi-bin/objsearch?objname=NGC%200300&amp;extend=no&amp;out_csys=Equatorial&amp;out_equinox=J2000.0&amp;obj_sort=RA+or+Longitude&amp;of=pre_text&amp;zv_breaker=30000.0&amp;list_limit=5&amp;img_stamp=YES" xr:uid="{DB8163E0-9A01-4295-8229-AFAE0206FBA2}"/>
    <hyperlink ref="A239" r:id="rId119" display="https://ned.ipac.caltech.edu/cgi-bin/objsearch?objname=NGC%200300&amp;extend=no&amp;out_csys=Equatorial&amp;out_equinox=J2000.0&amp;obj_sort=RA+or+Longitude&amp;of=pre_text&amp;zv_breaker=30000.0&amp;list_limit=5&amp;img_stamp=YES" xr:uid="{24164EAC-95CC-45CA-A196-EE99690EC13E}"/>
    <hyperlink ref="A240" r:id="rId120" display="https://ned.ipac.caltech.edu/cgi-bin/objsearch?objname=NGC%200300&amp;extend=no&amp;out_csys=Equatorial&amp;out_equinox=J2000.0&amp;obj_sort=RA+or+Longitude&amp;of=pre_text&amp;zv_breaker=30000.0&amp;list_limit=5&amp;img_stamp=YES" xr:uid="{97602A54-0077-4EA5-8FE0-72BC1489DABC}"/>
    <hyperlink ref="A241" r:id="rId121" display="https://ned.ipac.caltech.edu/cgi-bin/objsearch?objname=NGC%200300&amp;extend=no&amp;out_csys=Equatorial&amp;out_equinox=J2000.0&amp;obj_sort=RA+or+Longitude&amp;of=pre_text&amp;zv_breaker=30000.0&amp;list_limit=5&amp;img_stamp=YES" xr:uid="{89CE412D-9EFE-476E-82B9-91AF0A587A1A}"/>
    <hyperlink ref="A242" r:id="rId122" display="https://ned.ipac.caltech.edu/cgi-bin/objsearch?objname=NGC%200300&amp;extend=no&amp;out_csys=Equatorial&amp;out_equinox=J2000.0&amp;obj_sort=RA+or+Longitude&amp;of=pre_text&amp;zv_breaker=30000.0&amp;list_limit=5&amp;img_stamp=YES" xr:uid="{4CD8FC66-2DE2-499B-A158-F75816C2FBC8}"/>
    <hyperlink ref="A243" r:id="rId123" display="https://ned.ipac.caltech.edu/cgi-bin/objsearch?objname=NGC%200300&amp;extend=no&amp;out_csys=Equatorial&amp;out_equinox=J2000.0&amp;obj_sort=RA+or+Longitude&amp;of=pre_text&amp;zv_breaker=30000.0&amp;list_limit=5&amp;img_stamp=YES" xr:uid="{2BBF4BAD-F5E0-4DF8-8151-10BE88C2D77D}"/>
    <hyperlink ref="A244" r:id="rId124" display="https://ned.ipac.caltech.edu/cgi-bin/objsearch?objname=NGC%200300&amp;extend=no&amp;out_csys=Equatorial&amp;out_equinox=J2000.0&amp;obj_sort=RA+or+Longitude&amp;of=pre_text&amp;zv_breaker=30000.0&amp;list_limit=5&amp;img_stamp=YES" xr:uid="{5EAD3DB7-9BDF-45F4-9D26-C0A8A36EB405}"/>
    <hyperlink ref="A245" r:id="rId125" display="https://ned.ipac.caltech.edu/cgi-bin/objsearch?objname=NGC%200300&amp;extend=no&amp;out_csys=Equatorial&amp;out_equinox=J2000.0&amp;obj_sort=RA+or+Longitude&amp;of=pre_text&amp;zv_breaker=30000.0&amp;list_limit=5&amp;img_stamp=YES" xr:uid="{D7430FF9-5F2C-4622-9915-50FF893ADA26}"/>
    <hyperlink ref="A246" r:id="rId126" display="https://ned.ipac.caltech.edu/cgi-bin/objsearch?objname=NGC%200300&amp;extend=no&amp;out_csys=Equatorial&amp;out_equinox=J2000.0&amp;obj_sort=RA+or+Longitude&amp;of=pre_text&amp;zv_breaker=30000.0&amp;list_limit=5&amp;img_stamp=YES" xr:uid="{B9AA1CF6-7B93-4E0A-A0C8-902314BAC898}"/>
    <hyperlink ref="A247" r:id="rId127" display="https://ned.ipac.caltech.edu/cgi-bin/objsearch?objname=NGC%200300&amp;extend=no&amp;out_csys=Equatorial&amp;out_equinox=J2000.0&amp;obj_sort=RA+or+Longitude&amp;of=pre_text&amp;zv_breaker=30000.0&amp;list_limit=5&amp;img_stamp=YES" xr:uid="{CB87DDB0-9FF3-4641-A89F-F7D0AE9BC9C2}"/>
    <hyperlink ref="A248" r:id="rId128" display="https://ned.ipac.caltech.edu/cgi-bin/objsearch?objname=NGC%200300&amp;extend=no&amp;out_csys=Equatorial&amp;out_equinox=J2000.0&amp;obj_sort=RA+or+Longitude&amp;of=pre_text&amp;zv_breaker=30000.0&amp;list_limit=5&amp;img_stamp=YES" xr:uid="{F46F00D5-45DD-45C5-9413-CAC17CD2AFB0}"/>
    <hyperlink ref="A249" r:id="rId129" display="https://ned.ipac.caltech.edu/cgi-bin/objsearch?objname=IC%201601%20&amp;extend=no&amp;out_csys=Equatorial&amp;out_equinox=J2000.0&amp;obj_sort=RA+or+Longitude&amp;of=pre_text&amp;zv_breaker=30000.0&amp;list_limit=5&amp;img_stamp=YES" xr:uid="{3E68E9CC-81F3-4907-BDED-67E863BB9712}"/>
    <hyperlink ref="A250" r:id="rId130" display="https://ned.ipac.caltech.edu/cgi-bin/objsearch?objname=UGC%2000607&amp;extend=no&amp;out_csys=Equatorial&amp;out_equinox=J2000.0&amp;obj_sort=RA+or+Longitude&amp;of=pre_text&amp;zv_breaker=30000.0&amp;list_limit=5&amp;img_stamp=YES" xr:uid="{18CFBD35-9DB7-47E0-89B6-B9C6AE3A19DD}"/>
    <hyperlink ref="A251" r:id="rId131" display="https://ned.ipac.caltech.edu/cgi-bin/objsearch?objname=UGC%2000607&amp;extend=no&amp;out_csys=Equatorial&amp;out_equinox=J2000.0&amp;obj_sort=RA+or+Longitude&amp;of=pre_text&amp;zv_breaker=30000.0&amp;list_limit=5&amp;img_stamp=YES" xr:uid="{5AE5707B-C7D2-4989-94EA-BF060850232D}"/>
    <hyperlink ref="A252" r:id="rId132" display="https://ned.ipac.caltech.edu/cgi-bin/objsearch?objname=UGC%2000607&amp;extend=no&amp;out_csys=Equatorial&amp;out_equinox=J2000.0&amp;obj_sort=RA+or+Longitude&amp;of=pre_text&amp;zv_breaker=30000.0&amp;list_limit=5&amp;img_stamp=YES" xr:uid="{B127209D-0CF6-4878-8629-D53454B4DAB0}"/>
    <hyperlink ref="A253" r:id="rId133" display="https://ned.ipac.caltech.edu/cgi-bin/objsearch?objname=Sculptor%20Dwarf%20Elliptical&amp;extend=no&amp;out_csys=Equatorial&amp;out_equinox=J2000.0&amp;obj_sort=RA+or+Longitude&amp;of=pre_text&amp;zv_breaker=30000.0&amp;list_limit=5&amp;img_stamp=YES" xr:uid="{37467912-8C17-4AEF-8CF6-B019ECBB1226}"/>
    <hyperlink ref="A254" r:id="rId134" display="https://ned.ipac.caltech.edu/cgi-bin/objsearch?objname=Sculptor%20Dwarf%20Elliptical&amp;extend=no&amp;out_csys=Equatorial&amp;out_equinox=J2000.0&amp;obj_sort=RA+or+Longitude&amp;of=pre_text&amp;zv_breaker=30000.0&amp;list_limit=5&amp;img_stamp=YES" xr:uid="{32C9C904-9421-4657-A265-24B99137CC50}"/>
    <hyperlink ref="A255" r:id="rId135" display="https://ned.ipac.caltech.edu/cgi-bin/objsearch?objname=UGC%2000646&amp;extend=no&amp;out_csys=Equatorial&amp;out_equinox=J2000.0&amp;obj_sort=RA+or+Longitude&amp;of=pre_text&amp;zv_breaker=30000.0&amp;list_limit=5&amp;img_stamp=YES" xr:uid="{43383B76-2209-4B13-99F4-8D78795AB8CF}"/>
    <hyperlink ref="A256" r:id="rId136" display="https://ned.ipac.caltech.edu/cgi-bin/objsearch?objname=UGC%2000646&amp;extend=no&amp;out_csys=Equatorial&amp;out_equinox=J2000.0&amp;obj_sort=RA+or+Longitude&amp;of=pre_text&amp;zv_breaker=30000.0&amp;list_limit=5&amp;img_stamp=YES" xr:uid="{7215CBC6-596A-49C6-8AE0-28DE37921D11}"/>
    <hyperlink ref="A257" r:id="rId137" display="https://ned.ipac.caltech.edu/cgi-bin/objsearch?objname=UGC%2000646&amp;extend=no&amp;out_csys=Equatorial&amp;out_equinox=J2000.0&amp;obj_sort=RA+or+Longitude&amp;of=pre_text&amp;zv_breaker=30000.0&amp;list_limit=5&amp;img_stamp=YES" xr:uid="{246D69F5-7F9A-4392-85DC-5C58E881D4DB}"/>
    <hyperlink ref="A258" r:id="rId138" display="https://ned.ipac.caltech.edu/cgi-bin/objsearch?objname=LGS%203&amp;extend=no&amp;out_csys=Equatorial&amp;out_equinox=J2000.0&amp;obj_sort=RA+or+Longitude&amp;of=pre_text&amp;zv_breaker=30000.0&amp;list_limit=5&amp;img_stamp=YES" xr:uid="{B065E869-2FC1-4A40-B934-EA3CD2801C88}"/>
    <hyperlink ref="A259" r:id="rId139" display="https://ned.ipac.caltech.edu/cgi-bin/objsearch?objname=LGS%203&amp;extend=no&amp;out_csys=Equatorial&amp;out_equinox=J2000.0&amp;obj_sort=RA+or+Longitude&amp;of=pre_text&amp;zv_breaker=30000.0&amp;list_limit=5&amp;img_stamp=YES" xr:uid="{F1972E8D-0D77-4083-A06F-BD97AE28E15D}"/>
    <hyperlink ref="A260" r:id="rId140" display="https://ned.ipac.caltech.edu/cgi-bin/objsearch?objname=LGS%203&amp;extend=no&amp;out_csys=Equatorial&amp;out_equinox=J2000.0&amp;obj_sort=RA+or+Longitude&amp;of=pre_text&amp;zv_breaker=30000.0&amp;list_limit=5&amp;img_stamp=YES" xr:uid="{7E09DD44-C59B-481F-8C90-77573822E1EC}"/>
    <hyperlink ref="A261" r:id="rId141" display="https://ned.ipac.caltech.edu/cgi-bin/objsearch?objname=LGS%203&amp;extend=no&amp;out_csys=Equatorial&amp;out_equinox=J2000.0&amp;obj_sort=RA+or+Longitude&amp;of=pre_text&amp;zv_breaker=30000.0&amp;list_limit=5&amp;img_stamp=YES" xr:uid="{99F608C7-313B-417D-B1C3-68BDF5A340E0}"/>
    <hyperlink ref="A262" r:id="rId142" display="https://ned.ipac.caltech.edu/cgi-bin/objsearch?objname=LGS%203&amp;extend=no&amp;out_csys=Equatorial&amp;out_equinox=J2000.0&amp;obj_sort=RA+or+Longitude&amp;of=pre_text&amp;zv_breaker=30000.0&amp;list_limit=5&amp;img_stamp=YES" xr:uid="{964E857E-2FD5-43E1-B759-983F155B5558}"/>
    <hyperlink ref="A263" r:id="rId143" display="https://ned.ipac.caltech.edu/cgi-bin/objsearch?objname=LGS%203&amp;extend=no&amp;out_csys=Equatorial&amp;out_equinox=J2000.0&amp;obj_sort=RA+or+Longitude&amp;of=pre_text&amp;zv_breaker=30000.0&amp;list_limit=5&amp;img_stamp=YES" xr:uid="{5FF30A14-3ED2-451F-830E-21B99BF32C1E}"/>
    <hyperlink ref="A264" r:id="rId144" display="https://ned.ipac.caltech.edu/cgi-bin/objsearch?objname=LGS%203&amp;extend=no&amp;out_csys=Equatorial&amp;out_equinox=J2000.0&amp;obj_sort=RA+or+Longitude&amp;of=pre_text&amp;zv_breaker=30000.0&amp;list_limit=5&amp;img_stamp=YES" xr:uid="{0367F018-C695-40EC-A06A-7FBA292E9888}"/>
    <hyperlink ref="A298" r:id="rId145" display="https://ned.ipac.caltech.edu/cgi-bin/objsearch?objname=UGC%2000685&amp;extend=no&amp;out_csys=Equatorial&amp;out_equinox=J2000.0&amp;obj_sort=RA+or+Longitude&amp;of=pre_text&amp;zv_breaker=30000.0&amp;list_limit=5&amp;img_stamp=YES" xr:uid="{E127CFB7-05BF-4089-A08B-62DAF7B39CF3}"/>
    <hyperlink ref="A299" r:id="rId146" display="https://ned.ipac.caltech.edu/cgi-bin/objsearch?objname=UGC%2000685&amp;extend=no&amp;out_csys=Equatorial&amp;out_equinox=J2000.0&amp;obj_sort=RA+or+Longitude&amp;of=pre_text&amp;zv_breaker=30000.0&amp;list_limit=5&amp;img_stamp=YES" xr:uid="{38599ECA-EB9C-49EA-B3DD-F988400252EE}"/>
    <hyperlink ref="A300" r:id="rId147" display="https://ned.ipac.caltech.edu/cgi-bin/objsearch?objname=UGC%2000685&amp;extend=no&amp;out_csys=Equatorial&amp;out_equinox=J2000.0&amp;obj_sort=RA+or+Longitude&amp;of=pre_text&amp;zv_breaker=30000.0&amp;list_limit=5&amp;img_stamp=YES" xr:uid="{D1AC0B59-F0BA-4BCC-9833-53736097339E}"/>
    <hyperlink ref="A301" r:id="rId148" display="https://ned.ipac.caltech.edu/cgi-bin/objsearch?objname=NGC%200382%20&amp;extend=no&amp;out_csys=Equatorial&amp;out_equinox=J2000.0&amp;obj_sort=RA+or+Longitude&amp;of=pre_text&amp;zv_breaker=30000.0&amp;list_limit=5&amp;img_stamp=YES" xr:uid="{2175D3BF-E3FA-4EA3-A56D-1460E17F316A}"/>
    <hyperlink ref="A302" r:id="rId149" display="https://ned.ipac.caltech.edu/cgi-bin/objsearch?objname=NGC%200382%20&amp;extend=no&amp;out_csys=Equatorial&amp;out_equinox=J2000.0&amp;obj_sort=RA+or+Longitude&amp;of=pre_text&amp;zv_breaker=30000.0&amp;list_limit=5&amp;img_stamp=YES" xr:uid="{DC5A9041-3DF9-492B-980F-364E2EB0771C}"/>
    <hyperlink ref="A303" r:id="rId150" display="https://ned.ipac.caltech.edu/cgi-bin/objsearch?objname=NGC%200382%20&amp;extend=no&amp;out_csys=Equatorial&amp;out_equinox=J2000.0&amp;obj_sort=RA+or+Longitude&amp;of=pre_text&amp;zv_breaker=30000.0&amp;list_limit=5&amp;img_stamp=YES" xr:uid="{6F085123-6BFB-4345-9934-D943ADAD493C}"/>
    <hyperlink ref="A304" r:id="rId151" display="https://ned.ipac.caltech.edu/cgi-bin/objsearch?objname=NGC%200382%20&amp;extend=no&amp;out_csys=Equatorial&amp;out_equinox=J2000.0&amp;obj_sort=RA+or+Longitude&amp;of=pre_text&amp;zv_breaker=30000.0&amp;list_limit=5&amp;img_stamp=YES" xr:uid="{59940F8C-E0DC-4EC2-BD83-51B300F6E660}"/>
    <hyperlink ref="A305" r:id="rId152" display="https://ned.ipac.caltech.edu/cgi-bin/objsearch?objname=NGC%200382%20&amp;extend=no&amp;out_csys=Equatorial&amp;out_equinox=J2000.0&amp;obj_sort=RA+or+Longitude&amp;of=pre_text&amp;zv_breaker=30000.0&amp;list_limit=5&amp;img_stamp=YES" xr:uid="{DC6A703D-FD3D-420B-8B54-91888E25DAA6}"/>
    <hyperlink ref="A306" r:id="rId153" display="https://ned.ipac.caltech.edu/cgi-bin/objsearch?objname=kkh%20005&amp;extend=no&amp;out_csys=Equatorial&amp;out_equinox=J2000.0&amp;obj_sort=RA+or+Longitude&amp;of=pre_text&amp;zv_breaker=30000.0&amp;list_limit=5&amp;img_stamp=YES" xr:uid="{0E8D608D-A3C0-4DF8-BE33-65CBA11D174A}"/>
    <hyperlink ref="A307" r:id="rId154" display="https://ned.ipac.caltech.edu/cgi-bin/objsearch?objname=NGC%200404&amp;extend=no&amp;out_csys=Equatorial&amp;out_equinox=J2000.0&amp;obj_sort=RA+or+Longitude&amp;of=pre_text&amp;zv_breaker=30000.0&amp;list_limit=5&amp;img_stamp=YES" xr:uid="{EC5A21A8-A9B4-44C9-A77F-9ECECEBEC4EF}"/>
    <hyperlink ref="A308" r:id="rId155" display="https://ned.ipac.caltech.edu/cgi-bin/objsearch?objname=NGC%200404&amp;extend=no&amp;out_csys=Equatorial&amp;out_equinox=J2000.0&amp;obj_sort=RA+or+Longitude&amp;of=pre_text&amp;zv_breaker=30000.0&amp;list_limit=5&amp;img_stamp=YES" xr:uid="{39538262-AB4C-4E27-8578-3196C1E29F90}"/>
    <hyperlink ref="A309" r:id="rId156" display="https://ned.ipac.caltech.edu/cgi-bin/objsearch?objname=NGC%200404&amp;extend=no&amp;out_csys=Equatorial&amp;out_equinox=J2000.0&amp;obj_sort=RA+or+Longitude&amp;of=pre_text&amp;zv_breaker=30000.0&amp;list_limit=5&amp;img_stamp=YES" xr:uid="{EB61338C-0262-4D17-B6D9-1229E0473876}"/>
    <hyperlink ref="A310" r:id="rId157" display="https://ned.ipac.caltech.edu/cgi-bin/objsearch?objname=NGC%200404&amp;extend=no&amp;out_csys=Equatorial&amp;out_equinox=J2000.0&amp;obj_sort=RA+or+Longitude&amp;of=pre_text&amp;zv_breaker=30000.0&amp;list_limit=5&amp;img_stamp=YES" xr:uid="{5D004DEF-A865-47E7-95CE-7C384AB2F9C0}"/>
    <hyperlink ref="A311" r:id="rId158" display="https://ned.ipac.caltech.edu/cgi-bin/objsearch?objname=NGC%200404&amp;extend=no&amp;out_csys=Equatorial&amp;out_equinox=J2000.0&amp;obj_sort=RA+or+Longitude&amp;of=pre_text&amp;zv_breaker=30000.0&amp;list_limit=5&amp;img_stamp=YES" xr:uid="{B130F26D-81C3-4CD0-8160-49C3771588D3}"/>
    <hyperlink ref="A312" r:id="rId159" display="https://ned.ipac.caltech.edu/cgi-bin/objsearch?objname=And%20V&amp;extend=no&amp;out_csys=Equatorial&amp;out_equinox=J2000.0&amp;obj_sort=RA+or+Longitude&amp;of=pre_text&amp;zv_breaker=30000.0&amp;list_limit=5&amp;img_stamp=YES" xr:uid="{A3A074CF-F272-4FE7-B375-2C7CAFB89D93}"/>
    <hyperlink ref="A313" r:id="rId160" display="https://ned.ipac.caltech.edu/cgi-bin/objsearch?objname=And%20V&amp;extend=no&amp;out_csys=Equatorial&amp;out_equinox=J2000.0&amp;obj_sort=RA+or+Longitude&amp;of=pre_text&amp;zv_breaker=30000.0&amp;list_limit=5&amp;img_stamp=YES" xr:uid="{206D13E1-96BB-4C9F-82C1-5DC69B27E540}"/>
    <hyperlink ref="A314" r:id="rId161" display="https://ned.ipac.caltech.edu/cgi-bin/objsearch?objname=And%20V&amp;extend=no&amp;out_csys=Equatorial&amp;out_equinox=J2000.0&amp;obj_sort=RA+or+Longitude&amp;of=pre_text&amp;zv_breaker=30000.0&amp;list_limit=5&amp;img_stamp=YES" xr:uid="{AEBC81EA-CACF-48F4-8790-78CF0F2DEB7D}"/>
    <hyperlink ref="A315" r:id="rId162" display="https://ned.ipac.caltech.edu/cgi-bin/objsearch?objname=MCG%20-01-04-008%20&amp;extend=no&amp;out_csys=Equatorial&amp;out_equinox=J2000.0&amp;obj_sort=RA+or+Longitude&amp;of=pre_text&amp;zv_breaker=30000.0&amp;list_limit=5&amp;img_stamp=YES" xr:uid="{D583B53D-6A03-4630-BD9A-64A29E442931}"/>
    <hyperlink ref="A316" r:id="rId163" display="https://ned.ipac.caltech.edu/cgi-bin/objsearch?objname=NGC%200448&amp;extend=no&amp;out_csys=Equatorial&amp;out_equinox=J2000.0&amp;obj_sort=RA+or+Longitude&amp;of=pre_text&amp;zv_breaker=30000.0&amp;list_limit=5&amp;img_stamp=YES" xr:uid="{41BA0868-5E44-48AE-8F62-F4E1F74D1ECC}"/>
    <hyperlink ref="A317" r:id="rId164" display="https://ned.ipac.caltech.edu/cgi-bin/objsearch?objname=NGC%200452%20&amp;extend=no&amp;out_csys=Equatorial&amp;out_equinox=J2000.0&amp;obj_sort=RA+or+Longitude&amp;of=pre_text&amp;zv_breaker=30000.0&amp;list_limit=5&amp;img_stamp=YES" xr:uid="{47B63DD7-CD56-49C1-97CC-845AF9152959}"/>
    <hyperlink ref="A318" r:id="rId165" display="https://ned.ipac.caltech.edu/cgi-bin/objsearch?objname=And%20II&amp;extend=no&amp;out_csys=Equatorial&amp;out_equinox=J2000.0&amp;obj_sort=RA+or+Longitude&amp;of=pre_text&amp;zv_breaker=30000.0&amp;list_limit=5&amp;img_stamp=YES" xr:uid="{3C8066A2-8713-4120-A9E7-74A3D8AAC93A}"/>
    <hyperlink ref="A319" r:id="rId166" display="https://ned.ipac.caltech.edu/cgi-bin/objsearch?objname=And%20II&amp;extend=no&amp;out_csys=Equatorial&amp;out_equinox=J2000.0&amp;obj_sort=RA+or+Longitude&amp;of=pre_text&amp;zv_breaker=30000.0&amp;list_limit=5&amp;img_stamp=YES" xr:uid="{EE1BAF04-7009-47BA-B99B-6BF177FC695C}"/>
    <hyperlink ref="A320" r:id="rId167" display="https://ned.ipac.caltech.edu/cgi-bin/objsearch?objname=And%20II&amp;extend=no&amp;out_csys=Equatorial&amp;out_equinox=J2000.0&amp;obj_sort=RA+or+Longitude&amp;of=pre_text&amp;zv_breaker=30000.0&amp;list_limit=5&amp;img_stamp=YES" xr:uid="{77010A17-8F4B-4866-B2A3-E84D7EDCDA8F}"/>
    <hyperlink ref="A321" r:id="rId168" display="https://ned.ipac.caltech.edu/cgi-bin/objsearch?objname=And%20II&amp;extend=no&amp;out_csys=Equatorial&amp;out_equinox=J2000.0&amp;obj_sort=RA+or+Longitude&amp;of=pre_text&amp;zv_breaker=30000.0&amp;list_limit=5&amp;img_stamp=YES" xr:uid="{58B75F10-E517-4546-9D72-438EA75AFF79}"/>
    <hyperlink ref="A322" r:id="rId169" display="https://ned.ipac.caltech.edu/cgi-bin/objsearch?objname=And%20II&amp;extend=no&amp;out_csys=Equatorial&amp;out_equinox=J2000.0&amp;obj_sort=RA+or+Longitude&amp;of=pre_text&amp;zv_breaker=30000.0&amp;list_limit=5&amp;img_stamp=YES" xr:uid="{66CB1815-A65C-4244-BDFD-D873F7DF4C6C}"/>
    <hyperlink ref="A323" r:id="rId170" display="https://ned.ipac.caltech.edu/cgi-bin/objsearch?objname=And%20II&amp;extend=no&amp;out_csys=Equatorial&amp;out_equinox=J2000.0&amp;obj_sort=RA+or+Longitude&amp;of=pre_text&amp;zv_breaker=30000.0&amp;list_limit=5&amp;img_stamp=YES" xr:uid="{5122A444-173B-418C-8955-60BA7885FEB5}"/>
    <hyperlink ref="A324" r:id="rId171" display="https://ned.ipac.caltech.edu/cgi-bin/objsearch?objname=NGC%200470%20&amp;extend=no&amp;out_csys=Equatorial&amp;out_equinox=J2000.0&amp;obj_sort=RA+or+Longitude&amp;of=pre_text&amp;zv_breaker=30000.0&amp;list_limit=5&amp;img_stamp=YES" xr:uid="{5E534990-0D0B-43D9-9261-59FA7B26327F}"/>
    <hyperlink ref="A325" r:id="rId172" display="https://ned.ipac.caltech.edu/cgi-bin/objsearch?objname=ESO%20352-%20G%20057&amp;extend=no&amp;out_csys=Equatorial&amp;out_equinox=J2000.0&amp;obj_sort=RA+or+Longitude&amp;of=pre_text&amp;zv_breaker=30000.0&amp;list_limit=5&amp;img_stamp=YES" xr:uid="{9E50C12F-5F47-43A4-957E-1429410F3596}"/>
    <hyperlink ref="A326" r:id="rId173" display="https://ned.ipac.caltech.edu/cgi-bin/objsearch?objname=ESO%20352-%20G%20057&amp;extend=no&amp;out_csys=Equatorial&amp;out_equinox=J2000.0&amp;obj_sort=RA+or+Longitude&amp;of=pre_text&amp;zv_breaker=30000.0&amp;list_limit=5&amp;img_stamp=YES" xr:uid="{D8CD62D7-3E55-4149-9D34-45B590017E2B}"/>
    <hyperlink ref="A327" r:id="rId174" display="https://ned.ipac.caltech.edu/cgi-bin/objsearch?objname=ESO%20352-%20G%20057&amp;extend=no&amp;out_csys=Equatorial&amp;out_equinox=J2000.0&amp;obj_sort=RA+or+Longitude&amp;of=pre_text&amp;zv_breaker=30000.0&amp;list_limit=5&amp;img_stamp=YES" xr:uid="{7EEA1270-A24D-4E89-B919-C2E1FEECC831}"/>
    <hyperlink ref="A328" r:id="rId175" display="https://ned.ipac.caltech.edu/cgi-bin/objsearch?objname=ESO%20352-%20G%20057&amp;extend=no&amp;out_csys=Equatorial&amp;out_equinox=J2000.0&amp;obj_sort=RA+or+Longitude&amp;of=pre_text&amp;zv_breaker=30000.0&amp;list_limit=5&amp;img_stamp=YES" xr:uid="{6BE2E8AD-FF03-4463-9515-5D17BF833BB3}"/>
    <hyperlink ref="A329" r:id="rId176" display="https://ned.ipac.caltech.edu/cgi-bin/objsearch?objname=ESO%20352-%20G%20057&amp;extend=no&amp;out_csys=Equatorial&amp;out_equinox=J2000.0&amp;obj_sort=RA+or+Longitude&amp;of=pre_text&amp;zv_breaker=30000.0&amp;list_limit=5&amp;img_stamp=YES" xr:uid="{31ECFEF9-935D-419A-B320-3CB292A2F935}"/>
    <hyperlink ref="A330" r:id="rId177" display="https://ned.ipac.caltech.edu/cgi-bin/objsearch?objname=ESO%20352-%20G%20057&amp;extend=no&amp;out_csys=Equatorial&amp;out_equinox=J2000.0&amp;obj_sort=RA+or+Longitude&amp;of=pre_text&amp;zv_breaker=30000.0&amp;list_limit=5&amp;img_stamp=YES" xr:uid="{5BEB1526-751A-4884-A504-0BA4F280615A}"/>
    <hyperlink ref="A331" r:id="rId178" display="https://ned.ipac.caltech.edu/cgi-bin/objsearch?objname=NGC%200494%20&amp;extend=no&amp;out_csys=Equatorial&amp;out_equinox=J2000.0&amp;obj_sort=RA+or+Longitude&amp;of=pre_text&amp;zv_breaker=30000.0&amp;list_limit=5&amp;img_stamp=YES" xr:uid="{E7361FA8-79BC-4054-81E1-CA565AA145A1}"/>
    <hyperlink ref="A332" r:id="rId179" display="https://ned.ipac.caltech.edu/cgi-bin/objsearch?objname=NGC%200495%20&amp;extend=no&amp;out_csys=Equatorial&amp;out_equinox=J2000.0&amp;obj_sort=RA+or+Longitude&amp;of=pre_text&amp;zv_breaker=30000.0&amp;list_limit=5&amp;img_stamp=YES" xr:uid="{5188A1C8-CA65-4C8E-A6D2-3BBDBDB0A12E}"/>
    <hyperlink ref="A333" r:id="rId180" display="https://ned.ipac.caltech.edu/cgi-bin/objsearch?objname=NGC%200495%20&amp;extend=no&amp;out_csys=Equatorial&amp;out_equinox=J2000.0&amp;obj_sort=RA+or+Longitude&amp;of=pre_text&amp;zv_breaker=30000.0&amp;list_limit=5&amp;img_stamp=YES" xr:uid="{75395857-AC20-4EB5-A18B-A2463BB1E41A}"/>
    <hyperlink ref="A334" r:id="rId181" display="https://ned.ipac.caltech.edu/cgi-bin/objsearch?objname=NGC%200495%20&amp;extend=no&amp;out_csys=Equatorial&amp;out_equinox=J2000.0&amp;obj_sort=RA+or+Longitude&amp;of=pre_text&amp;zv_breaker=30000.0&amp;list_limit=5&amp;img_stamp=YES" xr:uid="{B032A8C3-A78F-490C-B2DC-5049C5202ADE}"/>
    <hyperlink ref="A335" r:id="rId182" display="https://ned.ipac.caltech.edu/cgi-bin/objsearch?objname=MCG%20+01-04-044&amp;extend=no&amp;out_csys=Equatorial&amp;out_equinox=J2000.0&amp;obj_sort=RA+or+Longitude&amp;of=pre_text&amp;zv_breaker=30000.0&amp;list_limit=5&amp;img_stamp=YES" xr:uid="{DB472CA5-1E2B-48D6-AA77-734292DC5B8D}"/>
    <hyperlink ref="A336" r:id="rId183" display="https://ned.ipac.caltech.edu/cgi-bin/objsearch?objname=NGC%200514%20&amp;extend=no&amp;out_csys=Equatorial&amp;out_equinox=J2000.0&amp;obj_sort=RA+or+Longitude&amp;of=pre_text&amp;zv_breaker=30000.0&amp;list_limit=5&amp;img_stamp=YES" xr:uid="{1AC2A7F2-D928-4EF7-93DA-99C880A71B52}"/>
    <hyperlink ref="A337" r:id="rId184" display="https://ned.ipac.caltech.edu/cgi-bin/objsearch?objname=NGC%200524&amp;extend=no&amp;out_csys=Equatorial&amp;out_equinox=J2000.0&amp;obj_sort=RA+or+Longitude&amp;of=pre_text&amp;zv_breaker=30000.0&amp;list_limit=5&amp;img_stamp=YES" xr:uid="{F3185D78-A649-45C9-AD0B-85A67B8E7D47}"/>
    <hyperlink ref="A338" r:id="rId185" display="https://ned.ipac.caltech.edu/cgi-bin/objsearch?objname=NGC%200524&amp;extend=no&amp;out_csys=Equatorial&amp;out_equinox=J2000.0&amp;obj_sort=RA+or+Longitude&amp;of=pre_text&amp;zv_breaker=30000.0&amp;list_limit=5&amp;img_stamp=YES" xr:uid="{D551E44B-8F62-4644-B7B6-FE9EDFA96801}"/>
    <hyperlink ref="A339" r:id="rId186" display="https://ned.ipac.caltech.edu/cgi-bin/objsearch?objname=NGC%200524&amp;extend=no&amp;out_csys=Equatorial&amp;out_equinox=J2000.0&amp;obj_sort=RA+or+Longitude&amp;of=pre_text&amp;zv_breaker=30000.0&amp;list_limit=5&amp;img_stamp=YES" xr:uid="{667B8557-EB5C-431B-8BE5-611993770F90}"/>
    <hyperlink ref="A340" r:id="rId187" display="https://ned.ipac.caltech.edu/cgi-bin/objsearch?objname=NGC%200524&amp;extend=no&amp;out_csys=Equatorial&amp;out_equinox=J2000.0&amp;obj_sort=RA+or+Longitude&amp;of=pre_text&amp;zv_breaker=30000.0&amp;list_limit=5&amp;img_stamp=YES" xr:uid="{1B7AC925-97D5-40CF-8507-109CDB8C7D7D}"/>
    <hyperlink ref="A341" r:id="rId188" display="https://ned.ipac.caltech.edu/cgi-bin/objsearch?objname=NGC%200524&amp;extend=no&amp;out_csys=Equatorial&amp;out_equinox=J2000.0&amp;obj_sort=RA+or+Longitude&amp;of=pre_text&amp;zv_breaker=30000.0&amp;list_limit=5&amp;img_stamp=YES" xr:uid="{4115711D-1A3B-4292-B253-5E83BDC2E2A1}"/>
    <hyperlink ref="A342" r:id="rId189" display="https://ned.ipac.caltech.edu/cgi-bin/objsearch?objname=NGC%200524&amp;extend=no&amp;out_csys=Equatorial&amp;out_equinox=J2000.0&amp;obj_sort=RA+or+Longitude&amp;of=pre_text&amp;zv_breaker=30000.0&amp;list_limit=5&amp;img_stamp=YES" xr:uid="{A78B7B3E-8EAE-4E37-99D3-67C00771C497}"/>
    <hyperlink ref="A343" r:id="rId190" display="https://ned.ipac.caltech.edu/cgi-bin/objsearch?objname=NGC%200524&amp;extend=no&amp;out_csys=Equatorial&amp;out_equinox=J2000.0&amp;obj_sort=RA+or+Longitude&amp;of=pre_text&amp;zv_breaker=30000.0&amp;list_limit=5&amp;img_stamp=YES" xr:uid="{8365C10B-30DF-4E01-B79B-F96BD210DDE6}"/>
    <hyperlink ref="A344" r:id="rId191" display="https://ned.ipac.caltech.edu/cgi-bin/objsearch?objname=MCG%20-01-04-039&amp;extend=no&amp;out_csys=Equatorial&amp;out_equinox=J2000.0&amp;obj_sort=RA+or+Longitude&amp;of=pre_text&amp;zv_breaker=30000.0&amp;list_limit=5&amp;img_stamp=YES" xr:uid="{0890E769-F9E7-4D8A-94FD-84A4E581F538}"/>
    <hyperlink ref="A345" r:id="rId192" display="https://ned.ipac.caltech.edu/cgi-bin/objsearch?objname=NGC%200523%20&amp;extend=no&amp;out_csys=Equatorial&amp;out_equinox=J2000.0&amp;obj_sort=RA+or+Longitude&amp;of=pre_text&amp;zv_breaker=30000.0&amp;list_limit=5&amp;img_stamp=YES" xr:uid="{26F6A772-0CD1-4FC0-A8E3-4E7CA9E3C7F4}"/>
    <hyperlink ref="A346" r:id="rId193" display="https://ned.ipac.caltech.edu/cgi-bin/objsearch?objname=NGC%200536%20&amp;extend=no&amp;out_csys=Equatorial&amp;out_equinox=J2000.0&amp;obj_sort=RA+or+Longitude&amp;of=pre_text&amp;zv_breaker=30000.0&amp;list_limit=5&amp;img_stamp=YES" xr:uid="{513FD6F1-CCB7-4B44-BC58-52EB48BB28BF}"/>
    <hyperlink ref="A347" r:id="rId194" display="https://ned.ipac.caltech.edu/cgi-bin/objsearch?objname=IC%200126%20&amp;extend=no&amp;out_csys=Equatorial&amp;out_equinox=J2000.0&amp;obj_sort=RA+or+Longitude&amp;of=pre_text&amp;zv_breaker=30000.0&amp;list_limit=5&amp;img_stamp=YES" xr:uid="{CC296325-292C-44E0-9D00-09B0609CD7E9}"/>
    <hyperlink ref="A348" r:id="rId195" display="https://ned.ipac.caltech.edu/cgi-bin/objsearch?objname=IC%200126%20&amp;extend=no&amp;out_csys=Equatorial&amp;out_equinox=J2000.0&amp;obj_sort=RA+or+Longitude&amp;of=pre_text&amp;zv_breaker=30000.0&amp;list_limit=5&amp;img_stamp=YES" xr:uid="{AAF24022-65E9-4900-8A1F-2F8A82314F58}"/>
    <hyperlink ref="A349" r:id="rId196" display="https://ned.ipac.caltech.edu/cgi-bin/objsearch?objname=IC%200126%20&amp;extend=no&amp;out_csys=Equatorial&amp;out_equinox=J2000.0&amp;obj_sort=RA+or+Longitude&amp;of=pre_text&amp;zv_breaker=30000.0&amp;list_limit=5&amp;img_stamp=YES" xr:uid="{EB3134BF-2AAD-4B9D-A957-0E28F25B841A}"/>
    <hyperlink ref="A350" r:id="rId197" display="https://ned.ipac.caltech.edu/cgi-bin/objsearch?objname=NGC%200578&amp;extend=no&amp;out_csys=Equatorial&amp;out_equinox=J2000.0&amp;obj_sort=RA+or+Longitude&amp;of=pre_text&amp;zv_breaker=30000.0&amp;list_limit=5&amp;img_stamp=YES" xr:uid="{0F4FA883-F1D7-44D7-BDF8-D36D5D5E254A}"/>
    <hyperlink ref="A351" r:id="rId198" display="https://ned.ipac.caltech.edu/cgi-bin/objsearch?objname=NGC%200578&amp;extend=no&amp;out_csys=Equatorial&amp;out_equinox=J2000.0&amp;obj_sort=RA+or+Longitude&amp;of=pre_text&amp;zv_breaker=30000.0&amp;list_limit=5&amp;img_stamp=YES" xr:uid="{B45B7E8F-C7FB-4EA5-A306-BFB369C7B66B}"/>
    <hyperlink ref="A352" r:id="rId199" display="https://ned.ipac.caltech.edu/cgi-bin/objsearch?objname=NGC%200578&amp;extend=no&amp;out_csys=Equatorial&amp;out_equinox=J2000.0&amp;obj_sort=RA+or+Longitude&amp;of=pre_text&amp;zv_breaker=30000.0&amp;list_limit=5&amp;img_stamp=YES" xr:uid="{1F4AE080-CD10-4503-AC7F-0CE9F19EB424}"/>
    <hyperlink ref="A353" r:id="rId200" display="https://ned.ipac.caltech.edu/cgi-bin/objsearch?objname=NGC%200584&amp;extend=no&amp;out_csys=Equatorial&amp;out_equinox=J2000.0&amp;obj_sort=RA+or+Longitude&amp;of=pre_text&amp;zv_breaker=30000.0&amp;list_limit=5&amp;img_stamp=YES" xr:uid="{974EA9D6-1820-4B82-9131-E47CCD81B803}"/>
    <hyperlink ref="A354" r:id="rId201" display="https://ned.ipac.caltech.edu/cgi-bin/objsearch?objname=NGC%200584&amp;extend=no&amp;out_csys=Equatorial&amp;out_equinox=J2000.0&amp;obj_sort=RA+or+Longitude&amp;of=pre_text&amp;zv_breaker=30000.0&amp;list_limit=5&amp;img_stamp=YES" xr:uid="{BC4B92D2-CD7C-4A7B-B1C6-268D353689B5}"/>
    <hyperlink ref="A355" r:id="rId202" display="https://ned.ipac.caltech.edu/cgi-bin/objsearch?objname=NGC%200584&amp;extend=no&amp;out_csys=Equatorial&amp;out_equinox=J2000.0&amp;obj_sort=RA+or+Longitude&amp;of=pre_text&amp;zv_breaker=30000.0&amp;list_limit=5&amp;img_stamp=YES" xr:uid="{DD6DEDA5-A9F6-4D3F-9887-D2CDE59DAAF6}"/>
    <hyperlink ref="A356" r:id="rId203" display="https://ned.ipac.caltech.edu/cgi-bin/objsearch?objname=NGC%200584&amp;extend=no&amp;out_csys=Equatorial&amp;out_equinox=J2000.0&amp;obj_sort=RA+or+Longitude&amp;of=pre_text&amp;zv_breaker=30000.0&amp;list_limit=5&amp;img_stamp=YES" xr:uid="{C91F9C8F-94FB-4768-92C6-2A7DCD2507F6}"/>
    <hyperlink ref="A357" r:id="rId204" display="https://ned.ipac.caltech.edu/cgi-bin/objsearch?objname=UGC%2001087&amp;extend=no&amp;out_csys=Equatorial&amp;out_equinox=J2000.0&amp;obj_sort=RA+or+Longitude&amp;of=pre_text&amp;zv_breaker=30000.0&amp;list_limit=5&amp;img_stamp=YES" xr:uid="{EDE21636-AF7E-4F3D-81C8-DAF64E578E1F}"/>
    <hyperlink ref="A358" r:id="rId205" display="https://ned.ipac.caltech.edu/cgi-bin/objsearch?objname=UGC%2001087&amp;extend=no&amp;out_csys=Equatorial&amp;out_equinox=J2000.0&amp;obj_sort=RA+or+Longitude&amp;of=pre_text&amp;zv_breaker=30000.0&amp;list_limit=5&amp;img_stamp=YES" xr:uid="{CFA44F98-E7EC-4FB6-B401-B387280A175F}"/>
    <hyperlink ref="A359" r:id="rId206" display="https://ned.ipac.caltech.edu/cgi-bin/objsearch?objname=UGC%2001087&amp;extend=no&amp;out_csys=Equatorial&amp;out_equinox=J2000.0&amp;obj_sort=RA+or+Longitude&amp;of=pre_text&amp;zv_breaker=30000.0&amp;list_limit=5&amp;img_stamp=YES" xr:uid="{4A9218AB-CE9B-480A-9D3F-EBEF97EE0C8A}"/>
    <hyperlink ref="A360" r:id="rId207" display="https://ned.ipac.caltech.edu/cgi-bin/objsearch?objname=UGC%2001087&amp;extend=no&amp;out_csys=Equatorial&amp;out_equinox=J2000.0&amp;obj_sort=RA+or+Longitude&amp;of=pre_text&amp;zv_breaker=30000.0&amp;list_limit=5&amp;img_stamp=YES" xr:uid="{6A2B7F21-C7AE-4CE1-9CAD-222FF7C91633}"/>
    <hyperlink ref="A361" r:id="rId208" display="https://ned.ipac.caltech.edu/cgi-bin/objsearch?objname=UGC%2001104&amp;extend=no&amp;out_csys=Equatorial&amp;out_equinox=J2000.0&amp;obj_sort=RA+or+Longitude&amp;of=pre_text&amp;zv_breaker=30000.0&amp;list_limit=5&amp;img_stamp=YES" xr:uid="{C28D567D-7396-4A57-8579-F1A90DBDA7C3}"/>
    <hyperlink ref="A362" r:id="rId209" display="https://ned.ipac.caltech.edu/cgi-bin/objsearch?objname=NGC%200596&amp;extend=no&amp;out_csys=Equatorial&amp;out_equinox=J2000.0&amp;obj_sort=RA+or+Longitude&amp;of=pre_text&amp;zv_breaker=30000.0&amp;list_limit=5&amp;img_stamp=YES" xr:uid="{2D4A10D7-3025-41B9-854F-3BF4D5507606}"/>
    <hyperlink ref="A363" r:id="rId210" display="https://ned.ipac.caltech.edu/cgi-bin/objsearch?objname=NGC%200596&amp;extend=no&amp;out_csys=Equatorial&amp;out_equinox=J2000.0&amp;obj_sort=RA+or+Longitude&amp;of=pre_text&amp;zv_breaker=30000.0&amp;list_limit=5&amp;img_stamp=YES" xr:uid="{6E4FEC67-BB2A-4943-9F74-731D33DA5983}"/>
    <hyperlink ref="A364" r:id="rId211" display="https://ned.ipac.caltech.edu/cgi-bin/objsearch?objname=NGC%200596&amp;extend=no&amp;out_csys=Equatorial&amp;out_equinox=J2000.0&amp;obj_sort=RA+or+Longitude&amp;of=pre_text&amp;zv_breaker=30000.0&amp;list_limit=5&amp;img_stamp=YES" xr:uid="{389020E1-AAC0-4CB3-8832-77502B20939C}"/>
    <hyperlink ref="A404" r:id="rId212" display="https://ned.ipac.caltech.edu/cgi-bin/objsearch?objname=kkh%20006&amp;extend=no&amp;out_csys=Equatorial&amp;out_equinox=J2000.0&amp;obj_sort=RA+or+Longitude&amp;of=pre_text&amp;zv_breaker=30000.0&amp;list_limit=5&amp;img_stamp=YES" xr:uid="{ED4AC898-2B62-41B9-A559-EE714732B189}"/>
    <hyperlink ref="A405" r:id="rId213" display="https://ned.ipac.caltech.edu/cgi-bin/objsearch?objname=NGC%200625&amp;extend=no&amp;out_csys=Equatorial&amp;out_equinox=J2000.0&amp;obj_sort=RA+or+Longitude&amp;of=pre_text&amp;zv_breaker=30000.0&amp;list_limit=5&amp;img_stamp=YES" xr:uid="{04EF9B65-2F5F-4C09-B152-7FDF62C84EA6}"/>
    <hyperlink ref="A406" r:id="rId214" display="https://ned.ipac.caltech.edu/cgi-bin/objsearch?objname=NGC%200625&amp;extend=no&amp;out_csys=Equatorial&amp;out_equinox=J2000.0&amp;obj_sort=RA+or+Longitude&amp;of=pre_text&amp;zv_breaker=30000.0&amp;list_limit=5&amp;img_stamp=YES" xr:uid="{28507F45-E3CF-4EDB-B80F-66BBDFA6B40E}"/>
    <hyperlink ref="A407" r:id="rId215" display="https://ned.ipac.caltech.edu/cgi-bin/objsearch?objname=NGC%200625&amp;extend=no&amp;out_csys=Equatorial&amp;out_equinox=J2000.0&amp;obj_sort=RA+or+Longitude&amp;of=pre_text&amp;zv_breaker=30000.0&amp;list_limit=5&amp;img_stamp=YES" xr:uid="{0F41C06A-663C-4239-AA96-7145902CFC16}"/>
    <hyperlink ref="A408" r:id="rId216" display="https://ned.ipac.caltech.edu/cgi-bin/objsearch?objname=NGC%200625&amp;extend=no&amp;out_csys=Equatorial&amp;out_equinox=J2000.0&amp;obj_sort=RA+or+Longitude&amp;of=pre_text&amp;zv_breaker=30000.0&amp;list_limit=5&amp;img_stamp=YES" xr:uid="{F11D2770-0EDB-4002-9EB3-6A9B6E6E6870}"/>
    <hyperlink ref="A412" r:id="rId217" display="https://ned.ipac.caltech.edu/cgi-bin/objsearch?objname=NGC%200632%20&amp;extend=no&amp;out_csys=Equatorial&amp;out_equinox=J2000.0&amp;obj_sort=RA+or+Longitude&amp;of=pre_text&amp;zv_breaker=30000.0&amp;list_limit=5&amp;img_stamp=YES" xr:uid="{9F34D13B-CACF-4AD5-8D9F-EB129697034D}"/>
    <hyperlink ref="A413" r:id="rId218" display="https://ned.ipac.caltech.edu/cgi-bin/objsearch?objname=NGC%200632%20&amp;extend=no&amp;out_csys=Equatorial&amp;out_equinox=J2000.0&amp;obj_sort=RA+or+Longitude&amp;of=pre_text&amp;zv_breaker=30000.0&amp;list_limit=5&amp;img_stamp=YES" xr:uid="{4167A553-2105-4477-964F-166027272C1A}"/>
    <hyperlink ref="A414" r:id="rId219" display="https://ned.ipac.caltech.edu/cgi-bin/objsearch?objname=NGC%200632%20&amp;extend=no&amp;out_csys=Equatorial&amp;out_equinox=J2000.0&amp;obj_sort=RA+or+Longitude&amp;of=pre_text&amp;zv_breaker=30000.0&amp;list_limit=5&amp;img_stamp=YES" xr:uid="{2AEEC6C0-4732-4AF1-AF19-11B7A694493A}"/>
    <hyperlink ref="A415" r:id="rId220" display="https://ned.ipac.caltech.edu/cgi-bin/objsearch?objname=NGC%200636&amp;extend=no&amp;out_csys=Equatorial&amp;out_equinox=J2000.0&amp;obj_sort=RA+or+Longitude&amp;of=pre_text&amp;zv_breaker=30000.0&amp;list_limit=5&amp;img_stamp=YES" xr:uid="{B47F54A3-92E7-4BE3-9C86-D07A0C756133}"/>
    <hyperlink ref="A416" r:id="rId221" display="https://ned.ipac.caltech.edu/cgi-bin/objsearch?objname=NGC%200636&amp;extend=no&amp;out_csys=Equatorial&amp;out_equinox=J2000.0&amp;obj_sort=RA+or+Longitude&amp;of=pre_text&amp;zv_breaker=30000.0&amp;list_limit=5&amp;img_stamp=YES" xr:uid="{F6A0435B-4C88-4C21-84BA-B707E2B71F55}"/>
    <hyperlink ref="A417" r:id="rId222" display="https://ned.ipac.caltech.edu/cgi-bin/objsearch?objname=NGC%200636&amp;extend=no&amp;out_csys=Equatorial&amp;out_equinox=J2000.0&amp;obj_sort=RA+or+Longitude&amp;of=pre_text&amp;zv_breaker=30000.0&amp;list_limit=5&amp;img_stamp=YES" xr:uid="{2E24D6B1-528B-44FF-A4D1-40ACF1F7C3D4}"/>
    <hyperlink ref="A418" r:id="rId223" display="https://ned.ipac.caltech.edu/cgi-bin/objsearch?objname=UGC%2001171&amp;extend=no&amp;out_csys=Equatorial&amp;out_equinox=J2000.0&amp;obj_sort=RA+or+Longitude&amp;of=pre_text&amp;zv_breaker=30000.0&amp;list_limit=5&amp;img_stamp=YES" xr:uid="{A87457A4-BF80-46F1-BBEF-1807D48A916A}"/>
    <hyperlink ref="A419" r:id="rId224" display="https://ned.ipac.caltech.edu/cgi-bin/objsearch?objname=DDO%20013&amp;extend=no&amp;out_csys=Equatorial&amp;out_equinox=J2000.0&amp;obj_sort=RA+or+Longitude&amp;of=pre_text&amp;zv_breaker=30000.0&amp;list_limit=5&amp;img_stamp=YES" xr:uid="{74379237-4F9F-4BAF-B919-18C2A81DA464}"/>
    <hyperlink ref="A420" r:id="rId225" display="https://ned.ipac.caltech.edu/cgi-bin/objsearch?objname=UGCA%20020&amp;extend=no&amp;out_csys=Equatorial&amp;out_equinox=J2000.0&amp;obj_sort=RA+or+Longitude&amp;of=pre_text&amp;zv_breaker=30000.0&amp;list_limit=5&amp;img_stamp=YES" xr:uid="{261AB4F7-0E23-4E3E-8566-936B39106BE6}"/>
    <hyperlink ref="A421" r:id="rId226" display="https://ned.ipac.caltech.edu/cgi-bin/objsearch?objname=KDG%20010&amp;extend=no&amp;out_csys=Equatorial&amp;out_equinox=J2000.0&amp;obj_sort=RA+or+Longitude&amp;of=pre_text&amp;zv_breaker=30000.0&amp;list_limit=5&amp;img_stamp=YES" xr:uid="{0CFA3D67-C3EF-42E1-879F-1983BE10B3BB}"/>
    <hyperlink ref="A422" r:id="rId227" display="https://ned.ipac.caltech.edu/cgi-bin/objsearch?objname=NGC%200661&amp;extend=no&amp;out_csys=Equatorial&amp;out_equinox=J2000.0&amp;obj_sort=RA+or+Longitude&amp;of=pre_text&amp;zv_breaker=30000.0&amp;list_limit=5&amp;img_stamp=YES" xr:uid="{85EFE343-EF6F-4B1C-BD76-C563F9EC0B50}"/>
    <hyperlink ref="A423" r:id="rId228" display="https://ned.ipac.caltech.edu/cgi-bin/objsearch?objname=NGC%200661&amp;extend=no&amp;out_csys=Equatorial&amp;out_equinox=J2000.0&amp;obj_sort=RA+or+Longitude&amp;of=pre_text&amp;zv_breaker=30000.0&amp;list_limit=5&amp;img_stamp=YES" xr:uid="{24530A23-F483-4837-BEEA-F12333723517}"/>
    <hyperlink ref="A424" r:id="rId229" display="https://ned.ipac.caltech.edu/cgi-bin/objsearch?objname=ESO%20245-%20G%20005&amp;extend=no&amp;out_csys=Equatorial&amp;out_equinox=J2000.0&amp;obj_sort=RA+or+Longitude&amp;of=pre_text&amp;zv_breaker=30000.0&amp;list_limit=5&amp;img_stamp=YES" xr:uid="{A49C3A68-B8E2-4075-BA8A-16478ABD9DAA}"/>
    <hyperlink ref="A425" r:id="rId230" display="https://ned.ipac.caltech.edu/cgi-bin/objsearch?objname=%5bMH93%5d%20014355.4-562057&amp;extend=no&amp;out_csys=Equatorial&amp;out_equinox=J2000.0&amp;obj_sort=RA+or+Longitude&amp;of=pre_text&amp;zv_breaker=30000.0&amp;list_limit=5&amp;img_stamp=YES" xr:uid="{64E292E8-FB1C-49E7-9637-A1E8A48C2FFC}"/>
    <hyperlink ref="A426" r:id="rId231" display="https://ned.ipac.caltech.edu/cgi-bin/objsearch?objname=%5bMH93%5d%20014355.4-562057&amp;extend=no&amp;out_csys=Equatorial&amp;out_equinox=J2000.0&amp;obj_sort=RA+or+Longitude&amp;of=pre_text&amp;zv_breaker=30000.0&amp;list_limit=5&amp;img_stamp=YES" xr:uid="{83F02781-E14B-488D-8D0F-B0A1B6D001AA}"/>
    <hyperlink ref="A427" r:id="rId232" display="https://ned.ipac.caltech.edu/cgi-bin/objsearch?objname=%5bMH93%5d%20014355.4-562057&amp;extend=no&amp;out_csys=Equatorial&amp;out_equinox=J2000.0&amp;obj_sort=RA+or+Longitude&amp;of=pre_text&amp;zv_breaker=30000.0&amp;list_limit=5&amp;img_stamp=YES" xr:uid="{F48261C1-0B48-4914-A495-786187DE6107}"/>
    <hyperlink ref="A428" r:id="rId233" display="https://ned.ipac.caltech.edu/cgi-bin/objsearch?objname=%5bMH93%5d%20014355.4-562057&amp;extend=no&amp;out_csys=Equatorial&amp;out_equinox=J2000.0&amp;obj_sort=RA+or+Longitude&amp;of=pre_text&amp;zv_breaker=30000.0&amp;list_limit=5&amp;img_stamp=YES" xr:uid="{3DB999AF-7295-4342-B6DD-323546BF4D1F}"/>
    <hyperlink ref="A429" r:id="rId234" display="https://ned.ipac.caltech.edu/cgi-bin/objsearch?objname=%5bMH93%5d%20014355.4-562057&amp;extend=no&amp;out_csys=Equatorial&amp;out_equinox=J2000.0&amp;obj_sort=RA+or+Longitude&amp;of=pre_text&amp;zv_breaker=30000.0&amp;list_limit=5&amp;img_stamp=YES" xr:uid="{FED797AD-F75A-4682-8C18-47E02463FB9F}"/>
    <hyperlink ref="A430" r:id="rId235" display="https://ned.ipac.caltech.edu/cgi-bin/objsearch?objname=IC%201727&amp;extend=no&amp;out_csys=Equatorial&amp;out_equinox=J2000.0&amp;obj_sort=RA+or+Longitude&amp;of=pre_text&amp;zv_breaker=30000.0&amp;list_limit=5&amp;img_stamp=YES" xr:uid="{3EA5A374-DED9-4364-97F4-01B20454672E}"/>
    <hyperlink ref="A431" r:id="rId236" display="https://ned.ipac.caltech.edu/cgi-bin/objsearch?objname=NGC%200672&amp;extend=no&amp;out_csys=Equatorial&amp;out_equinox=J2000.0&amp;obj_sort=RA+or+Longitude&amp;of=pre_text&amp;zv_breaker=30000.0&amp;list_limit=5&amp;img_stamp=YES" xr:uid="{CE13DD04-5080-46E1-A1F7-97328FC64963}"/>
    <hyperlink ref="A432" r:id="rId237" display="https://ned.ipac.caltech.edu/cgi-bin/objsearch?objname=NGC%200673%20&amp;extend=no&amp;out_csys=Equatorial&amp;out_equinox=J2000.0&amp;obj_sort=RA+or+Longitude&amp;of=pre_text&amp;zv_breaker=30000.0&amp;list_limit=5&amp;img_stamp=YES" xr:uid="{E16B7AEC-6B3B-457E-8906-244805DC2AEF}"/>
    <hyperlink ref="A433" r:id="rId238" display="https://ned.ipac.caltech.edu/cgi-bin/objsearch?objname=NGC%200673%20&amp;extend=no&amp;out_csys=Equatorial&amp;out_equinox=J2000.0&amp;obj_sort=RA+or+Longitude&amp;of=pre_text&amp;zv_breaker=30000.0&amp;list_limit=5&amp;img_stamp=YES" xr:uid="{AD53E33A-935F-43E2-98A9-5E8B5D2B80A1}"/>
    <hyperlink ref="A434" r:id="rId239" display="https://ned.ipac.caltech.edu/cgi-bin/objsearch?objname=NGC%200673%20&amp;extend=no&amp;out_csys=Equatorial&amp;out_equinox=J2000.0&amp;obj_sort=RA+or+Longitude&amp;of=pre_text&amp;zv_breaker=30000.0&amp;list_limit=5&amp;img_stamp=YES" xr:uid="{75440211-BE79-44FD-8CF9-DB8BF7D7B64D}"/>
    <hyperlink ref="A435" r:id="rId240" display="https://ned.ipac.caltech.edu/cgi-bin/objsearch?objname=NGC%200673%20&amp;extend=no&amp;out_csys=Equatorial&amp;out_equinox=J2000.0&amp;obj_sort=RA+or+Longitude&amp;of=pre_text&amp;zv_breaker=30000.0&amp;list_limit=5&amp;img_stamp=YES" xr:uid="{27B29214-A79E-4E97-A0C4-6F1A3CC5713B}"/>
    <hyperlink ref="A436" r:id="rId241" display="https://ned.ipac.caltech.edu/cgi-bin/objsearch?objname=NGC%200673%20&amp;extend=no&amp;out_csys=Equatorial&amp;out_equinox=J2000.0&amp;obj_sort=RA+or+Longitude&amp;of=pre_text&amp;zv_breaker=30000.0&amp;list_limit=5&amp;img_stamp=YES" xr:uid="{EF140F48-70E8-46AA-AFC4-7CA152A8AF1A}"/>
    <hyperlink ref="A437" r:id="rId242" display="https://ned.ipac.caltech.edu/cgi-bin/objsearch?objname=NGC%200681%20&amp;extend=no&amp;out_csys=Equatorial&amp;out_equinox=J2000.0&amp;obj_sort=RA+or+Longitude&amp;of=pre_text&amp;zv_breaker=30000.0&amp;list_limit=5&amp;img_stamp=YES" xr:uid="{B93513F1-F75A-4142-B5FC-50A8A2629AD1}"/>
    <hyperlink ref="A438" r:id="rId243" display="https://ned.ipac.caltech.edu/cgi-bin/objsearch?objname=UGC%2001281&amp;extend=no&amp;out_csys=Equatorial&amp;out_equinox=J2000.0&amp;obj_sort=RA+or+Longitude&amp;of=pre_text&amp;zv_breaker=30000.0&amp;list_limit=5&amp;img_stamp=YES" xr:uid="{8657F8AC-4317-4232-9093-FE7D11517060}"/>
    <hyperlink ref="A439" r:id="rId244" display="https://ned.ipac.caltech.edu/cgi-bin/objsearch?objname=NGC%200680&amp;extend=no&amp;out_csys=Equatorial&amp;out_equinox=J2000.0&amp;obj_sort=RA+or+Longitude&amp;of=pre_text&amp;zv_breaker=30000.0&amp;list_limit=5&amp;img_stamp=YES" xr:uid="{4CD2F88F-A1AA-438B-A6A9-BFC89F159AFA}"/>
    <hyperlink ref="A440" r:id="rId245" display="https://ned.ipac.caltech.edu/cgi-bin/objsearch?objname=NGC%200680&amp;extend=no&amp;out_csys=Equatorial&amp;out_equinox=J2000.0&amp;obj_sort=RA+or+Longitude&amp;of=pre_text&amp;zv_breaker=30000.0&amp;list_limit=5&amp;img_stamp=YES" xr:uid="{E7050147-1A42-4CED-B768-A77C3E768204}"/>
    <hyperlink ref="A441" r:id="rId246" display="https://ned.ipac.caltech.edu/cgi-bin/objsearch?objname=NGC%200701%20&amp;extend=no&amp;out_csys=Equatorial&amp;out_equinox=J2000.0&amp;obj_sort=RA+or+Longitude&amp;of=pre_text&amp;zv_breaker=30000.0&amp;list_limit=5&amp;img_stamp=YES" xr:uid="{AA0AE435-656F-491C-A37D-6C5F090DD4DA}"/>
    <hyperlink ref="A451" r:id="rId247" display="https://ned.ipac.caltech.edu/cgi-bin/objsearch?objname=NGC%200720&amp;extend=no&amp;out_csys=Equatorial&amp;out_equinox=J2000.0&amp;obj_sort=RA+or+Longitude&amp;of=pre_text&amp;zv_breaker=30000.0&amp;list_limit=5&amp;img_stamp=YES" xr:uid="{7861B129-3097-45DB-AF0F-156E68F44CAD}"/>
    <hyperlink ref="A452" r:id="rId248" display="https://ned.ipac.caltech.edu/cgi-bin/objsearch?objname=NGC%200720&amp;extend=no&amp;out_csys=Equatorial&amp;out_equinox=J2000.0&amp;obj_sort=RA+or+Longitude&amp;of=pre_text&amp;zv_breaker=30000.0&amp;list_limit=5&amp;img_stamp=YES" xr:uid="{F09C748F-65A9-4EFB-9836-CEECD67A9D8D}"/>
    <hyperlink ref="A453" r:id="rId249" display="https://ned.ipac.caltech.edu/cgi-bin/objsearch?objname=NGC%200720&amp;extend=no&amp;out_csys=Equatorial&amp;out_equinox=J2000.0&amp;obj_sort=RA+or+Longitude&amp;of=pre_text&amp;zv_breaker=30000.0&amp;list_limit=5&amp;img_stamp=YES" xr:uid="{918E60FD-CA2D-4185-AB0D-EDCA33541937}"/>
    <hyperlink ref="A454" r:id="rId250" display="https://ned.ipac.caltech.edu/cgi-bin/objsearch?objname=NGC%200720&amp;extend=no&amp;out_csys=Equatorial&amp;out_equinox=J2000.0&amp;obj_sort=RA+or+Longitude&amp;of=pre_text&amp;zv_breaker=30000.0&amp;list_limit=5&amp;img_stamp=YES" xr:uid="{27BCAD56-662C-4B91-8D7A-EF2662D33157}"/>
    <hyperlink ref="A455" r:id="rId251" display="https://ned.ipac.caltech.edu/cgi-bin/objsearch?objname=NGC%200720&amp;extend=no&amp;out_csys=Equatorial&amp;out_equinox=J2000.0&amp;obj_sort=RA+or+Longitude&amp;of=pre_text&amp;zv_breaker=30000.0&amp;list_limit=5&amp;img_stamp=YES" xr:uid="{CD32505C-F619-415E-8DDB-88CFDD3E2AA1}"/>
    <hyperlink ref="A456" r:id="rId252" display="https://ned.ipac.caltech.edu/cgi-bin/objsearch?objname=%5bKK98%5d%20016&amp;extend=no&amp;out_csys=Equatorial&amp;out_equinox=J2000.0&amp;obj_sort=RA+or+Longitude&amp;of=pre_text&amp;zv_breaker=30000.0&amp;list_limit=5&amp;img_stamp=YES" xr:uid="{1ECF9A1F-EA57-4BB1-9F53-EC0527E068F4}"/>
    <hyperlink ref="A457" r:id="rId253" display="https://ned.ipac.caltech.edu/cgi-bin/objsearch?objname=NGC%200748%20&amp;extend=no&amp;out_csys=Equatorial&amp;out_equinox=J2000.0&amp;obj_sort=RA+or+Longitude&amp;of=pre_text&amp;zv_breaker=30000.0&amp;list_limit=5&amp;img_stamp=YES" xr:uid="{46C6C031-EB04-47E6-865F-7D8B2F2735D3}"/>
    <hyperlink ref="A458" r:id="rId254" display="https://ned.ipac.caltech.edu/cgi-bin/objsearch?objname=ESO%20297-%20G%20036&amp;extend=no&amp;out_csys=Equatorial&amp;out_equinox=J2000.0&amp;obj_sort=RA+or+Longitude&amp;of=pre_text&amp;zv_breaker=30000.0&amp;list_limit=5&amp;img_stamp=YES" xr:uid="{ABD76ADF-23B4-4EB1-8A5C-7D8634C107D6}"/>
    <hyperlink ref="A459" r:id="rId255" display="https://ned.ipac.caltech.edu/cgi-bin/objsearch?objname=NGC%200779%20&amp;extend=no&amp;out_csys=Equatorial&amp;out_equinox=J2000.0&amp;obj_sort=RA+or+Longitude&amp;of=pre_text&amp;zv_breaker=30000.0&amp;list_limit=5&amp;img_stamp=YES" xr:uid="{0875776E-AF71-4298-8346-D37BDA51FD8B}"/>
    <hyperlink ref="A460" r:id="rId256" display="https://ned.ipac.caltech.edu/cgi-bin/objsearch?objname=NGC%200779%20&amp;extend=no&amp;out_csys=Equatorial&amp;out_equinox=J2000.0&amp;obj_sort=RA+or+Longitude&amp;of=pre_text&amp;zv_breaker=30000.0&amp;list_limit=5&amp;img_stamp=YES" xr:uid="{54D4FB89-6420-4C3B-8FF4-86AA0A2AA36A}"/>
    <hyperlink ref="A461" r:id="rId257" display="https://ned.ipac.caltech.edu/cgi-bin/objsearch?objname=%5bKK98%5d%20017&amp;extend=no&amp;out_csys=Equatorial&amp;out_equinox=J2000.0&amp;obj_sort=RA+or+Longitude&amp;of=pre_text&amp;zv_breaker=30000.0&amp;list_limit=5&amp;img_stamp=YES" xr:uid="{C117DC13-0161-49E6-AA8B-D94E09087240}"/>
    <hyperlink ref="A462" r:id="rId258" display="https://ned.ipac.caltech.edu/cgi-bin/objsearch?objname=NGC%200784&amp;extend=no&amp;out_csys=Equatorial&amp;out_equinox=J2000.0&amp;obj_sort=RA+or+Longitude&amp;of=pre_text&amp;zv_breaker=30000.0&amp;list_limit=5&amp;img_stamp=YES" xr:uid="{1C0501EE-9205-4B01-999D-429A443E54F1}"/>
    <hyperlink ref="A463" r:id="rId259" display="https://ned.ipac.caltech.edu/cgi-bin/objsearch?objname=ESO%20052-%20G%20020&amp;extend=no&amp;out_csys=Equatorial&amp;out_equinox=J2000.0&amp;obj_sort=RA+or+Longitude&amp;of=pre_text&amp;zv_breaker=30000.0&amp;list_limit=5&amp;img_stamp=YES" xr:uid="{913BBDA4-A958-4F6D-9934-9A478334456C}"/>
    <hyperlink ref="A464" r:id="rId260" display="https://ned.ipac.caltech.edu/cgi-bin/objsearch?objname=ESO%20052-%20G%20020&amp;extend=no&amp;out_csys=Equatorial&amp;out_equinox=J2000.0&amp;obj_sort=RA+or+Longitude&amp;of=pre_text&amp;zv_breaker=30000.0&amp;list_limit=5&amp;img_stamp=YES" xr:uid="{909446FB-AB07-45EB-9728-6368DAEB4D1C}"/>
    <hyperlink ref="A465" r:id="rId261" display="https://ned.ipac.caltech.edu/cgi-bin/objsearch?objname=NGC%200821&amp;extend=no&amp;out_csys=Equatorial&amp;out_equinox=J2000.0&amp;obj_sort=RA+or+Longitude&amp;of=pre_text&amp;zv_breaker=30000.0&amp;list_limit=5&amp;img_stamp=YES" xr:uid="{33D1AB04-6264-45B5-B3D1-7E930A2DE470}"/>
    <hyperlink ref="A466" r:id="rId262" display="https://ned.ipac.caltech.edu/cgi-bin/objsearch?objname=NGC%200821&amp;extend=no&amp;out_csys=Equatorial&amp;out_equinox=J2000.0&amp;obj_sort=RA+or+Longitude&amp;of=pre_text&amp;zv_breaker=30000.0&amp;list_limit=5&amp;img_stamp=YES" xr:uid="{14B55986-B71B-4412-8420-313EFA903DCC}"/>
    <hyperlink ref="A467" r:id="rId263" display="https://ned.ipac.caltech.edu/cgi-bin/objsearch?objname=NGC%200821&amp;extend=no&amp;out_csys=Equatorial&amp;out_equinox=J2000.0&amp;obj_sort=RA+or+Longitude&amp;of=pre_text&amp;zv_breaker=30000.0&amp;list_limit=5&amp;img_stamp=YES" xr:uid="{4F3C77ED-C9C3-4CB1-B27F-DEA3E967D866}"/>
    <hyperlink ref="A468" r:id="rId264" display="https://ned.ipac.caltech.edu/cgi-bin/objsearch?objname=NGC%200821&amp;extend=no&amp;out_csys=Equatorial&amp;out_equinox=J2000.0&amp;obj_sort=RA+or+Longitude&amp;of=pre_text&amp;zv_breaker=30000.0&amp;list_limit=5&amp;img_stamp=YES" xr:uid="{A9FEC576-F89B-44D8-9EA5-77BFFD8D8866}"/>
    <hyperlink ref="A469" r:id="rId265" display="https://ned.ipac.caltech.edu/cgi-bin/objsearch?objname=IC%201783%20&amp;extend=no&amp;out_csys=Equatorial&amp;out_equinox=J2000.0&amp;obj_sort=RA+or+Longitude&amp;of=pre_text&amp;zv_breaker=30000.0&amp;list_limit=5&amp;img_stamp=YES" xr:uid="{3C1D5C29-91A6-4359-9CEC-8B32F2D967C2}"/>
    <hyperlink ref="A470" r:id="rId266" display="https://ned.ipac.caltech.edu/cgi-bin/objsearch?objname=UGC%2001703&amp;extend=no&amp;out_csys=Equatorial&amp;out_equinox=J2000.0&amp;obj_sort=RA+or+Longitude&amp;of=pre_text&amp;zv_breaker=30000.0&amp;list_limit=5&amp;img_stamp=YES" xr:uid="{72150E7F-A20B-4E2C-B3CF-0E6A485107A6}"/>
    <hyperlink ref="A471" r:id="rId267" display="https://ned.ipac.caltech.edu/cgi-bin/objsearch?objname=ESO%20053-%20G%20002&amp;extend=no&amp;out_csys=Equatorial&amp;out_equinox=J2000.0&amp;obj_sort=RA+or+Longitude&amp;of=pre_text&amp;zv_breaker=30000.0&amp;list_limit=5&amp;img_stamp=YES" xr:uid="{46711D97-1066-45B4-90DE-57CBB3AD359B}"/>
    <hyperlink ref="A472" r:id="rId268" display="https://ned.ipac.caltech.edu/cgi-bin/objsearch?objname=ESO%20053-%20G%20002&amp;extend=no&amp;out_csys=Equatorial&amp;out_equinox=J2000.0&amp;obj_sort=RA+or+Longitude&amp;of=pre_text&amp;zv_breaker=30000.0&amp;list_limit=5&amp;img_stamp=YES" xr:uid="{74197118-A0C5-476A-B0C1-1EBDE4D3118F}"/>
    <hyperlink ref="A473" r:id="rId269" display="https://ned.ipac.caltech.edu/cgi-bin/objsearch?objname=NGC%200855&amp;extend=no&amp;out_csys=Equatorial&amp;out_equinox=J2000.0&amp;obj_sort=RA+or+Longitude&amp;of=pre_text&amp;zv_breaker=30000.0&amp;list_limit=5&amp;img_stamp=YES" xr:uid="{D2730481-F452-447E-B90E-588C4165E6F8}"/>
    <hyperlink ref="A474" r:id="rId270" display="https://ned.ipac.caltech.edu/cgi-bin/objsearch?objname=IC%201788%20&amp;extend=no&amp;out_csys=Equatorial&amp;out_equinox=J2000.0&amp;obj_sort=RA+or+Longitude&amp;of=pre_text&amp;zv_breaker=30000.0&amp;list_limit=5&amp;img_stamp=YES" xr:uid="{852307A9-5170-453F-9C3C-F442C3BF3C44}"/>
    <hyperlink ref="A475" r:id="rId271" display="https://ned.ipac.caltech.edu/cgi-bin/objsearch?objname=ESO%20030-%20G%20014&amp;extend=no&amp;out_csys=Equatorial&amp;out_equinox=J2000.0&amp;obj_sort=RA+or+Longitude&amp;of=pre_text&amp;zv_breaker=30000.0&amp;list_limit=5&amp;img_stamp=YES" xr:uid="{1A4D58FA-0756-407C-8940-A74B67C23DA4}"/>
    <hyperlink ref="A476" r:id="rId272" display="https://ned.ipac.caltech.edu/cgi-bin/objsearch?objname=MCG%20+06-06-012&amp;extend=no&amp;out_csys=Equatorial&amp;out_equinox=J2000.0&amp;obj_sort=RA+or+Longitude&amp;of=pre_text&amp;zv_breaker=30000.0&amp;list_limit=5&amp;img_stamp=YES" xr:uid="{BA1AF9E7-D9A2-40F5-88AF-39C308190D2C}"/>
    <hyperlink ref="A477" r:id="rId273" display="https://ned.ipac.caltech.edu/cgi-bin/objsearch?objname=MCG%20+06-06-012&amp;extend=no&amp;out_csys=Equatorial&amp;out_equinox=J2000.0&amp;obj_sort=RA+or+Longitude&amp;of=pre_text&amp;zv_breaker=30000.0&amp;list_limit=5&amp;img_stamp=YES" xr:uid="{962C1160-5569-4190-A676-DF4A65370C6A}"/>
    <hyperlink ref="A478" r:id="rId274" display="https://ned.ipac.caltech.edu/cgi-bin/objsearch?objname=NGC%200895%20&amp;extend=no&amp;out_csys=Equatorial&amp;out_equinox=J2000.0&amp;obj_sort=RA+or+Longitude&amp;of=pre_text&amp;zv_breaker=30000.0&amp;list_limit=5&amp;img_stamp=YES" xr:uid="{6DA7DBAC-9772-4C0C-830E-E533DCB96C83}"/>
    <hyperlink ref="A479" r:id="rId275" display="https://ned.ipac.caltech.edu/cgi-bin/objsearch?objname=NGC%200891&amp;extend=no&amp;out_csys=Equatorial&amp;out_equinox=J2000.0&amp;obj_sort=RA+or+Longitude&amp;of=pre_text&amp;zv_breaker=30000.0&amp;list_limit=5&amp;img_stamp=YES" xr:uid="{69E350AF-DE4C-4514-91BA-F97B5386AE85}"/>
    <hyperlink ref="A480" r:id="rId276" display="https://ned.ipac.caltech.edu/cgi-bin/objsearch?objname=NGC%200891&amp;extend=no&amp;out_csys=Equatorial&amp;out_equinox=J2000.0&amp;obj_sort=RA+or+Longitude&amp;of=pre_text&amp;zv_breaker=30000.0&amp;list_limit=5&amp;img_stamp=YES" xr:uid="{795E5E06-A737-4586-9939-DB50DCD91D67}"/>
    <hyperlink ref="A481" r:id="rId277" display="https://ned.ipac.caltech.edu/cgi-bin/objsearch?objname=NGC%200891&amp;extend=no&amp;out_csys=Equatorial&amp;out_equinox=J2000.0&amp;obj_sort=RA+or+Longitude&amp;of=pre_text&amp;zv_breaker=30000.0&amp;list_limit=5&amp;img_stamp=YES" xr:uid="{5057B10D-BA1B-4C63-9EBC-CF977714660A}"/>
    <hyperlink ref="A482" r:id="rId278" display="https://ned.ipac.caltech.edu/cgi-bin/objsearch?objname=NGC%200891&amp;extend=no&amp;out_csys=Equatorial&amp;out_equinox=J2000.0&amp;obj_sort=RA+or+Longitude&amp;of=pre_text&amp;zv_breaker=30000.0&amp;list_limit=5&amp;img_stamp=YES" xr:uid="{DF2F4E1B-ADAC-45E7-AC97-2619D288E6D7}"/>
    <hyperlink ref="A483" r:id="rId279" display="https://ned.ipac.caltech.edu/cgi-bin/objsearch?objname=NGC%200891&amp;extend=no&amp;out_csys=Equatorial&amp;out_equinox=J2000.0&amp;obj_sort=RA+or+Longitude&amp;of=pre_text&amp;zv_breaker=30000.0&amp;list_limit=5&amp;img_stamp=YES" xr:uid="{8F77959B-FCC6-4179-833C-0411DA61C095}"/>
    <hyperlink ref="A484" r:id="rId280" display="https://ned.ipac.caltech.edu/cgi-bin/objsearch?objname=NGC%200891&amp;extend=no&amp;out_csys=Equatorial&amp;out_equinox=J2000.0&amp;obj_sort=RA+or+Longitude&amp;of=pre_text&amp;zv_breaker=30000.0&amp;list_limit=5&amp;img_stamp=YES" xr:uid="{CB4AB414-4FDD-4E7A-901C-091D1DE165CD}"/>
    <hyperlink ref="A485" r:id="rId281" display="https://ned.ipac.caltech.edu/cgi-bin/objsearch?objname=NGC%200908%20&amp;extend=no&amp;out_csys=Equatorial&amp;out_equinox=J2000.0&amp;obj_sort=RA+or+Longitude&amp;of=pre_text&amp;zv_breaker=30000.0&amp;list_limit=5&amp;img_stamp=YES" xr:uid="{FA308B9F-9BD4-420E-8EB5-BD828DAAB268}"/>
    <hyperlink ref="A486" r:id="rId282" display="https://ned.ipac.caltech.edu/cgi-bin/objsearch?objname=NGC%200908%20&amp;extend=no&amp;out_csys=Equatorial&amp;out_equinox=J2000.0&amp;obj_sort=RA+or+Longitude&amp;of=pre_text&amp;zv_breaker=30000.0&amp;list_limit=5&amp;img_stamp=YES" xr:uid="{8F5CCACF-36C3-4E92-ABEC-0F2C9E24E184}"/>
    <hyperlink ref="A487" r:id="rId283" display="https://ned.ipac.caltech.edu/cgi-bin/objsearch?objname=ESO%20545-%20G%20013&amp;extend=no&amp;out_csys=Equatorial&amp;out_equinox=J2000.0&amp;obj_sort=RA+or+Longitude&amp;of=pre_text&amp;zv_breaker=30000.0&amp;list_limit=5&amp;img_stamp=YES" xr:uid="{D6151A64-BC76-4186-9B6E-30526EE8177C}"/>
    <hyperlink ref="A488" r:id="rId284" display="https://ned.ipac.caltech.edu/cgi-bin/objsearch?objname=ESO%20545-%20G%20013&amp;extend=no&amp;out_csys=Equatorial&amp;out_equinox=J2000.0&amp;obj_sort=RA+or+Longitude&amp;of=pre_text&amp;zv_breaker=30000.0&amp;list_limit=5&amp;img_stamp=YES" xr:uid="{302BB549-3BCC-4F02-9E85-5053BB62A69D}"/>
    <hyperlink ref="A489" r:id="rId285" display="https://ned.ipac.caltech.edu/cgi-bin/objsearch?objname=ESO%20545-%20G%20013&amp;extend=no&amp;out_csys=Equatorial&amp;out_equinox=J2000.0&amp;obj_sort=RA+or+Longitude&amp;of=pre_text&amp;zv_breaker=30000.0&amp;list_limit=5&amp;img_stamp=YES" xr:uid="{1EDB9E8C-FB06-49A5-9F6C-10DFF9C31FC1}"/>
    <hyperlink ref="A490" r:id="rId286" display="https://ned.ipac.caltech.edu/cgi-bin/objsearch?objname=ESO%20545-%20G%20018&amp;extend=no&amp;out_csys=Equatorial&amp;out_equinox=J2000.0&amp;obj_sort=RA+or+Longitude&amp;of=pre_text&amp;zv_breaker=30000.0&amp;list_limit=5&amp;img_stamp=YES" xr:uid="{D428AD0F-AA8F-4678-B367-8F293F53814E}"/>
    <hyperlink ref="A491" r:id="rId287" display="https://ned.ipac.caltech.edu/cgi-bin/objsearch?objname=ESO%20545-%20G%20018&amp;extend=no&amp;out_csys=Equatorial&amp;out_equinox=J2000.0&amp;obj_sort=RA+or+Longitude&amp;of=pre_text&amp;zv_breaker=30000.0&amp;list_limit=5&amp;img_stamp=YES" xr:uid="{E9F18096-C62C-4F4A-B42D-03DE60DCEAC5}"/>
    <hyperlink ref="A492" r:id="rId288" display="https://ned.ipac.caltech.edu/cgi-bin/objsearch?objname=NGC%200925&amp;extend=no&amp;out_csys=Equatorial&amp;out_equinox=J2000.0&amp;obj_sort=RA+or+Longitude&amp;of=pre_text&amp;zv_breaker=30000.0&amp;list_limit=5&amp;img_stamp=YES" xr:uid="{B82954AB-F1E8-46DE-BC96-9D8F61C80EEE}"/>
    <hyperlink ref="A493" r:id="rId289" display="https://ned.ipac.caltech.edu/cgi-bin/objsearch?objname=NGC%200925&amp;extend=no&amp;out_csys=Equatorial&amp;out_equinox=J2000.0&amp;obj_sort=RA+or+Longitude&amp;of=pre_text&amp;zv_breaker=30000.0&amp;list_limit=5&amp;img_stamp=YES" xr:uid="{E6CF42AC-910B-4317-956C-AE6514904A65}"/>
    <hyperlink ref="A494" r:id="rId290" display="https://ned.ipac.caltech.edu/cgi-bin/objsearch?objname=NGC%200925&amp;extend=no&amp;out_csys=Equatorial&amp;out_equinox=J2000.0&amp;obj_sort=RA+or+Longitude&amp;of=pre_text&amp;zv_breaker=30000.0&amp;list_limit=5&amp;img_stamp=YES" xr:uid="{1F711D76-BAF2-4DE1-9A56-3F321605F452}"/>
    <hyperlink ref="A495" r:id="rId291" display="https://ned.ipac.caltech.edu/cgi-bin/objsearch?objname=NGC%200925&amp;extend=no&amp;out_csys=Equatorial&amp;out_equinox=J2000.0&amp;obj_sort=RA+or+Longitude&amp;of=pre_text&amp;zv_breaker=30000.0&amp;list_limit=5&amp;img_stamp=YES" xr:uid="{5E816005-E1B3-44EC-A6BF-0C2FD3EC8B73}"/>
    <hyperlink ref="A496" r:id="rId292" display="https://ned.ipac.caltech.edu/cgi-bin/objsearch?objname=NGC%200925&amp;extend=no&amp;out_csys=Equatorial&amp;out_equinox=J2000.0&amp;obj_sort=RA+or+Longitude&amp;of=pre_text&amp;zv_breaker=30000.0&amp;list_limit=5&amp;img_stamp=YES" xr:uid="{E5B250F5-EBD7-479F-B6C7-FEFD12AA0A95}"/>
    <hyperlink ref="A497" r:id="rId293" display="https://ned.ipac.caltech.edu/cgi-bin/objsearch?objname=NGC%200925&amp;extend=no&amp;out_csys=Equatorial&amp;out_equinox=J2000.0&amp;obj_sort=RA+or+Longitude&amp;of=pre_text&amp;zv_breaker=30000.0&amp;list_limit=5&amp;img_stamp=YES" xr:uid="{4EAA1BA9-DC2A-4D9B-83F3-6D6D291E2EEC}"/>
    <hyperlink ref="A498" r:id="rId294" display="https://ned.ipac.caltech.edu/cgi-bin/objsearch?objname=NGC%200925&amp;extend=no&amp;out_csys=Equatorial&amp;out_equinox=J2000.0&amp;obj_sort=RA+or+Longitude&amp;of=pre_text&amp;zv_breaker=30000.0&amp;list_limit=5&amp;img_stamp=YES" xr:uid="{1CB63228-BFB5-487A-9942-5B3BB9526E47}"/>
    <hyperlink ref="A499" r:id="rId295" display="https://ned.ipac.caltech.edu/cgi-bin/objsearch?objname=NGC%200925&amp;extend=no&amp;out_csys=Equatorial&amp;out_equinox=J2000.0&amp;obj_sort=RA+or+Longitude&amp;of=pre_text&amp;zv_breaker=30000.0&amp;list_limit=5&amp;img_stamp=YES" xr:uid="{C14121AB-AC3A-4E39-B684-360FC03D14FE}"/>
    <hyperlink ref="A500" r:id="rId296" display="https://ned.ipac.caltech.edu/cgi-bin/objsearch?objname=NGC%200925&amp;extend=no&amp;out_csys=Equatorial&amp;out_equinox=J2000.0&amp;obj_sort=RA+or+Longitude&amp;of=pre_text&amp;zv_breaker=30000.0&amp;list_limit=5&amp;img_stamp=YES" xr:uid="{933D5E12-A5D0-41ED-9523-9FDD605561D6}"/>
    <hyperlink ref="A501" r:id="rId297" display="https://ned.ipac.caltech.edu/cgi-bin/objsearch?objname=NGC%200925&amp;extend=no&amp;out_csys=Equatorial&amp;out_equinox=J2000.0&amp;obj_sort=RA+or+Longitude&amp;of=pre_text&amp;zv_breaker=30000.0&amp;list_limit=5&amp;img_stamp=YES" xr:uid="{A78BAECA-1FDD-43A6-B2B0-DC8F707499F2}"/>
    <hyperlink ref="A502" r:id="rId298" display="https://ned.ipac.caltech.edu/cgi-bin/objsearch?objname=NGC%200925&amp;extend=no&amp;out_csys=Equatorial&amp;out_equinox=J2000.0&amp;obj_sort=RA+or+Longitude&amp;of=pre_text&amp;zv_breaker=30000.0&amp;list_limit=5&amp;img_stamp=YES" xr:uid="{28308324-BA65-46B0-8807-907427B40BB6}"/>
    <hyperlink ref="A503" r:id="rId299" display="https://ned.ipac.caltech.edu/cgi-bin/objsearch?objname=NGC%200925&amp;extend=no&amp;out_csys=Equatorial&amp;out_equinox=J2000.0&amp;obj_sort=RA+or+Longitude&amp;of=pre_text&amp;zv_breaker=30000.0&amp;list_limit=5&amp;img_stamp=YES" xr:uid="{CE44336C-9708-4D77-B352-09CD55D0D661}"/>
    <hyperlink ref="A504" r:id="rId300" display="https://ned.ipac.caltech.edu/cgi-bin/objsearch?objname=NGC%200925&amp;extend=no&amp;out_csys=Equatorial&amp;out_equinox=J2000.0&amp;obj_sort=RA+or+Longitude&amp;of=pre_text&amp;zv_breaker=30000.0&amp;list_limit=5&amp;img_stamp=YES" xr:uid="{2121CEC0-1A91-4FD0-AAE8-BC5236AB2B12}"/>
    <hyperlink ref="A505" r:id="rId301" display="https://ned.ipac.caltech.edu/cgi-bin/objsearch?objname=NGC%200925&amp;extend=no&amp;out_csys=Equatorial&amp;out_equinox=J2000.0&amp;obj_sort=RA+or+Longitude&amp;of=pre_text&amp;zv_breaker=30000.0&amp;list_limit=5&amp;img_stamp=YES" xr:uid="{9626D8C0-28C3-443E-8382-77698590E03F}"/>
    <hyperlink ref="A506" r:id="rId302" display="https://ned.ipac.caltech.edu/cgi-bin/objsearch?objname=NGC%200925&amp;extend=no&amp;out_csys=Equatorial&amp;out_equinox=J2000.0&amp;obj_sort=RA+or+Longitude&amp;of=pre_text&amp;zv_breaker=30000.0&amp;list_limit=5&amp;img_stamp=YES" xr:uid="{26BC01D9-A90F-4517-B2F0-3E920BD6E3CC}"/>
    <hyperlink ref="A507" r:id="rId303" display="https://ned.ipac.caltech.edu/cgi-bin/objsearch?objname=NGC%200925&amp;extend=no&amp;out_csys=Equatorial&amp;out_equinox=J2000.0&amp;obj_sort=RA+or+Longitude&amp;of=pre_text&amp;zv_breaker=30000.0&amp;list_limit=5&amp;img_stamp=YES" xr:uid="{C63AE431-3C27-4BAF-9499-871403741E2C}"/>
    <hyperlink ref="A508" r:id="rId304" display="https://ned.ipac.caltech.edu/cgi-bin/objsearch?objname=NGC%200925&amp;extend=no&amp;out_csys=Equatorial&amp;out_equinox=J2000.0&amp;obj_sort=RA+or+Longitude&amp;of=pre_text&amp;zv_breaker=30000.0&amp;list_limit=5&amp;img_stamp=YES" xr:uid="{9A4FA8A0-7045-4208-BE63-14EDBF0FB12C}"/>
    <hyperlink ref="A509" r:id="rId305" display="https://ned.ipac.caltech.edu/cgi-bin/objsearch?objname=NGC%200925&amp;extend=no&amp;out_csys=Equatorial&amp;out_equinox=J2000.0&amp;obj_sort=RA+or+Longitude&amp;of=pre_text&amp;zv_breaker=30000.0&amp;list_limit=5&amp;img_stamp=YES" xr:uid="{DD3726AB-0F3B-4B1F-AD25-56A6CA5D297C}"/>
    <hyperlink ref="A510" r:id="rId306" display="https://ned.ipac.caltech.edu/cgi-bin/objsearch?objname=NGC%200925&amp;extend=no&amp;out_csys=Equatorial&amp;out_equinox=J2000.0&amp;obj_sort=RA+or+Longitude&amp;of=pre_text&amp;zv_breaker=30000.0&amp;list_limit=5&amp;img_stamp=YES" xr:uid="{29ACF99F-DB97-4F91-80AD-15A9DC8E7599}"/>
    <hyperlink ref="A511" r:id="rId307" display="https://ned.ipac.caltech.edu/cgi-bin/objsearch?objname=NGC%200925&amp;extend=no&amp;out_csys=Equatorial&amp;out_equinox=J2000.0&amp;obj_sort=RA+or+Longitude&amp;of=pre_text&amp;zv_breaker=30000.0&amp;list_limit=5&amp;img_stamp=YES" xr:uid="{B090F97A-3936-4317-A741-2B8C565B32FE}"/>
    <hyperlink ref="A512" r:id="rId308" display="https://ned.ipac.caltech.edu/cgi-bin/objsearch?objname=NGC%200925&amp;extend=no&amp;out_csys=Equatorial&amp;out_equinox=J2000.0&amp;obj_sort=RA+or+Longitude&amp;of=pre_text&amp;zv_breaker=30000.0&amp;list_limit=5&amp;img_stamp=YES" xr:uid="{F46D7291-F285-42E5-BD3C-E49A65985C2E}"/>
    <hyperlink ref="A513" r:id="rId309" display="https://ned.ipac.caltech.edu/cgi-bin/objsearch?objname=NGC%200936&amp;extend=no&amp;out_csys=Equatorial&amp;out_equinox=J2000.0&amp;obj_sort=RA+or+Longitude&amp;of=pre_text&amp;zv_breaker=30000.0&amp;list_limit=5&amp;img_stamp=YES" xr:uid="{B47300BF-CD21-4540-AA76-A38E327EF147}"/>
    <hyperlink ref="A514" r:id="rId310" display="https://ned.ipac.caltech.edu/cgi-bin/objsearch?objname=NGC%200936&amp;extend=no&amp;out_csys=Equatorial&amp;out_equinox=J2000.0&amp;obj_sort=RA+or+Longitude&amp;of=pre_text&amp;zv_breaker=30000.0&amp;list_limit=5&amp;img_stamp=YES" xr:uid="{393A80C5-3CCD-491F-A2BA-597AF1DE734B}"/>
    <hyperlink ref="A515" r:id="rId311" display="https://ned.ipac.caltech.edu/cgi-bin/objsearch?objname=NGC%200936&amp;extend=no&amp;out_csys=Equatorial&amp;out_equinox=J2000.0&amp;obj_sort=RA+or+Longitude&amp;of=pre_text&amp;zv_breaker=30000.0&amp;list_limit=5&amp;img_stamp=YES" xr:uid="{4FA6EE9A-4096-4F6D-AC9C-9EFBB24241E2}"/>
    <hyperlink ref="A516" r:id="rId312" display="https://ned.ipac.caltech.edu/cgi-bin/objsearch?objname=NGC%200936&amp;extend=no&amp;out_csys=Equatorial&amp;out_equinox=J2000.0&amp;obj_sort=RA+or+Longitude&amp;of=pre_text&amp;zv_breaker=30000.0&amp;list_limit=5&amp;img_stamp=YES" xr:uid="{DE3702B6-85E8-46E1-8347-DAD2968098FF}"/>
    <hyperlink ref="A517" r:id="rId313" display="https://ned.ipac.caltech.edu/cgi-bin/objsearch?objname=NGC%200935%20&amp;extend=no&amp;out_csys=Equatorial&amp;out_equinox=J2000.0&amp;obj_sort=RA+or+Longitude&amp;of=pre_text&amp;zv_breaker=30000.0&amp;list_limit=5&amp;img_stamp=YES" xr:uid="{6DDE6102-9A80-4D43-B66B-94F6B92D5FF1}"/>
    <hyperlink ref="A518" r:id="rId314" display="https://ned.ipac.caltech.edu/cgi-bin/objsearch?objname=NGC%200949&amp;extend=no&amp;out_csys=Equatorial&amp;out_equinox=J2000.0&amp;obj_sort=RA+or+Longitude&amp;of=pre_text&amp;zv_breaker=30000.0&amp;list_limit=5&amp;img_stamp=YES" xr:uid="{BF5D4C17-13E1-4460-B595-DD5A47D7C058}"/>
    <hyperlink ref="A519" r:id="rId315" display="https://ned.ipac.caltech.edu/cgi-bin/objsearch?objname=UGC%2001993&amp;extend=no&amp;out_csys=Equatorial&amp;out_equinox=J2000.0&amp;obj_sort=RA+or+Longitude&amp;of=pre_text&amp;zv_breaker=30000.0&amp;list_limit=5&amp;img_stamp=YES" xr:uid="{BE6ED8CE-0342-4522-903F-439C81000F48}"/>
    <hyperlink ref="A520" r:id="rId316" display="https://ned.ipac.caltech.edu/cgi-bin/objsearch?objname=UGC%2001993&amp;extend=no&amp;out_csys=Equatorial&amp;out_equinox=J2000.0&amp;obj_sort=RA+or+Longitude&amp;of=pre_text&amp;zv_breaker=30000.0&amp;list_limit=5&amp;img_stamp=YES" xr:uid="{BBE86FF1-7C12-4576-93D5-52FFD609BBDC}"/>
    <hyperlink ref="A521" r:id="rId317" display="https://ned.ipac.caltech.edu/cgi-bin/objsearch?objname=UGC%2001993&amp;extend=no&amp;out_csys=Equatorial&amp;out_equinox=J2000.0&amp;obj_sort=RA+or+Longitude&amp;of=pre_text&amp;zv_breaker=30000.0&amp;list_limit=5&amp;img_stamp=YES" xr:uid="{FE43F483-63DB-492C-B31E-D555E63F3C97}"/>
    <hyperlink ref="A522" r:id="rId318" display="https://ned.ipac.caltech.edu/cgi-bin/objsearch?objname=UGC%2001993&amp;extend=no&amp;out_csys=Equatorial&amp;out_equinox=J2000.0&amp;obj_sort=RA+or+Longitude&amp;of=pre_text&amp;zv_breaker=30000.0&amp;list_limit=5&amp;img_stamp=YES" xr:uid="{28F82C66-229C-4EC8-9662-64917F9ECE7E}"/>
    <hyperlink ref="A523" r:id="rId319" display="https://ned.ipac.caltech.edu/cgi-bin/objsearch?objname=UGC%2001993&amp;extend=no&amp;out_csys=Equatorial&amp;out_equinox=J2000.0&amp;obj_sort=RA+or+Longitude&amp;of=pre_text&amp;zv_breaker=30000.0&amp;list_limit=5&amp;img_stamp=YES" xr:uid="{DDCA2186-7F90-422A-81E3-7F74F840A34F}"/>
    <hyperlink ref="A524" r:id="rId320" display="https://ned.ipac.caltech.edu/cgi-bin/objsearch?objname=NGC%200976%20&amp;extend=no&amp;out_csys=Equatorial&amp;out_equinox=J2000.0&amp;obj_sort=RA+or+Longitude&amp;of=pre_text&amp;zv_breaker=30000.0&amp;list_limit=5&amp;img_stamp=YES" xr:uid="{CC9D06B8-C785-4C6B-A5B6-74423AE71F6D}"/>
    <hyperlink ref="A525" r:id="rId321" display="https://ned.ipac.caltech.edu/cgi-bin/objsearch?objname=NGC%200976%20&amp;extend=no&amp;out_csys=Equatorial&amp;out_equinox=J2000.0&amp;obj_sort=RA+or+Longitude&amp;of=pre_text&amp;zv_breaker=30000.0&amp;list_limit=5&amp;img_stamp=YES" xr:uid="{FCDC8DE0-CAD7-4596-9094-A9EDFDFC6A0B}"/>
    <hyperlink ref="A526" r:id="rId322" display="https://ned.ipac.caltech.edu/cgi-bin/objsearch?objname=NGC%200976%20&amp;extend=no&amp;out_csys=Equatorial&amp;out_equinox=J2000.0&amp;obj_sort=RA+or+Longitude&amp;of=pre_text&amp;zv_breaker=30000.0&amp;list_limit=5&amp;img_stamp=YES" xr:uid="{654C2B70-38B6-4F89-A4B9-8DB8F9ABE5B3}"/>
    <hyperlink ref="A527" r:id="rId323" display="https://ned.ipac.caltech.edu/cgi-bin/objsearch?objname=NGC%200976%20&amp;extend=no&amp;out_csys=Equatorial&amp;out_equinox=J2000.0&amp;obj_sort=RA+or+Longitude&amp;of=pre_text&amp;zv_breaker=30000.0&amp;list_limit=5&amp;img_stamp=YES" xr:uid="{13E80BE2-ACDB-4E14-AE68-24E87FCF0E22}"/>
    <hyperlink ref="A528" r:id="rId324" display="https://ned.ipac.caltech.edu/cgi-bin/objsearch?objname=NGC%200988%20&amp;extend=no&amp;out_csys=Equatorial&amp;out_equinox=J2000.0&amp;obj_sort=RA+or+Longitude&amp;of=pre_text&amp;zv_breaker=30000.0&amp;list_limit=5&amp;img_stamp=YES" xr:uid="{ECA78601-26ED-4B6D-AEED-1997E470AC63}"/>
    <hyperlink ref="A529" r:id="rId325" display="https://ned.ipac.caltech.edu/cgi-bin/objsearch?objname=NGC%200988%20&amp;extend=no&amp;out_csys=Equatorial&amp;out_equinox=J2000.0&amp;obj_sort=RA+or+Longitude&amp;of=pre_text&amp;zv_breaker=30000.0&amp;list_limit=5&amp;img_stamp=YES" xr:uid="{8095AC25-991E-4B6B-A694-122E7B83437D}"/>
    <hyperlink ref="A530" r:id="rId326" display="https://ned.ipac.caltech.edu/cgi-bin/objsearch?objname=Maffei%201&amp;extend=no&amp;out_csys=Equatorial&amp;out_equinox=J2000.0&amp;obj_sort=RA+or+Longitude&amp;of=pre_text&amp;zv_breaker=30000.0&amp;list_limit=5&amp;img_stamp=YES" xr:uid="{F7D746D5-0DFD-4D8A-91B3-2D6A465A612A}"/>
    <hyperlink ref="A531" r:id="rId327" display="https://ned.ipac.caltech.edu/cgi-bin/objsearch?objname=Maffei%201&amp;extend=no&amp;out_csys=Equatorial&amp;out_equinox=J2000.0&amp;obj_sort=RA+or+Longitude&amp;of=pre_text&amp;zv_breaker=30000.0&amp;list_limit=5&amp;img_stamp=YES" xr:uid="{ECF17C7E-B05A-4006-9D66-7F9EE853786C}"/>
    <hyperlink ref="A532" r:id="rId328" display="https://ned.ipac.caltech.edu/cgi-bin/objsearch?objname=Maffei%201&amp;extend=no&amp;out_csys=Equatorial&amp;out_equinox=J2000.0&amp;obj_sort=RA+or+Longitude&amp;of=pre_text&amp;zv_breaker=30000.0&amp;list_limit=5&amp;img_stamp=YES" xr:uid="{6966C3BF-5E83-46BA-AE01-0639643BF995}"/>
    <hyperlink ref="A533" r:id="rId329" display="https://ned.ipac.caltech.edu/cgi-bin/objsearch?objname=Maffei%201&amp;extend=no&amp;out_csys=Equatorial&amp;out_equinox=J2000.0&amp;obj_sort=RA+or+Longitude&amp;of=pre_text&amp;zv_breaker=30000.0&amp;list_limit=5&amp;img_stamp=YES" xr:uid="{6F671520-DB23-423B-9346-A78F4A8B8427}"/>
    <hyperlink ref="A534" r:id="rId330" display="https://ned.ipac.caltech.edu/cgi-bin/objsearch?objname=Maffei%201&amp;extend=no&amp;out_csys=Equatorial&amp;out_equinox=J2000.0&amp;obj_sort=RA+or+Longitude&amp;of=pre_text&amp;zv_breaker=30000.0&amp;list_limit=5&amp;img_stamp=YES" xr:uid="{5C6E8A81-A7F0-420F-8255-082E7D07EDB3}"/>
    <hyperlink ref="A535" r:id="rId331" display="https://ned.ipac.caltech.edu/cgi-bin/objsearch?objname=Maffei%201&amp;extend=no&amp;out_csys=Equatorial&amp;out_equinox=J2000.0&amp;obj_sort=RA+or+Longitude&amp;of=pre_text&amp;zv_breaker=30000.0&amp;list_limit=5&amp;img_stamp=YES" xr:uid="{C46FE2C4-087A-47F6-82D7-61F847B0381A}"/>
    <hyperlink ref="A536" r:id="rId332" display="https://ned.ipac.caltech.edu/cgi-bin/objsearch?objname=ESO%20115-%20G%20021&amp;extend=no&amp;out_csys=Equatorial&amp;out_equinox=J2000.0&amp;obj_sort=RA+or+Longitude&amp;of=pre_text&amp;zv_breaker=30000.0&amp;list_limit=5&amp;img_stamp=YES" xr:uid="{ED24121A-6B41-46C8-93A3-81D5D260F8F2}"/>
    <hyperlink ref="A537" r:id="rId333" display="https://ned.ipac.caltech.edu/cgi-bin/objsearch?objname=NGC%201024%20&amp;extend=no&amp;out_csys=Equatorial&amp;out_equinox=J2000.0&amp;obj_sort=RA+or+Longitude&amp;of=pre_text&amp;zv_breaker=30000.0&amp;list_limit=5&amp;img_stamp=YES" xr:uid="{491764A9-7D98-4418-9FA1-48148EF7E9E8}"/>
    <hyperlink ref="A538" r:id="rId334" display="https://ned.ipac.caltech.edu/cgi-bin/objsearch?objname=NGC%201035&amp;extend=no&amp;out_csys=Equatorial&amp;out_equinox=J2000.0&amp;obj_sort=RA+or+Longitude&amp;of=pre_text&amp;zv_breaker=30000.0&amp;list_limit=5&amp;img_stamp=YES" xr:uid="{95992E86-4051-407C-A82A-8325C4567C62}"/>
    <hyperlink ref="A543" r:id="rId335" display="https://ned.ipac.caltech.edu/cgi-bin/objsearch?objname=NGC%201023&amp;extend=no&amp;out_csys=Equatorial&amp;out_equinox=J2000.0&amp;obj_sort=RA+or+Longitude&amp;of=pre_text&amp;zv_breaker=30000.0&amp;list_limit=5&amp;img_stamp=YES" xr:uid="{C033F3BE-6DF3-4C5A-8F13-0BAC8AB8E5F1}"/>
    <hyperlink ref="A544" r:id="rId336" display="https://ned.ipac.caltech.edu/cgi-bin/objsearch?objname=NGC%201023&amp;extend=no&amp;out_csys=Equatorial&amp;out_equinox=J2000.0&amp;obj_sort=RA+or+Longitude&amp;of=pre_text&amp;zv_breaker=30000.0&amp;list_limit=5&amp;img_stamp=YES" xr:uid="{ADDC6C7A-8F5A-426C-ADCA-1F7B9E30FA97}"/>
    <hyperlink ref="A545" r:id="rId337" display="https://ned.ipac.caltech.edu/cgi-bin/objsearch?objname=NGC%201023&amp;extend=no&amp;out_csys=Equatorial&amp;out_equinox=J2000.0&amp;obj_sort=RA+or+Longitude&amp;of=pre_text&amp;zv_breaker=30000.0&amp;list_limit=5&amp;img_stamp=YES" xr:uid="{06E96182-8F24-4123-B581-20B4A8C4836E}"/>
    <hyperlink ref="A546" r:id="rId338" display="https://ned.ipac.caltech.edu/cgi-bin/objsearch?objname=NGC%201023&amp;extend=no&amp;out_csys=Equatorial&amp;out_equinox=J2000.0&amp;obj_sort=RA+or+Longitude&amp;of=pre_text&amp;zv_breaker=30000.0&amp;list_limit=5&amp;img_stamp=YES" xr:uid="{EC1C722D-6F34-4B55-8A9D-A80097EC1CA8}"/>
    <hyperlink ref="A547" r:id="rId339" display="https://ned.ipac.caltech.edu/cgi-bin/objsearch?objname=NGC%201023&amp;extend=no&amp;out_csys=Equatorial&amp;out_equinox=J2000.0&amp;obj_sort=RA+or+Longitude&amp;of=pre_text&amp;zv_breaker=30000.0&amp;list_limit=5&amp;img_stamp=YES" xr:uid="{CAF36BA4-A30C-4825-9AFB-2806DF889A92}"/>
    <hyperlink ref="A548" r:id="rId340" display="https://ned.ipac.caltech.edu/cgi-bin/objsearch?objname=NGC%201023&amp;extend=no&amp;out_csys=Equatorial&amp;out_equinox=J2000.0&amp;obj_sort=RA+or+Longitude&amp;of=pre_text&amp;zv_breaker=30000.0&amp;list_limit=5&amp;img_stamp=YES" xr:uid="{CB08A111-73B4-40B5-928E-C7E27BAC5954}"/>
    <hyperlink ref="A549" r:id="rId341" display="https://ned.ipac.caltech.edu/cgi-bin/objsearch?objname=NGC%201023&amp;extend=no&amp;out_csys=Equatorial&amp;out_equinox=J2000.0&amp;obj_sort=RA+or+Longitude&amp;of=pre_text&amp;zv_breaker=30000.0&amp;list_limit=5&amp;img_stamp=YES" xr:uid="{55808194-1918-488D-BD1E-596B95FCE7DD}"/>
    <hyperlink ref="A550" r:id="rId342" display="https://ned.ipac.caltech.edu/cgi-bin/objsearch?objname=NGC%201023&amp;extend=no&amp;out_csys=Equatorial&amp;out_equinox=J2000.0&amp;obj_sort=RA+or+Longitude&amp;of=pre_text&amp;zv_breaker=30000.0&amp;list_limit=5&amp;img_stamp=YES" xr:uid="{064549B9-3A22-4F15-99C4-E2337F9A718F}"/>
    <hyperlink ref="A551" r:id="rId343" display="https://ned.ipac.caltech.edu/cgi-bin/objsearch?objname=NGC%201052&amp;extend=no&amp;out_csys=Equatorial&amp;out_equinox=J2000.0&amp;obj_sort=RA+or+Longitude&amp;of=pre_text&amp;zv_breaker=30000.0&amp;list_limit=5&amp;img_stamp=YES" xr:uid="{60C1BBC2-54F1-4888-BBE2-CEE8A72FA349}"/>
    <hyperlink ref="A552" r:id="rId344" display="https://ned.ipac.caltech.edu/cgi-bin/objsearch?objname=NGC%201052&amp;extend=no&amp;out_csys=Equatorial&amp;out_equinox=J2000.0&amp;obj_sort=RA+or+Longitude&amp;of=pre_text&amp;zv_breaker=30000.0&amp;list_limit=5&amp;img_stamp=YES" xr:uid="{11BA1916-0D59-41E6-9814-D64F08E42190}"/>
    <hyperlink ref="A553" r:id="rId345" display="https://ned.ipac.caltech.edu/cgi-bin/objsearch?objname=NGC%201052&amp;extend=no&amp;out_csys=Equatorial&amp;out_equinox=J2000.0&amp;obj_sort=RA+or+Longitude&amp;of=pre_text&amp;zv_breaker=30000.0&amp;list_limit=5&amp;img_stamp=YES" xr:uid="{1DE1E666-B5E0-4C48-B7E3-1174182BFF9B}"/>
    <hyperlink ref="A554" r:id="rId346" display="https://ned.ipac.caltech.edu/cgi-bin/objsearch?objname=NGC%201052&amp;extend=no&amp;out_csys=Equatorial&amp;out_equinox=J2000.0&amp;obj_sort=RA+or+Longitude&amp;of=pre_text&amp;zv_breaker=30000.0&amp;list_limit=5&amp;img_stamp=YES" xr:uid="{53C9C436-752E-445C-AF8A-0007832D6219}"/>
    <hyperlink ref="A555" r:id="rId347" display="https://ned.ipac.caltech.edu/cgi-bin/objsearch?objname=NGC%201052&amp;extend=no&amp;out_csys=Equatorial&amp;out_equinox=J2000.0&amp;obj_sort=RA+or+Longitude&amp;of=pre_text&amp;zv_breaker=30000.0&amp;list_limit=5&amp;img_stamp=YES" xr:uid="{9A49EFA3-560D-4044-B4D9-46ADF8AC8498}"/>
    <hyperlink ref="A556" r:id="rId348" display="https://ned.ipac.caltech.edu/cgi-bin/objsearch?objname=NGC%201055%20&amp;extend=no&amp;out_csys=Equatorial&amp;out_equinox=J2000.0&amp;obj_sort=RA+or+Longitude&amp;of=pre_text&amp;zv_breaker=30000.0&amp;list_limit=5&amp;img_stamp=YES" xr:uid="{432A7214-0BBF-4518-9B11-7FEDC32B488A}"/>
    <hyperlink ref="A557" r:id="rId349" display="https://ned.ipac.caltech.edu/cgi-bin/objsearch?objname=NGC%201055%20&amp;extend=no&amp;out_csys=Equatorial&amp;out_equinox=J2000.0&amp;obj_sort=RA+or+Longitude&amp;of=pre_text&amp;zv_breaker=30000.0&amp;list_limit=5&amp;img_stamp=YES" xr:uid="{97E5C678-F099-4BCF-88D9-D5AF95F2BE4D}"/>
    <hyperlink ref="A558" r:id="rId350" display="https://ned.ipac.caltech.edu/cgi-bin/objsearch?objname=Maffei%202&amp;extend=no&amp;out_csys=Equatorial&amp;out_equinox=J2000.0&amp;obj_sort=RA+or+Longitude&amp;of=pre_text&amp;zv_breaker=30000.0&amp;list_limit=5&amp;img_stamp=YES" xr:uid="{0CC6AE1F-65DD-4A25-BF93-3E15DC89A9BB}"/>
    <hyperlink ref="A559" r:id="rId351" display="https://ned.ipac.caltech.edu/cgi-bin/objsearch?objname=NGC%201068&amp;extend=no&amp;out_csys=Equatorial&amp;out_equinox=J2000.0&amp;obj_sort=RA+or+Longitude&amp;of=pre_text&amp;zv_breaker=30000.0&amp;list_limit=5&amp;img_stamp=YES" xr:uid="{96BFD734-78F1-4F4F-AEFE-B3197072F397}"/>
    <hyperlink ref="A560" r:id="rId352" display="https://ned.ipac.caltech.edu/cgi-bin/objsearch?objname=NGC%201068&amp;extend=no&amp;out_csys=Equatorial&amp;out_equinox=J2000.0&amp;obj_sort=RA+or+Longitude&amp;of=pre_text&amp;zv_breaker=30000.0&amp;list_limit=5&amp;img_stamp=YES" xr:uid="{7FFC413D-2D6C-4117-86CA-E4F3AD9AE50E}"/>
    <hyperlink ref="A561" r:id="rId353" display="https://ned.ipac.caltech.edu/cgi-bin/objsearch?objname=NGC%201058&amp;extend=no&amp;out_csys=Equatorial&amp;out_equinox=J2000.0&amp;obj_sort=RA+or+Longitude&amp;of=pre_text&amp;zv_breaker=30000.0&amp;list_limit=5&amp;img_stamp=YES" xr:uid="{12691F74-3B91-485A-BAB8-3BAD474CAC7E}"/>
    <hyperlink ref="A562" r:id="rId354" display="https://ned.ipac.caltech.edu/cgi-bin/objsearch?objname=NGC%201079%20&amp;extend=no&amp;out_csys=Equatorial&amp;out_equinox=J2000.0&amp;obj_sort=RA+or+Longitude&amp;of=pre_text&amp;zv_breaker=30000.0&amp;list_limit=5&amp;img_stamp=YES" xr:uid="{4C38AA80-F869-4E7F-BB7E-C865E72E5B3F}"/>
    <hyperlink ref="A563" r:id="rId355" display="https://ned.ipac.caltech.edu/cgi-bin/objsearch?objname=IC%201844&amp;extend=no&amp;out_csys=Equatorial&amp;out_equinox=J2000.0&amp;obj_sort=RA+or+Longitude&amp;of=pre_text&amp;zv_breaker=30000.0&amp;list_limit=5&amp;img_stamp=YES" xr:uid="{7B250D61-3AC0-438D-8D91-63220C731895}"/>
    <hyperlink ref="A564" r:id="rId356" display="https://ned.ipac.caltech.edu/cgi-bin/objsearch?objname=IC%201844&amp;extend=no&amp;out_csys=Equatorial&amp;out_equinox=J2000.0&amp;obj_sort=RA+or+Longitude&amp;of=pre_text&amp;zv_breaker=30000.0&amp;list_limit=5&amp;img_stamp=YES" xr:uid="{5BAC9BF2-24B7-4A2F-A776-45B40147E203}"/>
    <hyperlink ref="A565" r:id="rId357" display="https://ned.ipac.caltech.edu/cgi-bin/objsearch?objname=IC%201844&amp;extend=no&amp;out_csys=Equatorial&amp;out_equinox=J2000.0&amp;obj_sort=RA+or+Longitude&amp;of=pre_text&amp;zv_breaker=30000.0&amp;list_limit=5&amp;img_stamp=YES" xr:uid="{DAAA2E9C-8961-414A-ABF1-86E7289D8621}"/>
    <hyperlink ref="A566" r:id="rId358" display="https://ned.ipac.caltech.edu/cgi-bin/objsearch?objname=IC%201844&amp;extend=no&amp;out_csys=Equatorial&amp;out_equinox=J2000.0&amp;obj_sort=RA+or+Longitude&amp;of=pre_text&amp;zv_breaker=30000.0&amp;list_limit=5&amp;img_stamp=YES" xr:uid="{828FC959-B1ED-4EF6-8ED1-CDE66A1F5682}"/>
    <hyperlink ref="A567" r:id="rId359" display="https://ned.ipac.caltech.edu/cgi-bin/objsearch?objname=NGC%201084%20&amp;extend=no&amp;out_csys=Equatorial&amp;out_equinox=J2000.0&amp;obj_sort=RA+or+Longitude&amp;of=pre_text&amp;zv_breaker=30000.0&amp;list_limit=5&amp;img_stamp=YES" xr:uid="{3DA75A06-2519-43C4-9C10-460D9C216DE9}"/>
    <hyperlink ref="A568" r:id="rId360" display="https://ned.ipac.caltech.edu/cgi-bin/objsearch?objname=NGC%201084%20&amp;extend=no&amp;out_csys=Equatorial&amp;out_equinox=J2000.0&amp;obj_sort=RA+or+Longitude&amp;of=pre_text&amp;zv_breaker=30000.0&amp;list_limit=5&amp;img_stamp=YES" xr:uid="{0E7BC7C1-9D5D-4EFC-BE4D-F3AC81369635}"/>
    <hyperlink ref="A569" r:id="rId361" display="https://ned.ipac.caltech.edu/cgi-bin/objsearch?objname=NGC%201134%20&amp;extend=no&amp;out_csys=Equatorial&amp;out_equinox=J2000.0&amp;obj_sort=RA+or+Longitude&amp;of=pre_text&amp;zv_breaker=30000.0&amp;list_limit=5&amp;img_stamp=YES" xr:uid="{1F340D71-918E-4D6F-A105-26A7FD0511C3}"/>
    <hyperlink ref="A570" r:id="rId362" display="https://ned.ipac.caltech.edu/cgi-bin/objsearch?objname=Dw1&amp;extend=no&amp;out_csys=Equatorial&amp;out_equinox=J2000.0&amp;obj_sort=RA+or+Longitude&amp;of=pre_text&amp;zv_breaker=30000.0&amp;list_limit=5&amp;img_stamp=YES" xr:uid="{AD2912B3-02B6-4D66-A319-1222E45F92BA}"/>
    <hyperlink ref="A571" r:id="rId363" display="https://ned.ipac.caltech.edu/cgi-bin/objsearch?objname=NGC%201162&amp;extend=no&amp;out_csys=Equatorial&amp;out_equinox=J2000.0&amp;obj_sort=RA+or+Longitude&amp;of=pre_text&amp;zv_breaker=30000.0&amp;list_limit=5&amp;img_stamp=YES" xr:uid="{9549E8B1-E91B-4F9F-A0A5-303097BF1104}"/>
    <hyperlink ref="A572" r:id="rId364" display="https://ned.ipac.caltech.edu/cgi-bin/objsearch?objname=NGC%201156&amp;extend=no&amp;out_csys=Equatorial&amp;out_equinox=J2000.0&amp;obj_sort=RA+or+Longitude&amp;of=pre_text&amp;zv_breaker=30000.0&amp;list_limit=5&amp;img_stamp=YES" xr:uid="{C1823C55-8833-4DC2-B232-E744C8C2C55B}"/>
    <hyperlink ref="A573" r:id="rId365" display="https://ned.ipac.caltech.edu/cgi-bin/objsearch?objname=IC%200277%20&amp;extend=no&amp;out_csys=Equatorial&amp;out_equinox=J2000.0&amp;obj_sort=RA+or+Longitude&amp;of=pre_text&amp;zv_breaker=30000.0&amp;list_limit=5&amp;img_stamp=YES" xr:uid="{8C4EDE86-5A68-4724-B2FE-21BE685A84F8}"/>
    <hyperlink ref="A574" r:id="rId366" display="https://ned.ipac.caltech.edu/cgi-bin/objsearch?objname=NGC%201160%20&amp;extend=no&amp;out_csys=Equatorial&amp;out_equinox=J2000.0&amp;obj_sort=RA+or+Longitude&amp;of=pre_text&amp;zv_breaker=30000.0&amp;list_limit=5&amp;img_stamp=YES" xr:uid="{B8941169-28BE-4C59-BBAF-C5C586F349B1}"/>
    <hyperlink ref="A575" r:id="rId367" display="https://ned.ipac.caltech.edu/cgi-bin/objsearch?objname=NGC%201172&amp;extend=no&amp;out_csys=Equatorial&amp;out_equinox=J2000.0&amp;obj_sort=RA+or+Longitude&amp;of=pre_text&amp;zv_breaker=30000.0&amp;list_limit=5&amp;img_stamp=YES" xr:uid="{5794B71B-4C59-41C9-83DB-2339C1993D1D}"/>
    <hyperlink ref="A576" r:id="rId368" display="https://ned.ipac.caltech.edu/cgi-bin/objsearch?objname=NGC%201172&amp;extend=no&amp;out_csys=Equatorial&amp;out_equinox=J2000.0&amp;obj_sort=RA+or+Longitude&amp;of=pre_text&amp;zv_breaker=30000.0&amp;list_limit=5&amp;img_stamp=YES" xr:uid="{CB62E667-8D1A-4A1B-B91C-678994BBA4E2}"/>
    <hyperlink ref="A577" r:id="rId369" display="https://ned.ipac.caltech.edu/cgi-bin/objsearch?objname=NGC%201172&amp;extend=no&amp;out_csys=Equatorial&amp;out_equinox=J2000.0&amp;obj_sort=RA+or+Longitude&amp;of=pre_text&amp;zv_breaker=30000.0&amp;list_limit=5&amp;img_stamp=YES" xr:uid="{A8038CC2-DD5B-48F8-BA0B-C386FFD1DB4C}"/>
    <hyperlink ref="A578" r:id="rId370" display="https://ned.ipac.caltech.edu/cgi-bin/objsearch?objname=NGC%201172&amp;extend=no&amp;out_csys=Equatorial&amp;out_equinox=J2000.0&amp;obj_sort=RA+or+Longitude&amp;of=pre_text&amp;zv_breaker=30000.0&amp;list_limit=5&amp;img_stamp=YES" xr:uid="{7F2537C0-0370-462F-9D27-BE1BFB2FE237}"/>
    <hyperlink ref="A579" r:id="rId371" display="https://ned.ipac.caltech.edu/cgi-bin/objsearch?objname=NGC%201187%20&amp;extend=no&amp;out_csys=Equatorial&amp;out_equinox=J2000.0&amp;obj_sort=RA+or+Longitude&amp;of=pre_text&amp;zv_breaker=30000.0&amp;list_limit=5&amp;img_stamp=YES" xr:uid="{7A099841-9D79-4F1C-A039-971755C79CEC}"/>
    <hyperlink ref="A580" r:id="rId372" display="https://ned.ipac.caltech.edu/cgi-bin/objsearch?objname=NGC%201187%20&amp;extend=no&amp;out_csys=Equatorial&amp;out_equinox=J2000.0&amp;obj_sort=RA+or+Longitude&amp;of=pre_text&amp;zv_breaker=30000.0&amp;list_limit=5&amp;img_stamp=YES" xr:uid="{429E4CB1-052C-48FC-89E8-D67DDB384E32}"/>
    <hyperlink ref="A581" r:id="rId373" display="https://ned.ipac.caltech.edu/cgi-bin/objsearch?objname=kkh%20018&amp;extend=no&amp;out_csys=Equatorial&amp;out_equinox=J2000.0&amp;obj_sort=RA+or+Longitude&amp;of=pre_text&amp;zv_breaker=30000.0&amp;list_limit=5&amp;img_stamp=YES" xr:uid="{9FD29528-DE56-4C57-8922-CB0E9BDC25FB}"/>
    <hyperlink ref="A582" r:id="rId374" display="https://ned.ipac.caltech.edu/cgi-bin/objsearch?objname=NGC%201199&amp;extend=no&amp;out_csys=Equatorial&amp;out_equinox=J2000.0&amp;obj_sort=RA+or+Longitude&amp;of=pre_text&amp;zv_breaker=30000.0&amp;list_limit=5&amp;img_stamp=YES" xr:uid="{4A21CCC2-141C-4ABF-9E0A-6C5098238FF9}"/>
    <hyperlink ref="A583" r:id="rId375" display="https://ned.ipac.caltech.edu/cgi-bin/objsearch?objname=NGC%201199&amp;extend=no&amp;out_csys=Equatorial&amp;out_equinox=J2000.0&amp;obj_sort=RA+or+Longitude&amp;of=pre_text&amp;zv_breaker=30000.0&amp;list_limit=5&amp;img_stamp=YES" xr:uid="{B140B825-B4DA-4991-8DF0-ED6909E83BA3}"/>
    <hyperlink ref="A584" r:id="rId376" display="https://ned.ipac.caltech.edu/cgi-bin/objsearch?objname=NGC%201199&amp;extend=no&amp;out_csys=Equatorial&amp;out_equinox=J2000.0&amp;obj_sort=RA+or+Longitude&amp;of=pre_text&amp;zv_breaker=30000.0&amp;list_limit=5&amp;img_stamp=YES" xr:uid="{89E4CDF5-CE78-4EFF-B080-1D7E4D93256F}"/>
    <hyperlink ref="A585" r:id="rId377" display="https://ned.ipac.caltech.edu/cgi-bin/objsearch?objname=NGC%201171%20&amp;extend=no&amp;out_csys=Equatorial&amp;out_equinox=J2000.0&amp;obj_sort=RA+or+Longitude&amp;of=pre_text&amp;zv_breaker=30000.0&amp;list_limit=5&amp;img_stamp=YES" xr:uid="{D09EFBFE-8EF8-4FA6-B884-4E3EC0CABE34}"/>
    <hyperlink ref="A586" r:id="rId378" display="https://ned.ipac.caltech.edu/cgi-bin/objsearch?objname=NGC%201201&amp;extend=no&amp;out_csys=Equatorial&amp;out_equinox=J2000.0&amp;obj_sort=RA+or+Longitude&amp;of=pre_text&amp;zv_breaker=30000.0&amp;list_limit=5&amp;img_stamp=YES" xr:uid="{A847A5A7-698D-431E-A7BF-2E08ADF92C4D}"/>
    <hyperlink ref="A587" r:id="rId379" display="https://ned.ipac.caltech.edu/cgi-bin/objsearch?objname=ESO%20300-%20G%20009&amp;extend=no&amp;out_csys=Equatorial&amp;out_equinox=J2000.0&amp;obj_sort=RA+or+Longitude&amp;of=pre_text&amp;zv_breaker=30000.0&amp;list_limit=5&amp;img_stamp=YES" xr:uid="{4341FA48-CCCE-4FD2-B93A-6E86FAE54737}"/>
    <hyperlink ref="A588" r:id="rId380" display="https://ned.ipac.caltech.edu/cgi-bin/objsearch?objname=ESO%20300-%20G%20009&amp;extend=no&amp;out_csys=Equatorial&amp;out_equinox=J2000.0&amp;obj_sort=RA+or+Longitude&amp;of=pre_text&amp;zv_breaker=30000.0&amp;list_limit=5&amp;img_stamp=YES" xr:uid="{2DD9CD80-20BD-48E6-B4CA-371D51CD25AE}"/>
    <hyperlink ref="A589" r:id="rId381" display="https://ned.ipac.caltech.edu/cgi-bin/objsearch?objname=ESO%20300-%20G%20009&amp;extend=no&amp;out_csys=Equatorial&amp;out_equinox=J2000.0&amp;obj_sort=RA+or+Longitude&amp;of=pre_text&amp;zv_breaker=30000.0&amp;list_limit=5&amp;img_stamp=YES" xr:uid="{6A8E1EB0-E541-40B7-8AA0-4A3206372096}"/>
    <hyperlink ref="A590" r:id="rId382" display="https://ned.ipac.caltech.edu/cgi-bin/objsearch?objname=ESO%20300-%20G%20009&amp;extend=no&amp;out_csys=Equatorial&amp;out_equinox=J2000.0&amp;obj_sort=RA+or+Longitude&amp;of=pre_text&amp;zv_breaker=30000.0&amp;list_limit=5&amp;img_stamp=YES" xr:uid="{A129572A-B5D1-415F-8E39-4E0927BE4C86}"/>
    <hyperlink ref="A591" r:id="rId383" display="https://ned.ipac.caltech.edu/cgi-bin/objsearch?objname=ESO%20300-%20G%20009&amp;extend=no&amp;out_csys=Equatorial&amp;out_equinox=J2000.0&amp;obj_sort=RA+or+Longitude&amp;of=pre_text&amp;zv_breaker=30000.0&amp;list_limit=5&amp;img_stamp=YES" xr:uid="{F3CB70A7-6F09-4B58-98E9-91D41D1FD8D3}"/>
    <hyperlink ref="A592" r:id="rId384" display="https://ned.ipac.caltech.edu/cgi-bin/objsearch?objname=NGC%201209&amp;extend=no&amp;out_csys=Equatorial&amp;out_equinox=J2000.0&amp;obj_sort=RA+or+Longitude&amp;of=pre_text&amp;zv_breaker=30000.0&amp;list_limit=5&amp;img_stamp=YES" xr:uid="{B5552E64-740E-4E0E-8740-8D634D4F7827}"/>
    <hyperlink ref="A593" r:id="rId385" display="https://ned.ipac.caltech.edu/cgi-bin/objsearch?objname=NGC%201209&amp;extend=no&amp;out_csys=Equatorial&amp;out_equinox=J2000.0&amp;obj_sort=RA+or+Longitude&amp;of=pre_text&amp;zv_breaker=30000.0&amp;list_limit=5&amp;img_stamp=YES" xr:uid="{A0EF9358-D230-426F-A851-50AA9C6C4F2C}"/>
    <hyperlink ref="A594" r:id="rId386" display="https://ned.ipac.caltech.edu/cgi-bin/objsearch?objname=NGC%201209&amp;extend=no&amp;out_csys=Equatorial&amp;out_equinox=J2000.0&amp;obj_sort=RA+or+Longitude&amp;of=pre_text&amp;zv_breaker=30000.0&amp;list_limit=5&amp;img_stamp=YES" xr:uid="{4EE20ED3-7029-4F49-8FB7-E1FE6DB44B62}"/>
    <hyperlink ref="A595" r:id="rId387" display="https://ned.ipac.caltech.edu/cgi-bin/objsearch?objname=NGC%201232%20&amp;extend=no&amp;out_csys=Equatorial&amp;out_equinox=J2000.0&amp;obj_sort=RA+or+Longitude&amp;of=pre_text&amp;zv_breaker=30000.0&amp;list_limit=5&amp;img_stamp=YES" xr:uid="{5A1BF165-3162-4D81-A897-48AB717FB221}"/>
    <hyperlink ref="A596" r:id="rId388" display="https://ned.ipac.caltech.edu/cgi-bin/objsearch?objname=NGC%201232&amp;extend=no&amp;out_csys=Equatorial&amp;out_equinox=J2000.0&amp;obj_sort=RA+or+Longitude&amp;of=pre_text&amp;zv_breaker=30000.0&amp;list_limit=5&amp;img_stamp=YES" xr:uid="{4DFFBB76-2B9E-438A-850B-77E3C8C4C421}"/>
    <hyperlink ref="A597" r:id="rId389" display="https://ned.ipac.caltech.edu/cgi-bin/objsearch?objname=NGC%201232&amp;extend=no&amp;out_csys=Equatorial&amp;out_equinox=J2000.0&amp;obj_sort=RA+or+Longitude&amp;of=pre_text&amp;zv_breaker=30000.0&amp;list_limit=5&amp;img_stamp=YES" xr:uid="{0DBCD7EB-22FC-41B9-9E2D-3F5666E76E28}"/>
    <hyperlink ref="A598" r:id="rId390" display="https://ned.ipac.caltech.edu/cgi-bin/objsearch?objname=NGC%201232&amp;extend=no&amp;out_csys=Equatorial&amp;out_equinox=J2000.0&amp;obj_sort=RA+or+Longitude&amp;of=pre_text&amp;zv_breaker=30000.0&amp;list_limit=5&amp;img_stamp=YES" xr:uid="{16D5AC8C-CB5F-4AFB-BCA4-F2D3BC5AF1A5}"/>
    <hyperlink ref="A599" r:id="rId391" display="https://ned.ipac.caltech.edu/cgi-bin/objsearch?objname=NGC%201232%20&amp;extend=no&amp;out_csys=Equatorial&amp;out_equinox=J2000.0&amp;obj_sort=RA+or+Longitude&amp;of=pre_text&amp;zv_breaker=30000.0&amp;list_limit=5&amp;img_stamp=YES" xr:uid="{E9C32B5E-3A77-42DB-9259-D81C7A48C06E}"/>
    <hyperlink ref="A600" r:id="rId392" display="https://ned.ipac.caltech.edu/cgi-bin/objsearch?objname=NGC%201253%20&amp;extend=no&amp;out_csys=Equatorial&amp;out_equinox=J2000.0&amp;obj_sort=RA+or+Longitude&amp;of=pre_text&amp;zv_breaker=30000.0&amp;list_limit=5&amp;img_stamp=YES" xr:uid="{EEC45105-F13B-4E99-BEC0-AC7BAD0C3A2D}"/>
    <hyperlink ref="A601" r:id="rId393" display="https://ned.ipac.caltech.edu/cgi-bin/objsearch?objname=NGC%201313&amp;extend=no&amp;out_csys=Equatorial&amp;out_equinox=J2000.0&amp;obj_sort=RA+or+Longitude&amp;of=pre_text&amp;zv_breaker=30000.0&amp;list_limit=5&amp;img_stamp=YES" xr:uid="{DD1DBAF6-2484-4406-A41A-788EBA9E52E1}"/>
    <hyperlink ref="A602" r:id="rId394" display="https://ned.ipac.caltech.edu/cgi-bin/objsearch?objname=NGC%201313&amp;extend=no&amp;out_csys=Equatorial&amp;out_equinox=J2000.0&amp;obj_sort=RA+or+Longitude&amp;of=pre_text&amp;zv_breaker=30000.0&amp;list_limit=5&amp;img_stamp=YES" xr:uid="{09EAAA24-F2B2-4521-B1BD-BFABCC25C8BB}"/>
    <hyperlink ref="A603" r:id="rId395" display="https://ned.ipac.caltech.edu/cgi-bin/objsearch?objname=NGC%201313&amp;extend=no&amp;out_csys=Equatorial&amp;out_equinox=J2000.0&amp;obj_sort=RA+or+Longitude&amp;of=pre_text&amp;zv_breaker=30000.0&amp;list_limit=5&amp;img_stamp=YES" xr:uid="{9887733E-3773-419F-845B-18398399326B}"/>
    <hyperlink ref="A604" r:id="rId396" display="https://ned.ipac.caltech.edu/cgi-bin/objsearch?objname=NGC%201297&amp;extend=no&amp;out_csys=Equatorial&amp;out_equinox=J2000.0&amp;obj_sort=RA+or+Longitude&amp;of=pre_text&amp;zv_breaker=30000.0&amp;list_limit=5&amp;img_stamp=YES" xr:uid="{FB59AD3A-C1A2-49DC-95DD-799410FE1866}"/>
    <hyperlink ref="A605" r:id="rId397" display="https://ned.ipac.caltech.edu/cgi-bin/objsearch?objname=IC%201914%20&amp;extend=no&amp;out_csys=Equatorial&amp;out_equinox=J2000.0&amp;obj_sort=RA+or+Longitude&amp;of=pre_text&amp;zv_breaker=30000.0&amp;list_limit=5&amp;img_stamp=YES" xr:uid="{3E65E497-BA19-4E2E-86B7-A2A9DA30A535}"/>
    <hyperlink ref="A606" r:id="rId398" display="https://ned.ipac.caltech.edu/cgi-bin/objsearch?objname=NGC%201300&amp;extend=no&amp;out_csys=Equatorial&amp;out_equinox=J2000.0&amp;obj_sort=RA+or+Longitude&amp;of=pre_text&amp;zv_breaker=30000.0&amp;list_limit=5&amp;img_stamp=YES" xr:uid="{EF35FC02-4539-4B2D-9F7B-7ED2259013B8}"/>
    <hyperlink ref="A607" r:id="rId399" display="https://ned.ipac.caltech.edu/cgi-bin/objsearch?objname=NGC%201300&amp;extend=no&amp;out_csys=Equatorial&amp;out_equinox=J2000.0&amp;obj_sort=RA+or+Longitude&amp;of=pre_text&amp;zv_breaker=30000.0&amp;list_limit=5&amp;img_stamp=YES" xr:uid="{DA709F89-0A6E-4932-85F5-FBD3CBB0D95D}"/>
    <hyperlink ref="A608" r:id="rId400" display="https://ned.ipac.caltech.edu/cgi-bin/objsearch?objname=NGC%201300&amp;extend=no&amp;out_csys=Equatorial&amp;out_equinox=J2000.0&amp;obj_sort=RA+or+Longitude&amp;of=pre_text&amp;zv_breaker=30000.0&amp;list_limit=5&amp;img_stamp=YES" xr:uid="{B329E2FD-BD90-41BE-BB8E-A4436C9BF0AE}"/>
    <hyperlink ref="A609" r:id="rId401" display="https://ned.ipac.caltech.edu/cgi-bin/objsearch?objname=NGC%201311&amp;extend=no&amp;out_csys=Equatorial&amp;out_equinox=J2000.0&amp;obj_sort=RA+or+Longitude&amp;of=pre_text&amp;zv_breaker=30000.0&amp;list_limit=5&amp;img_stamp=YES" xr:uid="{F4A4795C-C305-4FCB-9515-CD7D4FAB61E1}"/>
    <hyperlink ref="A610" r:id="rId402" display="https://ned.ipac.caltech.edu/cgi-bin/objsearch?objname=UGC%202684&amp;extend=no&amp;out_csys=Equatorial&amp;out_equinox=J2000.0&amp;obj_sort=RA+or+Longitude&amp;of=pre_text&amp;zv_breaker=30000.0&amp;list_limit=5&amp;img_stamp=YES" xr:uid="{17E05258-9473-4466-8901-D483CC4EF2C3}"/>
    <hyperlink ref="A612" r:id="rId403" display="https://ned.ipac.caltech.edu/cgi-bin/objsearch?objname=NGC%201316%20&amp;extend=no&amp;out_csys=Equatorial&amp;out_equinox=J2000.0&amp;obj_sort=RA+or+Longitude&amp;of=pre_text&amp;zv_breaker=30000.0&amp;list_limit=5&amp;img_stamp=YES" xr:uid="{261A9CE7-DB41-43DE-8F56-8A5A6BEA4951}"/>
    <hyperlink ref="A613" r:id="rId404" display="https://ned.ipac.caltech.edu/cgi-bin/objsearch?objname=NGC%201316%20&amp;extend=no&amp;out_csys=Equatorial&amp;out_equinox=J2000.0&amp;obj_sort=RA+or+Longitude&amp;of=pre_text&amp;zv_breaker=30000.0&amp;list_limit=5&amp;img_stamp=YES" xr:uid="{D3B3E21F-4182-4967-BA16-480D434EC2F1}"/>
    <hyperlink ref="A614" r:id="rId405" display="https://ned.ipac.caltech.edu/cgi-bin/objsearch?objname=NGC%201316%20&amp;extend=no&amp;out_csys=Equatorial&amp;out_equinox=J2000.0&amp;obj_sort=RA+or+Longitude&amp;of=pre_text&amp;zv_breaker=30000.0&amp;list_limit=5&amp;img_stamp=YES" xr:uid="{1C6C8295-1594-487C-B101-C2B48F98A80A}"/>
    <hyperlink ref="A615" r:id="rId406" display="https://ned.ipac.caltech.edu/cgi-bin/objsearch?objname=NGC%201316%20&amp;extend=no&amp;out_csys=Equatorial&amp;out_equinox=J2000.0&amp;obj_sort=RA+or+Longitude&amp;of=pre_text&amp;zv_breaker=30000.0&amp;list_limit=5&amp;img_stamp=YES" xr:uid="{35D3217D-7A2E-4E4E-A1C9-73F90483B54A}"/>
    <hyperlink ref="A616" r:id="rId407" display="https://ned.ipac.caltech.edu/cgi-bin/objsearch?objname=NGC%201316%20&amp;extend=no&amp;out_csys=Equatorial&amp;out_equinox=J2000.0&amp;obj_sort=RA+or+Longitude&amp;of=pre_text&amp;zv_breaker=30000.0&amp;list_limit=5&amp;img_stamp=YES" xr:uid="{DA4BFBCD-EFF8-421C-BBCB-F0ED6133B341}"/>
    <hyperlink ref="A617" r:id="rId408" display="https://ned.ipac.caltech.edu/cgi-bin/objsearch?objname=NGC%201316%20&amp;extend=no&amp;out_csys=Equatorial&amp;out_equinox=J2000.0&amp;obj_sort=RA+or+Longitude&amp;of=pre_text&amp;zv_breaker=30000.0&amp;list_limit=5&amp;img_stamp=YES" xr:uid="{6529BAC6-0290-4F70-942A-7A8FEBCF4177}"/>
    <hyperlink ref="A618" r:id="rId409" display="https://ned.ipac.caltech.edu/cgi-bin/objsearch?objname=NGC%201316%20&amp;extend=no&amp;out_csys=Equatorial&amp;out_equinox=J2000.0&amp;obj_sort=RA+or+Longitude&amp;of=pre_text&amp;zv_breaker=30000.0&amp;list_limit=5&amp;img_stamp=YES" xr:uid="{93925630-85A4-4737-842A-04199EB1C1D3}"/>
    <hyperlink ref="A619" r:id="rId410" display="https://ned.ipac.caltech.edu/cgi-bin/objsearch?objname=NGC%201316%20&amp;extend=no&amp;out_csys=Equatorial&amp;out_equinox=J2000.0&amp;obj_sort=RA+or+Longitude&amp;of=pre_text&amp;zv_breaker=30000.0&amp;list_limit=5&amp;img_stamp=YES" xr:uid="{B467E1E0-C0AB-4A30-B1FC-E4A2C76D31A7}"/>
    <hyperlink ref="A620" r:id="rId411" display="https://ned.ipac.caltech.edu/cgi-bin/objsearch?objname=NGC%201316&amp;extend=no&amp;out_csys=Equatorial&amp;out_equinox=J2000.0&amp;obj_sort=RA+or+Longitude&amp;of=pre_text&amp;zv_breaker=30000.0&amp;list_limit=5&amp;img_stamp=YES" xr:uid="{DC86FF8A-393D-4952-87BF-690D66167A16}"/>
    <hyperlink ref="A621" r:id="rId412" display="https://ned.ipac.caltech.edu/cgi-bin/objsearch?objname=NGC%201326A&amp;extend=no&amp;out_csys=Equatorial&amp;out_equinox=J2000.0&amp;obj_sort=RA+or+Longitude&amp;of=pre_text&amp;zv_breaker=30000.0&amp;list_limit=5&amp;img_stamp=YES" xr:uid="{C19A2767-72F9-440E-99F0-89FF140E99A4}"/>
    <hyperlink ref="A622" r:id="rId413" display="https://ned.ipac.caltech.edu/cgi-bin/objsearch?objname=NGC%201326A&amp;extend=no&amp;out_csys=Equatorial&amp;out_equinox=J2000.0&amp;obj_sort=RA+or+Longitude&amp;of=pre_text&amp;zv_breaker=30000.0&amp;list_limit=5&amp;img_stamp=YES" xr:uid="{89F5D503-FDE7-4968-96FB-0040B270978F}"/>
    <hyperlink ref="A623" r:id="rId414" display="https://ned.ipac.caltech.edu/cgi-bin/objsearch?objname=NGC%201326A&amp;extend=no&amp;out_csys=Equatorial&amp;out_equinox=J2000.0&amp;obj_sort=RA+or+Longitude&amp;of=pre_text&amp;zv_breaker=30000.0&amp;list_limit=5&amp;img_stamp=YES" xr:uid="{5DA90396-CBC0-4D03-BD71-B74AC3AAD76A}"/>
    <hyperlink ref="A624" r:id="rId415" display="https://ned.ipac.caltech.edu/cgi-bin/objsearch?objname=NGC%201326A&amp;extend=no&amp;out_csys=Equatorial&amp;out_equinox=J2000.0&amp;obj_sort=RA+or+Longitude&amp;of=pre_text&amp;zv_breaker=30000.0&amp;list_limit=5&amp;img_stamp=YES" xr:uid="{EEF3087D-B5AA-4966-BD6C-FA26FD1A30AC}"/>
    <hyperlink ref="A625" r:id="rId416" display="https://ned.ipac.caltech.edu/cgi-bin/objsearch?objname=NGC%201326A&amp;extend=no&amp;out_csys=Equatorial&amp;out_equinox=J2000.0&amp;obj_sort=RA+or+Longitude&amp;of=pre_text&amp;zv_breaker=30000.0&amp;list_limit=5&amp;img_stamp=YES" xr:uid="{F8B175B9-F152-4B13-BF14-B54B0337DD56}"/>
    <hyperlink ref="A626" r:id="rId417" display="https://ned.ipac.caltech.edu/cgi-bin/objsearch?objname=NGC%201326A&amp;extend=no&amp;out_csys=Equatorial&amp;out_equinox=J2000.0&amp;obj_sort=RA+or+Longitude&amp;of=pre_text&amp;zv_breaker=30000.0&amp;list_limit=5&amp;img_stamp=YES" xr:uid="{615D7B54-3D0B-4B54-864C-A2FEA576962A}"/>
    <hyperlink ref="A627" r:id="rId418" display="https://ned.ipac.caltech.edu/cgi-bin/objsearch?objname=NGC%201326A&amp;extend=no&amp;out_csys=Equatorial&amp;out_equinox=J2000.0&amp;obj_sort=RA+or+Longitude&amp;of=pre_text&amp;zv_breaker=30000.0&amp;list_limit=5&amp;img_stamp=YES" xr:uid="{89A4251E-5FEB-412E-A3D5-FE1C8D5D0133}"/>
    <hyperlink ref="A628" r:id="rId419" display="https://ned.ipac.caltech.edu/cgi-bin/objsearch?objname=NGC%201326A&amp;extend=no&amp;out_csys=Equatorial&amp;out_equinox=J2000.0&amp;obj_sort=RA+or+Longitude&amp;of=pre_text&amp;zv_breaker=30000.0&amp;list_limit=5&amp;img_stamp=YES" xr:uid="{D5B347AD-64FA-4714-AEFA-BEEA6225B66D}"/>
    <hyperlink ref="A629" r:id="rId420" display="https://ned.ipac.caltech.edu/cgi-bin/objsearch?objname=NGC%201326A&amp;extend=no&amp;out_csys=Equatorial&amp;out_equinox=J2000.0&amp;obj_sort=RA+or+Longitude&amp;of=pre_text&amp;zv_breaker=30000.0&amp;list_limit=5&amp;img_stamp=YES" xr:uid="{C2A8E84F-888C-4018-9550-E014ECEA5067}"/>
    <hyperlink ref="A630" r:id="rId421" display="https://ned.ipac.caltech.edu/cgi-bin/objsearch?objname=NGC%201326A&amp;extend=no&amp;out_csys=Equatorial&amp;out_equinox=J2000.0&amp;obj_sort=RA+or+Longitude&amp;of=pre_text&amp;zv_breaker=30000.0&amp;list_limit=5&amp;img_stamp=YES" xr:uid="{76B72481-7807-4126-AAD3-5594F3083484}"/>
    <hyperlink ref="A631" r:id="rId422" display="https://ned.ipac.caltech.edu/cgi-bin/objsearch?objname=NGC%201326A&amp;extend=no&amp;out_csys=Equatorial&amp;out_equinox=J2000.0&amp;obj_sort=RA+or+Longitude&amp;of=pre_text&amp;zv_breaker=30000.0&amp;list_limit=5&amp;img_stamp=YES" xr:uid="{2DB41E57-033E-4D30-B1F2-6159C31B6345}"/>
    <hyperlink ref="A632" r:id="rId423" display="https://ned.ipac.caltech.edu/cgi-bin/objsearch?objname=NGC%201326A&amp;extend=no&amp;out_csys=Equatorial&amp;out_equinox=J2000.0&amp;obj_sort=RA+or+Longitude&amp;of=pre_text&amp;zv_breaker=30000.0&amp;list_limit=5&amp;img_stamp=YES" xr:uid="{C0690A18-AC6C-43C5-9B2E-EB9D5DF3B0B3}"/>
    <hyperlink ref="A633" r:id="rId424" display="https://ned.ipac.caltech.edu/cgi-bin/objsearch?objname=NGC%201326A&amp;extend=no&amp;out_csys=Equatorial&amp;out_equinox=J2000.0&amp;obj_sort=RA+or+Longitude&amp;of=pre_text&amp;zv_breaker=30000.0&amp;list_limit=5&amp;img_stamp=YES" xr:uid="{A380B6F2-2B93-44B8-B2A0-DD76B6C7B693}"/>
    <hyperlink ref="A634" r:id="rId425" display="https://ned.ipac.caltech.edu/cgi-bin/objsearch?objname=NGC%201326A&amp;extend=no&amp;out_csys=Equatorial&amp;out_equinox=J2000.0&amp;obj_sort=RA+or+Longitude&amp;of=pre_text&amp;zv_breaker=30000.0&amp;list_limit=5&amp;img_stamp=YES" xr:uid="{7C73F7B3-5EEB-4278-8C2C-003657BAA52E}"/>
    <hyperlink ref="A635" r:id="rId426" display="https://ned.ipac.caltech.edu/cgi-bin/objsearch?objname=NGC%201326A&amp;extend=no&amp;out_csys=Equatorial&amp;out_equinox=J2000.0&amp;obj_sort=RA+or+Longitude&amp;of=pre_text&amp;zv_breaker=30000.0&amp;list_limit=5&amp;img_stamp=YES" xr:uid="{D747CB41-82A8-449F-A521-23A1053FCE5B}"/>
    <hyperlink ref="A636" r:id="rId427" display="https://ned.ipac.caltech.edu/cgi-bin/objsearch?objname=NGC%201326A&amp;extend=no&amp;out_csys=Equatorial&amp;out_equinox=J2000.0&amp;obj_sort=RA+or+Longitude&amp;of=pre_text&amp;zv_breaker=30000.0&amp;list_limit=5&amp;img_stamp=YES" xr:uid="{07D658E4-5615-461A-83CE-62F5441E48AF}"/>
    <hyperlink ref="A637" r:id="rId428" display="https://ned.ipac.caltech.edu/cgi-bin/objsearch?objname=IC%201919&amp;extend=no&amp;out_csys=Equatorial&amp;out_equinox=J2000.0&amp;obj_sort=RA+or+Longitude&amp;of=pre_text&amp;zv_breaker=30000.0&amp;list_limit=5&amp;img_stamp=YES" xr:uid="{FFCE7356-8EA3-4F7A-9C62-CFF26609CC82}"/>
    <hyperlink ref="A638" r:id="rId429" display="https://ned.ipac.caltech.edu/cgi-bin/objsearch?objname=IC%201919&amp;extend=no&amp;out_csys=Equatorial&amp;out_equinox=J2000.0&amp;obj_sort=RA+or+Longitude&amp;of=pre_text&amp;zv_breaker=30000.0&amp;list_limit=5&amp;img_stamp=YES" xr:uid="{8D32AC1E-31FD-4FE8-9C6A-DEC173F35725}"/>
    <hyperlink ref="A639" r:id="rId430" display="https://ned.ipac.caltech.edu/cgi-bin/objsearch?objname=NGC%201332&amp;extend=no&amp;out_csys=Equatorial&amp;out_equinox=J2000.0&amp;obj_sort=RA+or+Longitude&amp;of=pre_text&amp;zv_breaker=30000.0&amp;list_limit=5&amp;img_stamp=YES" xr:uid="{6CB4305B-98FB-4EDD-A392-2AC1434CE283}"/>
    <hyperlink ref="A640" r:id="rId431" display="https://ned.ipac.caltech.edu/cgi-bin/objsearch?objname=NGC%201332&amp;extend=no&amp;out_csys=Equatorial&amp;out_equinox=J2000.0&amp;obj_sort=RA+or+Longitude&amp;of=pre_text&amp;zv_breaker=30000.0&amp;list_limit=5&amp;img_stamp=YES" xr:uid="{4F20186C-811F-4069-8B8F-7FE2FC0C50B1}"/>
    <hyperlink ref="A641" r:id="rId432" display="https://ned.ipac.caltech.edu/cgi-bin/objsearch?objname=NGC%201332&amp;extend=no&amp;out_csys=Equatorial&amp;out_equinox=J2000.0&amp;obj_sort=RA+or+Longitude&amp;of=pre_text&amp;zv_breaker=30000.0&amp;list_limit=5&amp;img_stamp=YES" xr:uid="{25F8AE1D-C127-410D-BB1C-D5F5FFF4C477}"/>
    <hyperlink ref="A642" r:id="rId433" display="https://ned.ipac.caltech.edu/cgi-bin/objsearch?objname=NGC%201331&amp;extend=no&amp;out_csys=Equatorial&amp;out_equinox=J2000.0&amp;obj_sort=RA+or+Longitude&amp;of=pre_text&amp;zv_breaker=30000.0&amp;list_limit=5&amp;img_stamp=YES" xr:uid="{C7D55D1A-5DC3-442B-BB7E-2C3FA831B8BF}"/>
    <hyperlink ref="A643" r:id="rId434" display="https://ned.ipac.caltech.edu/cgi-bin/objsearch?objname=NGC%201336&amp;extend=no&amp;out_csys=Equatorial&amp;out_equinox=J2000.0&amp;obj_sort=RA+or+Longitude&amp;of=pre_text&amp;zv_breaker=30000.0&amp;list_limit=5&amp;img_stamp=YES" xr:uid="{B109BBAE-D879-4F89-A6F8-950A2F869209}"/>
    <hyperlink ref="A644" r:id="rId435" display="https://ned.ipac.caltech.edu/cgi-bin/objsearch?objname=NGC%201336&amp;extend=no&amp;out_csys=Equatorial&amp;out_equinox=J2000.0&amp;obj_sort=RA+or+Longitude&amp;of=pre_text&amp;zv_breaker=30000.0&amp;list_limit=5&amp;img_stamp=YES" xr:uid="{4D3D3F14-7B56-4204-9630-9CA3943EDF5B}"/>
    <hyperlink ref="A645" r:id="rId436" display="https://ned.ipac.caltech.edu/cgi-bin/objsearch?objname=ESO%20358-%20G%20006&amp;extend=no&amp;out_csys=Equatorial&amp;out_equinox=J2000.0&amp;obj_sort=RA+or+Longitude&amp;of=pre_text&amp;zv_breaker=30000.0&amp;list_limit=5&amp;img_stamp=YES" xr:uid="{FBC35C85-5C70-4B06-94FC-BA0DAC3BFE3B}"/>
    <hyperlink ref="A646" r:id="rId437" display="https://ned.ipac.caltech.edu/cgi-bin/objsearch?objname=NGC%201339&amp;extend=no&amp;out_csys=Equatorial&amp;out_equinox=J2000.0&amp;obj_sort=RA+or+Longitude&amp;of=pre_text&amp;zv_breaker=30000.0&amp;list_limit=5&amp;img_stamp=YES" xr:uid="{BD74A3FA-7784-42F5-A807-0D513CF06351}"/>
    <hyperlink ref="A647" r:id="rId438" display="https://ned.ipac.caltech.edu/cgi-bin/objsearch?objname=NGC%201339&amp;extend=no&amp;out_csys=Equatorial&amp;out_equinox=J2000.0&amp;obj_sort=RA+or+Longitude&amp;of=pre_text&amp;zv_breaker=30000.0&amp;list_limit=5&amp;img_stamp=YES" xr:uid="{D9E490F4-8D97-4258-9B27-E555CAD0EE72}"/>
    <hyperlink ref="A648" r:id="rId439" display="https://ned.ipac.caltech.edu/cgi-bin/objsearch?objname=NGC%201339&amp;extend=no&amp;out_csys=Equatorial&amp;out_equinox=J2000.0&amp;obj_sort=RA+or+Longitude&amp;of=pre_text&amp;zv_breaker=30000.0&amp;list_limit=5&amp;img_stamp=YES" xr:uid="{01187B08-2F63-4011-B2F9-0F85849B4433}"/>
    <hyperlink ref="A649" r:id="rId440" display="https://ned.ipac.caltech.edu/cgi-bin/objsearch?objname=NGC%201339&amp;extend=no&amp;out_csys=Equatorial&amp;out_equinox=J2000.0&amp;obj_sort=RA+or+Longitude&amp;of=pre_text&amp;zv_breaker=30000.0&amp;list_limit=5&amp;img_stamp=YES" xr:uid="{DA51B390-6D62-4AB2-A8DF-75581221EA6A}"/>
    <hyperlink ref="A650" r:id="rId441" display="https://ned.ipac.caltech.edu/cgi-bin/objsearch?objname=NGC%201339&amp;extend=no&amp;out_csys=Equatorial&amp;out_equinox=J2000.0&amp;obj_sort=RA+or+Longitude&amp;of=pre_text&amp;zv_breaker=30000.0&amp;list_limit=5&amp;img_stamp=YES" xr:uid="{DB0A614F-AA24-42D5-8B4D-6D2EE2CEE58A}"/>
    <hyperlink ref="A651" r:id="rId442" display="https://ned.ipac.caltech.edu/cgi-bin/objsearch?objname=NGC%201339&amp;extend=no&amp;out_csys=Equatorial&amp;out_equinox=J2000.0&amp;obj_sort=RA+or+Longitude&amp;of=pre_text&amp;zv_breaker=30000.0&amp;list_limit=5&amp;img_stamp=YES" xr:uid="{D08E6416-7404-4814-97C7-F45C9EDDE0DE}"/>
    <hyperlink ref="A652" r:id="rId443" display="https://ned.ipac.caltech.edu/cgi-bin/objsearch?objname=NGC%201339&amp;extend=no&amp;out_csys=Equatorial&amp;out_equinox=J2000.0&amp;obj_sort=RA+or+Longitude&amp;of=pre_text&amp;zv_breaker=30000.0&amp;list_limit=5&amp;img_stamp=YES" xr:uid="{A123C1DD-546A-4AD5-B2BF-8B5B022FCA73}"/>
    <hyperlink ref="A653" r:id="rId444" display="https://ned.ipac.caltech.edu/cgi-bin/objsearch?objname=NGC%201339&amp;extend=no&amp;out_csys=Equatorial&amp;out_equinox=J2000.0&amp;obj_sort=RA+or+Longitude&amp;of=pre_text&amp;zv_breaker=30000.0&amp;list_limit=5&amp;img_stamp=YES" xr:uid="{7138247A-3176-4E57-9175-B5E9CB77F506}"/>
    <hyperlink ref="A663" r:id="rId445" display="https://ned.ipac.caltech.edu/cgi-bin/objsearch?objname=FCCB%200602&amp;extend=no&amp;out_csys=Equatorial&amp;out_equinox=J2000.0&amp;obj_sort=RA+or+Longitude&amp;of=pre_text&amp;zv_breaker=30000.0&amp;list_limit=5&amp;img_stamp=YES" xr:uid="{536B6604-0459-4836-B00C-02521B51A629}"/>
    <hyperlink ref="A664" r:id="rId446" display="https://ned.ipac.caltech.edu/cgi-bin/objsearch?objname=FCCB%200602&amp;extend=no&amp;out_csys=Equatorial&amp;out_equinox=J2000.0&amp;obj_sort=RA+or+Longitude&amp;of=pre_text&amp;zv_breaker=30000.0&amp;list_limit=5&amp;img_stamp=YES" xr:uid="{130D4273-C8A0-49CD-AD16-944ACAF4638B}"/>
    <hyperlink ref="A665" r:id="rId447" display="https://ned.ipac.caltech.edu/cgi-bin/objsearch?objname=FCCB%200602&amp;extend=no&amp;out_csys=Equatorial&amp;out_equinox=J2000.0&amp;obj_sort=RA+or+Longitude&amp;of=pre_text&amp;zv_breaker=30000.0&amp;list_limit=5&amp;img_stamp=YES" xr:uid="{7A504188-0EB7-4C3C-AA09-F9D5E573836E}"/>
    <hyperlink ref="A666" r:id="rId448" display="https://ned.ipac.caltech.edu/cgi-bin/objsearch?objname=FCCB%200602&amp;extend=no&amp;out_csys=Equatorial&amp;out_equinox=J2000.0&amp;obj_sort=RA+or+Longitude&amp;of=pre_text&amp;zv_breaker=30000.0&amp;list_limit=5&amp;img_stamp=YES" xr:uid="{79E0DF56-E359-440B-B8CE-6A74F56B6B67}"/>
    <hyperlink ref="A667" r:id="rId449" display="https://ned.ipac.caltech.edu/cgi-bin/objsearch?objname=FCCB%200602&amp;extend=no&amp;out_csys=Equatorial&amp;out_equinox=J2000.0&amp;obj_sort=RA+or+Longitude&amp;of=pre_text&amp;zv_breaker=30000.0&amp;list_limit=5&amp;img_stamp=YES" xr:uid="{6869EDFC-A480-4E71-A9E3-FF8254BC8834}"/>
    <hyperlink ref="A668" r:id="rId450" display="https://ned.ipac.caltech.edu/cgi-bin/objsearch?objname=NGC%201351&amp;extend=no&amp;out_csys=Equatorial&amp;out_equinox=J2000.0&amp;obj_sort=RA+or+Longitude&amp;of=pre_text&amp;zv_breaker=30000.0&amp;list_limit=5&amp;img_stamp=YES" xr:uid="{D32860A8-EAED-44D3-9386-7DB74DAD4C99}"/>
    <hyperlink ref="A669" r:id="rId451" display="https://ned.ipac.caltech.edu/cgi-bin/objsearch?objname=NGC%201351&amp;extend=no&amp;out_csys=Equatorial&amp;out_equinox=J2000.0&amp;obj_sort=RA+or+Longitude&amp;of=pre_text&amp;zv_breaker=30000.0&amp;list_limit=5&amp;img_stamp=YES" xr:uid="{22969658-E29B-4730-AE48-1E0D61872787}"/>
    <hyperlink ref="A670" r:id="rId452" display="https://ned.ipac.caltech.edu/cgi-bin/objsearch?objname=NGC%201351&amp;extend=no&amp;out_csys=Equatorial&amp;out_equinox=J2000.0&amp;obj_sort=RA+or+Longitude&amp;of=pre_text&amp;zv_breaker=30000.0&amp;list_limit=5&amp;img_stamp=YES" xr:uid="{25577532-ACB9-4B01-B02B-4761B0F2BB91}"/>
    <hyperlink ref="A671" r:id="rId453" display="https://ned.ipac.caltech.edu/cgi-bin/objsearch?objname=NGC%201351&amp;extend=no&amp;out_csys=Equatorial&amp;out_equinox=J2000.0&amp;obj_sort=RA+or+Longitude&amp;of=pre_text&amp;zv_breaker=30000.0&amp;list_limit=5&amp;img_stamp=YES" xr:uid="{3663FFD8-4F6E-4CDE-B3C9-B577E63AECE9}"/>
    <hyperlink ref="A672" r:id="rId454" display="https://ned.ipac.caltech.edu/cgi-bin/objsearch?objname=NGC%201351&amp;extend=no&amp;out_csys=Equatorial&amp;out_equinox=J2000.0&amp;obj_sort=RA+or+Longitude&amp;of=pre_text&amp;zv_breaker=30000.0&amp;list_limit=5&amp;img_stamp=YES" xr:uid="{1F80DFF1-B26D-4BCF-8F75-CFFF1FC7A4C0}"/>
    <hyperlink ref="A673" r:id="rId455" display="https://ned.ipac.caltech.edu/cgi-bin/objsearch?objname=ESO%20031-%20G%20015&amp;extend=no&amp;out_csys=Equatorial&amp;out_equinox=J2000.0&amp;obj_sort=RA+or+Longitude&amp;of=pre_text&amp;zv_breaker=30000.0&amp;list_limit=5&amp;img_stamp=YES" xr:uid="{56474214-18B2-47E1-8D8E-9FF47A51C393}"/>
    <hyperlink ref="A674" r:id="rId456" display="https://ned.ipac.caltech.edu/cgi-bin/objsearch?objname=ESO%20031-%20G%20015&amp;extend=no&amp;out_csys=Equatorial&amp;out_equinox=J2000.0&amp;obj_sort=RA+or+Longitude&amp;of=pre_text&amp;zv_breaker=30000.0&amp;list_limit=5&amp;img_stamp=YES" xr:uid="{D39CB84E-AE07-4FA3-A884-132B74EDCCB5}"/>
    <hyperlink ref="A675" r:id="rId457" display="https://ned.ipac.caltech.edu/cgi-bin/objsearch?objname=NGC%201350%20&amp;extend=no&amp;out_csys=Equatorial&amp;out_equinox=J2000.0&amp;obj_sort=RA+or+Longitude&amp;of=pre_text&amp;zv_breaker=30000.0&amp;list_limit=5&amp;img_stamp=YES" xr:uid="{4E8EA44F-FE26-4FA9-AB66-E2B8B5BE6EFD}"/>
    <hyperlink ref="A676" r:id="rId458" display="https://ned.ipac.caltech.edu/cgi-bin/objsearch?objname=NGC%201350%20&amp;extend=no&amp;out_csys=Equatorial&amp;out_equinox=J2000.0&amp;obj_sort=RA+or+Longitude&amp;of=pre_text&amp;zv_breaker=30000.0&amp;list_limit=5&amp;img_stamp=YES" xr:uid="{2F3C8D91-B900-4CA7-965F-547BBAAFEDE7}"/>
    <hyperlink ref="A677" r:id="rId459" display="https://ned.ipac.caltech.edu/cgi-bin/objsearch?objname=NGC%201353%20&amp;extend=no&amp;out_csys=Equatorial&amp;out_equinox=J2000.0&amp;obj_sort=RA+or+Longitude&amp;of=pre_text&amp;zv_breaker=30000.0&amp;list_limit=5&amp;img_stamp=YES" xr:uid="{BFD530C0-45DF-43F1-B0CE-CA27B4957ED2}"/>
    <hyperlink ref="A678" r:id="rId460" display="https://ned.ipac.caltech.edu/cgi-bin/objsearch?objname=NGC%201365&amp;extend=no&amp;out_csys=Equatorial&amp;out_equinox=J2000.0&amp;obj_sort=RA+or+Longitude&amp;of=pre_text&amp;zv_breaker=30000.0&amp;list_limit=5&amp;img_stamp=YES" xr:uid="{5F774C22-1F56-4BC2-9696-666C842B537B}"/>
    <hyperlink ref="A679" r:id="rId461" display="https://ned.ipac.caltech.edu/cgi-bin/objsearch?objname=NGC%201365&amp;extend=no&amp;out_csys=Equatorial&amp;out_equinox=J2000.0&amp;obj_sort=RA+or+Longitude&amp;of=pre_text&amp;zv_breaker=30000.0&amp;list_limit=5&amp;img_stamp=YES" xr:uid="{544E0B28-FCD5-4DFD-AEDB-30DD5AE7C483}"/>
    <hyperlink ref="A680" r:id="rId462" display="https://ned.ipac.caltech.edu/cgi-bin/objsearch?objname=NGC%201365&amp;extend=no&amp;out_csys=Equatorial&amp;out_equinox=J2000.0&amp;obj_sort=RA+or+Longitude&amp;of=pre_text&amp;zv_breaker=30000.0&amp;list_limit=5&amp;img_stamp=YES" xr:uid="{6F2680FC-DC9D-445E-9E45-CDD06BCB84E4}"/>
    <hyperlink ref="A681" r:id="rId463" display="https://ned.ipac.caltech.edu/cgi-bin/objsearch?objname=NGC%201365&amp;extend=no&amp;out_csys=Equatorial&amp;out_equinox=J2000.0&amp;obj_sort=RA+or+Longitude&amp;of=pre_text&amp;zv_breaker=30000.0&amp;list_limit=5&amp;img_stamp=YES" xr:uid="{32C19B95-B0FA-4A19-AB70-EB6B6CBC4372}"/>
    <hyperlink ref="A682" r:id="rId464" display="https://ned.ipac.caltech.edu/cgi-bin/objsearch?objname=NGC%201365&amp;extend=no&amp;out_csys=Equatorial&amp;out_equinox=J2000.0&amp;obj_sort=RA+or+Longitude&amp;of=pre_text&amp;zv_breaker=30000.0&amp;list_limit=5&amp;img_stamp=YES" xr:uid="{53790B29-A270-4B17-B576-02653E2245CA}"/>
    <hyperlink ref="A683" r:id="rId465" display="https://ned.ipac.caltech.edu/cgi-bin/objsearch?objname=NGC%201365&amp;extend=no&amp;out_csys=Equatorial&amp;out_equinox=J2000.0&amp;obj_sort=RA+or+Longitude&amp;of=pre_text&amp;zv_breaker=30000.0&amp;list_limit=5&amp;img_stamp=YES" xr:uid="{A2EA3076-3338-4A03-8948-BCDFFD2777EE}"/>
    <hyperlink ref="A684" r:id="rId466" display="https://ned.ipac.caltech.edu/cgi-bin/objsearch?objname=NGC%201365&amp;extend=no&amp;out_csys=Equatorial&amp;out_equinox=J2000.0&amp;obj_sort=RA+or+Longitude&amp;of=pre_text&amp;zv_breaker=30000.0&amp;list_limit=5&amp;img_stamp=YES" xr:uid="{31D6F8CA-0D8F-4592-A755-4354B7AF48E3}"/>
    <hyperlink ref="A685" r:id="rId467" display="https://ned.ipac.caltech.edu/cgi-bin/objsearch?objname=NGC%201365&amp;extend=no&amp;out_csys=Equatorial&amp;out_equinox=J2000.0&amp;obj_sort=RA+or+Longitude&amp;of=pre_text&amp;zv_breaker=30000.0&amp;list_limit=5&amp;img_stamp=YES" xr:uid="{0CDFA769-1FE9-4268-8577-A40D9F3D05CA}"/>
    <hyperlink ref="A686" r:id="rId468" display="https://ned.ipac.caltech.edu/cgi-bin/objsearch?objname=NGC%201365&amp;extend=no&amp;out_csys=Equatorial&amp;out_equinox=J2000.0&amp;obj_sort=RA+or+Longitude&amp;of=pre_text&amp;zv_breaker=30000.0&amp;list_limit=5&amp;img_stamp=YES" xr:uid="{5A143B1A-A256-4A73-8E68-D5A790C454CE}"/>
    <hyperlink ref="A687" r:id="rId469" display="https://ned.ipac.caltech.edu/cgi-bin/objsearch?objname=NGC%201365&amp;extend=no&amp;out_csys=Equatorial&amp;out_equinox=J2000.0&amp;obj_sort=RA+or+Longitude&amp;of=pre_text&amp;zv_breaker=30000.0&amp;list_limit=5&amp;img_stamp=YES" xr:uid="{64C201A0-4968-46E7-AF5A-CF26691F0065}"/>
    <hyperlink ref="A688" r:id="rId470" display="https://ned.ipac.caltech.edu/cgi-bin/objsearch?objname=NGC%201365&amp;extend=no&amp;out_csys=Equatorial&amp;out_equinox=J2000.0&amp;obj_sort=RA+or+Longitude&amp;of=pre_text&amp;zv_breaker=30000.0&amp;list_limit=5&amp;img_stamp=YES" xr:uid="{C53DCE09-2C4E-40CA-AFF8-0F92B682378D}"/>
    <hyperlink ref="A689" r:id="rId471" display="https://ned.ipac.caltech.edu/cgi-bin/objsearch?objname=NGC%201365&amp;extend=no&amp;out_csys=Equatorial&amp;out_equinox=J2000.0&amp;obj_sort=RA+or+Longitude&amp;of=pre_text&amp;zv_breaker=30000.0&amp;list_limit=5&amp;img_stamp=YES" xr:uid="{6C523797-C90C-49DD-91C5-813BE07C0EE4}"/>
    <hyperlink ref="A690" r:id="rId472" display="https://ned.ipac.caltech.edu/cgi-bin/objsearch?objname=NGC%201365&amp;extend=no&amp;out_csys=Equatorial&amp;out_equinox=J2000.0&amp;obj_sort=RA+or+Longitude&amp;of=pre_text&amp;zv_breaker=30000.0&amp;list_limit=5&amp;img_stamp=YES" xr:uid="{BBB18F11-1E9D-48AE-92D9-5D38D0D525DF}"/>
    <hyperlink ref="A691" r:id="rId473" display="https://ned.ipac.caltech.edu/cgi-bin/objsearch?objname=NGC%201365&amp;extend=no&amp;out_csys=Equatorial&amp;out_equinox=J2000.0&amp;obj_sort=RA+or+Longitude&amp;of=pre_text&amp;zv_breaker=30000.0&amp;list_limit=5&amp;img_stamp=YES" xr:uid="{3D3DCAAC-B422-4AD4-8C13-B44F922A556A}"/>
    <hyperlink ref="A692" r:id="rId474" display="https://ned.ipac.caltech.edu/cgi-bin/objsearch?objname=NGC%201365&amp;extend=no&amp;out_csys=Equatorial&amp;out_equinox=J2000.0&amp;obj_sort=RA+or+Longitude&amp;of=pre_text&amp;zv_breaker=30000.0&amp;list_limit=5&amp;img_stamp=YES" xr:uid="{C8B6E5F1-CAA4-4B30-977B-68D8D9FBE029}"/>
    <hyperlink ref="A693" r:id="rId475" display="https://ned.ipac.caltech.edu/cgi-bin/objsearch?objname=NGC%201365&amp;extend=no&amp;out_csys=Equatorial&amp;out_equinox=J2000.0&amp;obj_sort=RA+or+Longitude&amp;of=pre_text&amp;zv_breaker=30000.0&amp;list_limit=5&amp;img_stamp=YES" xr:uid="{A6B058C1-87DF-4E61-9EEB-42D72FC3158E}"/>
    <hyperlink ref="A694" r:id="rId476" display="https://ned.ipac.caltech.edu/cgi-bin/objsearch?objname=NGC%201365&amp;extend=no&amp;out_csys=Equatorial&amp;out_equinox=J2000.0&amp;obj_sort=RA+or+Longitude&amp;of=pre_text&amp;zv_breaker=30000.0&amp;list_limit=5&amp;img_stamp=YES" xr:uid="{59CF8550-5E5E-4368-A600-BDE3341530A0}"/>
    <hyperlink ref="A695" r:id="rId477" display="https://ned.ipac.caltech.edu/cgi-bin/objsearch?objname=NGC%201365&amp;extend=no&amp;out_csys=Equatorial&amp;out_equinox=J2000.0&amp;obj_sort=RA+or+Longitude&amp;of=pre_text&amp;zv_breaker=30000.0&amp;list_limit=5&amp;img_stamp=YES" xr:uid="{C7888E2C-C529-4DA8-A7E9-1E55CE123740}"/>
    <hyperlink ref="A696" r:id="rId478" display="https://ned.ipac.caltech.edu/cgi-bin/objsearch?objname=NGC%201365&amp;extend=no&amp;out_csys=Equatorial&amp;out_equinox=J2000.0&amp;obj_sort=RA+or+Longitude&amp;of=pre_text&amp;zv_breaker=30000.0&amp;list_limit=5&amp;img_stamp=YES" xr:uid="{F3719928-3F69-48BD-AD16-3360096D8E84}"/>
    <hyperlink ref="A697" r:id="rId479" display="https://ned.ipac.caltech.edu/cgi-bin/objsearch?objname=NGC%201365&amp;extend=no&amp;out_csys=Equatorial&amp;out_equinox=J2000.0&amp;obj_sort=RA+or+Longitude&amp;of=pre_text&amp;zv_breaker=30000.0&amp;list_limit=5&amp;img_stamp=YES" xr:uid="{7A3C650B-A40B-4081-87F7-3B5360C3C556}"/>
    <hyperlink ref="A698" r:id="rId480" display="https://ned.ipac.caltech.edu/cgi-bin/objsearch?objname=NGC%201365&amp;extend=no&amp;out_csys=Equatorial&amp;out_equinox=J2000.0&amp;obj_sort=RA+or+Longitude&amp;of=pre_text&amp;zv_breaker=30000.0&amp;list_limit=5&amp;img_stamp=YES" xr:uid="{16A5EFF7-7E41-4961-90CA-3FCA3BD9CAA6}"/>
    <hyperlink ref="A699" r:id="rId481" display="https://ned.ipac.caltech.edu/cgi-bin/objsearch?objname=NGC%201365&amp;extend=no&amp;out_csys=Equatorial&amp;out_equinox=J2000.0&amp;obj_sort=RA+or+Longitude&amp;of=pre_text&amp;zv_breaker=30000.0&amp;list_limit=5&amp;img_stamp=YES" xr:uid="{217D1A87-DDBC-459A-BD93-60F75ED381C3}"/>
    <hyperlink ref="A700" r:id="rId482" display="https://ned.ipac.caltech.edu/cgi-bin/objsearch?objname=NGC%201365&amp;extend=no&amp;out_csys=Equatorial&amp;out_equinox=J2000.0&amp;obj_sort=RA+or+Longitude&amp;of=pre_text&amp;zv_breaker=30000.0&amp;list_limit=5&amp;img_stamp=YES" xr:uid="{E60ACEA3-8AD3-4102-89FA-C3B573F849DB}"/>
    <hyperlink ref="A701" r:id="rId483" display="https://ned.ipac.caltech.edu/cgi-bin/objsearch?objname=NGC%201366&amp;extend=no&amp;out_csys=Equatorial&amp;out_equinox=J2000.0&amp;obj_sort=RA+or+Longitude&amp;of=pre_text&amp;zv_breaker=30000.0&amp;list_limit=5&amp;img_stamp=YES" xr:uid="{B0FBFA90-081D-48AE-BDDC-E110EEEDC5BA}"/>
    <hyperlink ref="A702" r:id="rId484" display="https://ned.ipac.caltech.edu/cgi-bin/objsearch?objname=NGC%201366&amp;extend=no&amp;out_csys=Equatorial&amp;out_equinox=J2000.0&amp;obj_sort=RA+or+Longitude&amp;of=pre_text&amp;zv_breaker=30000.0&amp;list_limit=5&amp;img_stamp=YES" xr:uid="{C28D66CC-2D24-4753-A33A-957A4E0073BC}"/>
    <hyperlink ref="A703" r:id="rId485" display="https://ned.ipac.caltech.edu/cgi-bin/objsearch?objname=LSBG%20F358-054&amp;extend=no&amp;out_csys=Equatorial&amp;out_equinox=J2000.0&amp;obj_sort=RA+or+Longitude&amp;of=pre_text&amp;zv_breaker=30000.0&amp;list_limit=5&amp;img_stamp=YES" xr:uid="{9686EA01-2BD3-410A-90AC-C4BBD28FCDBD}"/>
    <hyperlink ref="A704" r:id="rId486" display="https://ned.ipac.caltech.edu/cgi-bin/objsearch?objname=%5bLSB%206-2%5d&amp;extend=no&amp;out_csys=Equatorial&amp;out_equinox=J2000.0&amp;obj_sort=RA+or+Longitude&amp;of=pre_text&amp;zv_breaker=30000.0&amp;list_limit=5&amp;img_stamp=YES" xr:uid="{B2E9A32B-7115-410F-9754-386F1C79139E}"/>
    <hyperlink ref="A705" r:id="rId487" display="https://ned.ipac.caltech.edu/cgi-bin/objsearch?objname=NGC%201373&amp;extend=no&amp;out_csys=Equatorial&amp;out_equinox=J2000.0&amp;obj_sort=RA+or+Longitude&amp;of=pre_text&amp;zv_breaker=30000.0&amp;list_limit=5&amp;img_stamp=YES" xr:uid="{32CD3004-78EF-45A9-BAF3-9A19755C5494}"/>
    <hyperlink ref="A706" r:id="rId488" display="https://ned.ipac.caltech.edu/cgi-bin/objsearch?objname=NGC%201373&amp;extend=no&amp;out_csys=Equatorial&amp;out_equinox=J2000.0&amp;obj_sort=RA+or+Longitude&amp;of=pre_text&amp;zv_breaker=30000.0&amp;list_limit=5&amp;img_stamp=YES" xr:uid="{F29B809E-3DA4-420F-8AB2-B418D46427D1}"/>
    <hyperlink ref="A707" r:id="rId489" display="https://ned.ipac.caltech.edu/cgi-bin/objsearch?objname=NGC%201373&amp;extend=no&amp;out_csys=Equatorial&amp;out_equinox=J2000.0&amp;obj_sort=RA+or+Longitude&amp;of=pre_text&amp;zv_breaker=30000.0&amp;list_limit=5&amp;img_stamp=YES" xr:uid="{7AE6CB18-C403-4444-AF6B-0A27E7CD2030}"/>
    <hyperlink ref="A708" r:id="rId490" display="https://ned.ipac.caltech.edu/cgi-bin/objsearch?objname=FCC%20144&amp;extend=no&amp;out_csys=Equatorial&amp;out_equinox=J2000.0&amp;obj_sort=RA+or+Longitude&amp;of=pre_text&amp;zv_breaker=30000.0&amp;list_limit=5&amp;img_stamp=YES" xr:uid="{E2479A44-3691-42B5-8FE4-9ACDE008A8E0}"/>
    <hyperlink ref="A711" r:id="rId491" display="https://ned.ipac.caltech.edu/cgi-bin/objsearch?objname=FCC%20145&amp;extend=no&amp;out_csys=Equatorial&amp;out_equinox=J2000.0&amp;obj_sort=RA+or+Longitude&amp;of=pre_text&amp;zv_breaker=30000.0&amp;list_limit=5&amp;img_stamp=YES" xr:uid="{47C83912-3621-4D64-8B59-5E27628C168F}"/>
    <hyperlink ref="A712" r:id="rId492" display="https://ned.ipac.caltech.edu/cgi-bin/objsearch?objname=NGC%201374&amp;extend=no&amp;out_csys=Equatorial&amp;out_equinox=J2000.0&amp;obj_sort=RA+or+Longitude&amp;of=pre_text&amp;zv_breaker=30000.0&amp;list_limit=5&amp;img_stamp=YES" xr:uid="{F5979A23-77C6-4F91-949D-4063B55C0FF2}"/>
    <hyperlink ref="A713" r:id="rId493" display="https://ned.ipac.caltech.edu/cgi-bin/objsearch?objname=NGC%201374&amp;extend=no&amp;out_csys=Equatorial&amp;out_equinox=J2000.0&amp;obj_sort=RA+or+Longitude&amp;of=pre_text&amp;zv_breaker=30000.0&amp;list_limit=5&amp;img_stamp=YES" xr:uid="{7F975800-7FA9-429C-B4EA-FA59422F450B}"/>
    <hyperlink ref="A714" r:id="rId494" display="https://ned.ipac.caltech.edu/cgi-bin/objsearch?objname=NGC%201374&amp;extend=no&amp;out_csys=Equatorial&amp;out_equinox=J2000.0&amp;obj_sort=RA+or+Longitude&amp;of=pre_text&amp;zv_breaker=30000.0&amp;list_limit=5&amp;img_stamp=YES" xr:uid="{C3993C12-6062-4ECE-94A5-CD7BAA32C23C}"/>
    <hyperlink ref="A715" r:id="rId495" display="https://ned.ipac.caltech.edu/cgi-bin/objsearch?objname=NGC%201374&amp;extend=no&amp;out_csys=Equatorial&amp;out_equinox=J2000.0&amp;obj_sort=RA+or+Longitude&amp;of=pre_text&amp;zv_breaker=30000.0&amp;list_limit=5&amp;img_stamp=YES" xr:uid="{7C7E75A5-925D-4097-B1FD-97C27B4ECBDB}"/>
    <hyperlink ref="A716" r:id="rId496" display="https://ned.ipac.caltech.edu/cgi-bin/objsearch?objname=NGC%201374&amp;extend=no&amp;out_csys=Equatorial&amp;out_equinox=J2000.0&amp;obj_sort=RA+or+Longitude&amp;of=pre_text&amp;zv_breaker=30000.0&amp;list_limit=5&amp;img_stamp=YES" xr:uid="{5304044E-2CAB-4F25-B955-40B0FC2B4D6A}"/>
    <hyperlink ref="A717" r:id="rId497" display="https://ned.ipac.caltech.edu/cgi-bin/objsearch?objname=NGC%201374&amp;extend=no&amp;out_csys=Equatorial&amp;out_equinox=J2000.0&amp;obj_sort=RA+or+Longitude&amp;of=pre_text&amp;zv_breaker=30000.0&amp;list_limit=5&amp;img_stamp=YES" xr:uid="{16C9A7BB-68A0-473A-BCAB-9E6261CF88E4}"/>
    <hyperlink ref="A718" r:id="rId498" display="https://ned.ipac.caltech.edu/cgi-bin/objsearch?objname=NGC%201374&amp;extend=no&amp;out_csys=Equatorial&amp;out_equinox=J2000.0&amp;obj_sort=RA+or+Longitude&amp;of=pre_text&amp;zv_breaker=30000.0&amp;list_limit=5&amp;img_stamp=YES" xr:uid="{4164CBC5-E817-4E96-97B9-0307BBCE3E12}"/>
    <hyperlink ref="A719" r:id="rId499" display="https://ned.ipac.caltech.edu/cgi-bin/objsearch?objname=NGC%201375&amp;extend=no&amp;out_csys=Equatorial&amp;out_equinox=J2000.0&amp;obj_sort=RA+or+Longitude&amp;of=pre_text&amp;zv_breaker=30000.0&amp;list_limit=5&amp;img_stamp=YES" xr:uid="{E0875679-91F9-4233-B8E6-D69C0441FB3F}"/>
    <hyperlink ref="A720" r:id="rId500" display="https://ned.ipac.caltech.edu/cgi-bin/objsearch?objname=NGC%201375&amp;extend=no&amp;out_csys=Equatorial&amp;out_equinox=J2000.0&amp;obj_sort=RA+or+Longitude&amp;of=pre_text&amp;zv_breaker=30000.0&amp;list_limit=5&amp;img_stamp=YES" xr:uid="{E7365EEF-450E-48A9-9DBE-7BB9E0FFE0A4}"/>
    <hyperlink ref="A721" r:id="rId501" display="https://ned.ipac.caltech.edu/cgi-bin/objsearch?objname=NGC%201375&amp;extend=no&amp;out_csys=Equatorial&amp;out_equinox=J2000.0&amp;obj_sort=RA+or+Longitude&amp;of=pre_text&amp;zv_breaker=30000.0&amp;list_limit=5&amp;img_stamp=YES" xr:uid="{9C9B1CBD-C5D6-4E14-9F20-EC3B78BFAA03}"/>
    <hyperlink ref="A722" r:id="rId502" display="https://ned.ipac.caltech.edu/cgi-bin/objsearch?objname=ESO%20358-%20G%20025&amp;extend=no&amp;out_csys=Equatorial&amp;out_equinox=J2000.0&amp;obj_sort=RA+or+Longitude&amp;of=pre_text&amp;zv_breaker=30000.0&amp;list_limit=5&amp;img_stamp=YES" xr:uid="{6C10DA28-9DCE-4132-ACEA-D6D28C921145}"/>
    <hyperlink ref="A723" r:id="rId503" display="https://ned.ipac.caltech.edu/cgi-bin/objsearch?objname=LSBG%20F358-052&amp;extend=no&amp;out_csys=Equatorial&amp;out_equinox=J2000.0&amp;obj_sort=RA+or+Longitude&amp;of=pre_text&amp;zv_breaker=30000.0&amp;list_limit=5&amp;img_stamp=YES" xr:uid="{CF485588-8CAE-4B05-84EB-57602FA6DC1D}"/>
    <hyperlink ref="A724" r:id="rId504" display="https://ned.ipac.caltech.edu/cgi-bin/objsearch?objname=%5bLSB%206-4%5d&amp;extend=no&amp;out_csys=Equatorial&amp;out_equinox=J2000.0&amp;obj_sort=RA+or+Longitude&amp;of=pre_text&amp;zv_breaker=30000.0&amp;list_limit=5&amp;img_stamp=YES" xr:uid="{21644CC7-7F3D-4705-BB19-113ED97D6BC5}"/>
    <hyperlink ref="A725" r:id="rId505" display="https://ned.ipac.caltech.edu/cgi-bin/objsearch?objname=NGC%201379&amp;extend=no&amp;out_csys=Equatorial&amp;out_equinox=J2000.0&amp;obj_sort=RA+or+Longitude&amp;of=pre_text&amp;zv_breaker=30000.0&amp;list_limit=5&amp;img_stamp=YES" xr:uid="{1DC301FB-B460-49D7-BD1C-2815C9EFC40F}"/>
    <hyperlink ref="A726" r:id="rId506" display="https://ned.ipac.caltech.edu/cgi-bin/objsearch?objname=NGC%201379&amp;extend=no&amp;out_csys=Equatorial&amp;out_equinox=J2000.0&amp;obj_sort=RA+or+Longitude&amp;of=pre_text&amp;zv_breaker=30000.0&amp;list_limit=5&amp;img_stamp=YES" xr:uid="{FA078259-ECAF-483D-84EF-9F3C7C316BEA}"/>
    <hyperlink ref="A727" r:id="rId507" display="https://ned.ipac.caltech.edu/cgi-bin/objsearch?objname=NGC%201379&amp;extend=no&amp;out_csys=Equatorial&amp;out_equinox=J2000.0&amp;obj_sort=RA+or+Longitude&amp;of=pre_text&amp;zv_breaker=30000.0&amp;list_limit=5&amp;img_stamp=YES" xr:uid="{E60AA990-D4C7-415E-AD07-8513A0A665A5}"/>
    <hyperlink ref="A728" r:id="rId508" display="https://ned.ipac.caltech.edu/cgi-bin/objsearch?objname=NGC%201379&amp;extend=no&amp;out_csys=Equatorial&amp;out_equinox=J2000.0&amp;obj_sort=RA+or+Longitude&amp;of=pre_text&amp;zv_breaker=30000.0&amp;list_limit=5&amp;img_stamp=YES" xr:uid="{86A572BB-5493-41D8-8619-BEE09AA42AE6}"/>
    <hyperlink ref="A729" r:id="rId509" display="https://ned.ipac.caltech.edu/cgi-bin/objsearch?objname=NGC%201379&amp;extend=no&amp;out_csys=Equatorial&amp;out_equinox=J2000.0&amp;obj_sort=RA+or+Longitude&amp;of=pre_text&amp;zv_breaker=30000.0&amp;list_limit=5&amp;img_stamp=YES" xr:uid="{225AADC6-CD56-4524-8380-768DB746AB10}"/>
    <hyperlink ref="A730" r:id="rId510" display="https://ned.ipac.caltech.edu/cgi-bin/objsearch?objname=NGC%201379&amp;extend=no&amp;out_csys=Equatorial&amp;out_equinox=J2000.0&amp;obj_sort=RA+or+Longitude&amp;of=pre_text&amp;zv_breaker=30000.0&amp;list_limit=5&amp;img_stamp=YES" xr:uid="{4454EFA4-D581-4BDA-882C-C91D554E87AA}"/>
    <hyperlink ref="A731" r:id="rId511" display="https://ned.ipac.caltech.edu/cgi-bin/objsearch?objname=NGC%201379&amp;extend=no&amp;out_csys=Equatorial&amp;out_equinox=J2000.0&amp;obj_sort=RA+or+Longitude&amp;of=pre_text&amp;zv_breaker=30000.0&amp;list_limit=5&amp;img_stamp=YES" xr:uid="{26B289E6-35FF-4201-8289-99E4C49FB24D}"/>
    <hyperlink ref="A732" r:id="rId512" display="https://ned.ipac.caltech.edu/cgi-bin/objsearch?objname=NGC%201379&amp;extend=no&amp;out_csys=Equatorial&amp;out_equinox=J2000.0&amp;obj_sort=RA+or+Longitude&amp;of=pre_text&amp;zv_breaker=30000.0&amp;list_limit=5&amp;img_stamp=YES" xr:uid="{50C570E8-0C0B-45B3-8922-3E49BC479231}"/>
    <hyperlink ref="A733" r:id="rId513" display="https://ned.ipac.caltech.edu/cgi-bin/objsearch?objname=NGC%201379&amp;extend=no&amp;out_csys=Equatorial&amp;out_equinox=J2000.0&amp;obj_sort=RA+or+Longitude&amp;of=pre_text&amp;zv_breaker=30000.0&amp;list_limit=5&amp;img_stamp=YES" xr:uid="{80EE333C-D50C-4478-B228-8AA88EC7F670}"/>
    <hyperlink ref="A734" r:id="rId514" display="https://ned.ipac.caltech.edu/cgi-bin/objsearch?objname=NGC%201379&amp;extend=no&amp;out_csys=Equatorial&amp;out_equinox=J2000.0&amp;obj_sort=RA+or+Longitude&amp;of=pre_text&amp;zv_breaker=30000.0&amp;list_limit=5&amp;img_stamp=YES" xr:uid="{CB4C892C-ED5A-4406-B242-33F2977B73F2}"/>
    <hyperlink ref="A735" r:id="rId515" display="https://ned.ipac.caltech.edu/cgi-bin/objsearch?objname=LSBG%20F358-050&amp;extend=no&amp;out_csys=Equatorial&amp;out_equinox=J2000.0&amp;obj_sort=RA+or+Longitude&amp;of=pre_text&amp;zv_breaker=30000.0&amp;list_limit=5&amp;img_stamp=YES" xr:uid="{503620EB-2C5C-48A8-8493-EDDF10E9D4D1}"/>
    <hyperlink ref="A736" r:id="rId516" display="https://ned.ipac.caltech.edu/cgi-bin/objsearch?objname=NGC%201380&amp;extend=no&amp;out_csys=Equatorial&amp;out_equinox=J2000.0&amp;obj_sort=RA+or+Longitude&amp;of=pre_text&amp;zv_breaker=30000.0&amp;list_limit=5&amp;img_stamp=YES" xr:uid="{732DEA95-332E-4A1E-8619-495BDDBF1C7A}"/>
    <hyperlink ref="A737" r:id="rId517" display="https://ned.ipac.caltech.edu/cgi-bin/objsearch?objname=NGC%201380&amp;extend=no&amp;out_csys=Equatorial&amp;out_equinox=J2000.0&amp;obj_sort=RA+or+Longitude&amp;of=pre_text&amp;zv_breaker=30000.0&amp;list_limit=5&amp;img_stamp=YES" xr:uid="{3ECB0DAF-D6D0-4833-B31C-AA2AC233BF14}"/>
    <hyperlink ref="A738" r:id="rId518" display="https://ned.ipac.caltech.edu/cgi-bin/objsearch?objname=NGC%201380&amp;extend=no&amp;out_csys=Equatorial&amp;out_equinox=J2000.0&amp;obj_sort=RA+or+Longitude&amp;of=pre_text&amp;zv_breaker=30000.0&amp;list_limit=5&amp;img_stamp=YES" xr:uid="{16C62224-EA0C-44A4-B768-6315B16DF77A}"/>
    <hyperlink ref="A739" r:id="rId519" display="https://ned.ipac.caltech.edu/cgi-bin/objsearch?objname=NGC%201380&amp;extend=no&amp;out_csys=Equatorial&amp;out_equinox=J2000.0&amp;obj_sort=RA+or+Longitude&amp;of=pre_text&amp;zv_breaker=30000.0&amp;list_limit=5&amp;img_stamp=YES" xr:uid="{1BBB748F-9542-4C85-A493-901E8FDAEDBA}"/>
    <hyperlink ref="A740" r:id="rId520" display="https://ned.ipac.caltech.edu/cgi-bin/objsearch?objname=NGC%201380&amp;extend=no&amp;out_csys=Equatorial&amp;out_equinox=J2000.0&amp;obj_sort=RA+or+Longitude&amp;of=pre_text&amp;zv_breaker=30000.0&amp;list_limit=5&amp;img_stamp=YES" xr:uid="{B05D7912-5166-44FB-9343-6D6809338E59}"/>
    <hyperlink ref="A741" r:id="rId521" display="https://ned.ipac.caltech.edu/cgi-bin/objsearch?objname=NGC%201380&amp;extend=no&amp;out_csys=Equatorial&amp;out_equinox=J2000.0&amp;obj_sort=RA+or+Longitude&amp;of=pre_text&amp;zv_breaker=30000.0&amp;list_limit=5&amp;img_stamp=YES" xr:uid="{26979202-301F-4ABC-9ACC-DE2F592E0FF2}"/>
    <hyperlink ref="A742" r:id="rId522" display="https://ned.ipac.caltech.edu/cgi-bin/objsearch?objname=NGC%201380&amp;extend=no&amp;out_csys=Equatorial&amp;out_equinox=J2000.0&amp;obj_sort=RA+or+Longitude&amp;of=pre_text&amp;zv_breaker=30000.0&amp;list_limit=5&amp;img_stamp=YES" xr:uid="{CF14ADEF-9448-4B6E-954E-155657DDFA15}"/>
    <hyperlink ref="A743" r:id="rId523" display="https://ned.ipac.caltech.edu/cgi-bin/objsearch?objname=NGC%201380&amp;extend=no&amp;out_csys=Equatorial&amp;out_equinox=J2000.0&amp;obj_sort=RA+or+Longitude&amp;of=pre_text&amp;zv_breaker=30000.0&amp;list_limit=5&amp;img_stamp=YES" xr:uid="{61EF2660-21B7-4C66-A5A6-91EC4FD2939E}"/>
    <hyperlink ref="A744" r:id="rId524" display="https://ned.ipac.caltech.edu/cgi-bin/objsearch?objname=NGC%201380&amp;extend=no&amp;out_csys=Equatorial&amp;out_equinox=J2000.0&amp;obj_sort=RA+or+Longitude&amp;of=pre_text&amp;zv_breaker=30000.0&amp;list_limit=5&amp;img_stamp=YES" xr:uid="{9B9FF876-59C4-4DFD-95E8-22A3DB222BF6}"/>
    <hyperlink ref="A745" r:id="rId525" display="https://ned.ipac.caltech.edu/cgi-bin/objsearch?objname=NGC%201380&amp;extend=no&amp;out_csys=Equatorial&amp;out_equinox=J2000.0&amp;obj_sort=RA+or+Longitude&amp;of=pre_text&amp;zv_breaker=30000.0&amp;list_limit=5&amp;img_stamp=YES" xr:uid="{B13D471B-8E9C-440B-8DE7-5D88452C08E8}"/>
    <hyperlink ref="A746" r:id="rId526" display="https://ned.ipac.caltech.edu/cgi-bin/objsearch?objname=FCC%20168&amp;extend=no&amp;out_csys=Equatorial&amp;out_equinox=J2000.0&amp;obj_sort=RA+or+Longitude&amp;of=pre_text&amp;zv_breaker=30000.0&amp;list_limit=5&amp;img_stamp=YES" xr:uid="{E4D9E76B-2DD5-43BD-97BB-87D27AC83D09}"/>
    <hyperlink ref="A747" r:id="rId527" display="https://ned.ipac.caltech.edu/cgi-bin/objsearch?objname=NGC%201381&amp;extend=no&amp;out_csys=Equatorial&amp;out_equinox=J2000.0&amp;obj_sort=RA+or+Longitude&amp;of=pre_text&amp;zv_breaker=30000.0&amp;list_limit=5&amp;img_stamp=YES" xr:uid="{29B8D636-8EBC-4F84-986D-4B880D8EC2C7}"/>
    <hyperlink ref="A748" r:id="rId528" display="https://ned.ipac.caltech.edu/cgi-bin/objsearch?objname=NGC%201381&amp;extend=no&amp;out_csys=Equatorial&amp;out_equinox=J2000.0&amp;obj_sort=RA+or+Longitude&amp;of=pre_text&amp;zv_breaker=30000.0&amp;list_limit=5&amp;img_stamp=YES" xr:uid="{31B08794-D498-4E8D-9482-96135C03ADBC}"/>
    <hyperlink ref="A749" r:id="rId529" display="https://ned.ipac.caltech.edu/cgi-bin/objsearch?objname=%5bM92n%5d%20033422.3-183104&amp;extend=no&amp;out_csys=Equatorial&amp;out_equinox=J2000.0&amp;obj_sort=RA+or+Longitude&amp;of=pre_text&amp;zv_breaker=30000.0&amp;list_limit=5&amp;img_stamp=YES" xr:uid="{A018ECBE-21F6-4E95-923C-EC2843AFE376}"/>
    <hyperlink ref="A750" r:id="rId530" display="https://ned.ipac.caltech.edu/cgi-bin/objsearch?objname=%5bM92n%5d%20033422.3-183104&amp;extend=no&amp;out_csys=Equatorial&amp;out_equinox=J2000.0&amp;obj_sort=RA+or+Longitude&amp;of=pre_text&amp;zv_breaker=30000.0&amp;list_limit=5&amp;img_stamp=YES" xr:uid="{AECCD3DF-2C73-4BDF-9D33-0A871B13F2CC}"/>
    <hyperlink ref="A751" r:id="rId531" display="https://ned.ipac.caltech.edu/cgi-bin/objsearch?objname=%5bM92n%5d%20033422.3-183104&amp;extend=no&amp;out_csys=Equatorial&amp;out_equinox=J2000.0&amp;obj_sort=RA+or+Longitude&amp;of=pre_text&amp;zv_breaker=30000.0&amp;list_limit=5&amp;img_stamp=YES" xr:uid="{8D2C059E-F3E8-4061-87B3-4D289A4178A7}"/>
    <hyperlink ref="A752" r:id="rId532" display="https://ned.ipac.caltech.edu/cgi-bin/objsearch?objname=%5bM92n%5d%20033422.3-183104&amp;extend=no&amp;out_csys=Equatorial&amp;out_equinox=J2000.0&amp;obj_sort=RA+or+Longitude&amp;of=pre_text&amp;zv_breaker=30000.0&amp;list_limit=5&amp;img_stamp=YES" xr:uid="{B8333138-6F92-4861-A0E7-7320DEDD5E55}"/>
    <hyperlink ref="A753" r:id="rId533" display="https://ned.ipac.caltech.edu/cgi-bin/objsearch?objname=%5bM92n%5d%20033422.3-183104&amp;extend=no&amp;out_csys=Equatorial&amp;out_equinox=J2000.0&amp;obj_sort=RA+or+Longitude&amp;of=pre_text&amp;zv_breaker=30000.0&amp;list_limit=5&amp;img_stamp=YES" xr:uid="{9590D3E8-3525-48BD-A52B-76768F84230E}"/>
    <hyperlink ref="A754" r:id="rId534" display="https://ned.ipac.caltech.edu/cgi-bin/objsearch?objname=NGC%201386&amp;extend=no&amp;out_csys=Equatorial&amp;out_equinox=J2000.0&amp;obj_sort=RA+or+Longitude&amp;of=pre_text&amp;zv_breaker=30000.0&amp;list_limit=5&amp;img_stamp=YES" xr:uid="{D3970D27-E7B7-45F7-8DB1-588681107CDC}"/>
    <hyperlink ref="A755" r:id="rId535" display="https://ned.ipac.caltech.edu/cgi-bin/objsearch?objname=NGC%201386&amp;extend=no&amp;out_csys=Equatorial&amp;out_equinox=J2000.0&amp;obj_sort=RA+or+Longitude&amp;of=pre_text&amp;zv_breaker=30000.0&amp;list_limit=5&amp;img_stamp=YES" xr:uid="{B9B3E9FC-33CC-4557-8C05-93713029F496}"/>
    <hyperlink ref="A756" r:id="rId536" display="https://ned.ipac.caltech.edu/cgi-bin/objsearch?objname=NGC%201380A&amp;extend=no&amp;out_csys=Equatorial&amp;out_equinox=J2000.0&amp;obj_sort=RA+or+Longitude&amp;of=pre_text&amp;zv_breaker=30000.0&amp;list_limit=5&amp;img_stamp=YES" xr:uid="{2D3AEAA2-0A89-47F6-80D9-D3F210E15E6E}"/>
    <hyperlink ref="A757" r:id="rId537" display="https://ned.ipac.caltech.edu/cgi-bin/objsearch?objname=NGC%201380A&amp;extend=no&amp;out_csys=Equatorial&amp;out_equinox=J2000.0&amp;obj_sort=RA+or+Longitude&amp;of=pre_text&amp;zv_breaker=30000.0&amp;list_limit=5&amp;img_stamp=YES" xr:uid="{30E13865-0D51-42BB-B621-DA93E8DDA7EC}"/>
    <hyperlink ref="A758" r:id="rId538" display="https://ned.ipac.caltech.edu/cgi-bin/objsearch?objname=NGC%201387&amp;extend=no&amp;out_csys=Equatorial&amp;out_equinox=J2000.0&amp;obj_sort=RA+or+Longitude&amp;of=pre_text&amp;zv_breaker=30000.0&amp;list_limit=5&amp;img_stamp=YES" xr:uid="{000D3BA9-3784-43B1-8B8A-99DD1EB0523E}"/>
    <hyperlink ref="A759" r:id="rId539" display="https://ned.ipac.caltech.edu/cgi-bin/objsearch?objname=NGC%201387&amp;extend=no&amp;out_csys=Equatorial&amp;out_equinox=J2000.0&amp;obj_sort=RA+or+Longitude&amp;of=pre_text&amp;zv_breaker=30000.0&amp;list_limit=5&amp;img_stamp=YES" xr:uid="{F73B01A9-9963-42CB-9C3B-A4CBA9257DF2}"/>
    <hyperlink ref="A760" r:id="rId540" display="https://ned.ipac.caltech.edu/cgi-bin/objsearch?objname=NGC%201387&amp;extend=no&amp;out_csys=Equatorial&amp;out_equinox=J2000.0&amp;obj_sort=RA+or+Longitude&amp;of=pre_text&amp;zv_breaker=30000.0&amp;list_limit=5&amp;img_stamp=YES" xr:uid="{73B08B29-34A9-44BE-A5A7-936DB0059CE5}"/>
    <hyperlink ref="A761" r:id="rId541" display="https://ned.ipac.caltech.edu/cgi-bin/objsearch?objname=FCC%20188&amp;extend=no&amp;out_csys=Equatorial&amp;out_equinox=J2000.0&amp;obj_sort=RA+or+Longitude&amp;of=pre_text&amp;zv_breaker=30000.0&amp;list_limit=5&amp;img_stamp=YES" xr:uid="{9870B3F5-94A1-4757-9E5A-577B5ECB5885}"/>
    <hyperlink ref="A764" r:id="rId542" display="https://ned.ipac.caltech.edu/cgi-bin/objsearch?objname=FCC%20191&amp;extend=no&amp;out_csys=Equatorial&amp;out_equinox=J2000.0&amp;obj_sort=RA+or+Longitude&amp;of=pre_text&amp;zv_breaker=30000.0&amp;list_limit=5&amp;img_stamp=YES" xr:uid="{B9FCF4D2-FD41-40D4-90C5-822F74E83685}"/>
    <hyperlink ref="A765" r:id="rId543" display="https://ned.ipac.caltech.edu/cgi-bin/objsearch?objname=FCC%20192&amp;extend=no&amp;out_csys=Equatorial&amp;out_equinox=J2000.0&amp;obj_sort=RA+or+Longitude&amp;of=pre_text&amp;zv_breaker=30000.0&amp;list_limit=5&amp;img_stamp=YES" xr:uid="{D5806865-BAA4-4AA7-BA70-0DEC4A56D123}"/>
    <hyperlink ref="A766" r:id="rId544" display="https://ned.ipac.caltech.edu/cgi-bin/objsearch?objname=NGC%201389&amp;extend=no&amp;out_csys=Equatorial&amp;out_equinox=J2000.0&amp;obj_sort=RA+or+Longitude&amp;of=pre_text&amp;zv_breaker=30000.0&amp;list_limit=5&amp;img_stamp=YES" xr:uid="{44F55D60-E90E-4E5A-84C1-54C548B0F80F}"/>
    <hyperlink ref="A767" r:id="rId545" display="https://ned.ipac.caltech.edu/cgi-bin/objsearch?objname=NGC%201389&amp;extend=no&amp;out_csys=Equatorial&amp;out_equinox=J2000.0&amp;obj_sort=RA+or+Longitude&amp;of=pre_text&amp;zv_breaker=30000.0&amp;list_limit=5&amp;img_stamp=YES" xr:uid="{4259D934-A938-432C-8A0E-11718103FDFD}"/>
    <hyperlink ref="A768" r:id="rId546" display="https://ned.ipac.caltech.edu/cgi-bin/objsearch?objname=NGC%201389&amp;extend=no&amp;out_csys=Equatorial&amp;out_equinox=J2000.0&amp;obj_sort=RA+or+Longitude&amp;of=pre_text&amp;zv_breaker=30000.0&amp;list_limit=5&amp;img_stamp=YES" xr:uid="{1544E192-AB2C-4977-A41D-C42E8E868D52}"/>
    <hyperlink ref="A769" r:id="rId547" display="https://ned.ipac.caltech.edu/cgi-bin/objsearch?objname=LSBG%20F358-045&amp;extend=no&amp;out_csys=Equatorial&amp;out_equinox=J2000.0&amp;obj_sort=RA+or+Longitude&amp;of=pre_text&amp;zv_breaker=30000.0&amp;list_limit=5&amp;img_stamp=YES" xr:uid="{46FFC5E1-3728-42F6-A89A-03BE274E7AD0}"/>
    <hyperlink ref="A770" r:id="rId548" display="https://ned.ipac.caltech.edu/cgi-bin/objsearch?objname=FCCB%201147&amp;extend=no&amp;out_csys=Equatorial&amp;out_equinox=J2000.0&amp;obj_sort=RA+or+Longitude&amp;of=pre_text&amp;zv_breaker=30000.0&amp;list_limit=5&amp;img_stamp=YES" xr:uid="{07CCE3FC-8013-4C08-B983-96E590F20947}"/>
    <hyperlink ref="A771" r:id="rId549" display="https://ned.ipac.caltech.edu/cgi-bin/objsearch?objname=FCCB%201147&amp;extend=no&amp;out_csys=Equatorial&amp;out_equinox=J2000.0&amp;obj_sort=RA+or+Longitude&amp;of=pre_text&amp;zv_breaker=30000.0&amp;list_limit=5&amp;img_stamp=YES" xr:uid="{6F1C15D1-965D-4D5F-8783-E2B99FE4F734}"/>
    <hyperlink ref="A772" r:id="rId550" display="https://ned.ipac.caltech.edu/cgi-bin/objsearch?objname=LSBG%20F358-044&amp;extend=no&amp;out_csys=Equatorial&amp;out_equinox=J2000.0&amp;obj_sort=RA+or+Longitude&amp;of=pre_text&amp;zv_breaker=30000.0&amp;list_limit=5&amp;img_stamp=YES" xr:uid="{708C4222-C228-436E-B0F5-6720BE70F0B8}"/>
    <hyperlink ref="A773" r:id="rId551" display="https://ned.ipac.caltech.edu/cgi-bin/objsearch?objname=ESO%20031-%20G%20018&amp;extend=no&amp;out_csys=Equatorial&amp;out_equinox=J2000.0&amp;obj_sort=RA+or+Longitude&amp;of=pre_text&amp;zv_breaker=30000.0&amp;list_limit=5&amp;img_stamp=YES" xr:uid="{E28C452A-CB65-480A-AFDB-9389B68E6F47}"/>
    <hyperlink ref="A774" r:id="rId552" display="https://ned.ipac.caltech.edu/cgi-bin/objsearch?objname=ESO%20031-%20G%20018&amp;extend=no&amp;out_csys=Equatorial&amp;out_equinox=J2000.0&amp;obj_sort=RA+or+Longitude&amp;of=pre_text&amp;zv_breaker=30000.0&amp;list_limit=5&amp;img_stamp=YES" xr:uid="{F752FA16-24D1-4E5E-BBC6-69892D304A15}"/>
    <hyperlink ref="A775" r:id="rId553" display="https://ned.ipac.caltech.edu/cgi-bin/objsearch?objname=%5bLSB%2010-8%5d&amp;extend=no&amp;out_csys=Equatorial&amp;out_equinox=J2000.0&amp;obj_sort=RA+or+Longitude&amp;of=pre_text&amp;zv_breaker=30000.0&amp;list_limit=5&amp;img_stamp=YES" xr:uid="{9060D84E-12AC-4A91-8DE7-46E86139CCA6}"/>
    <hyperlink ref="A776" r:id="rId554" display="https://ned.ipac.caltech.edu/cgi-bin/objsearch?objname=ESO%20358-%20G%20044&amp;extend=no&amp;out_csys=Equatorial&amp;out_equinox=J2000.0&amp;obj_sort=RA+or+Longitude&amp;of=pre_text&amp;zv_breaker=30000.0&amp;list_limit=5&amp;img_stamp=YES" xr:uid="{E930B2FC-6AA6-4900-89AC-3EBFA709024B}"/>
    <hyperlink ref="A777" r:id="rId555" display="https://ned.ipac.caltech.edu/cgi-bin/objsearch?objname=FCC%20207&amp;extend=no&amp;out_csys=Equatorial&amp;out_equinox=J2000.0&amp;obj_sort=RA+or+Longitude&amp;of=pre_text&amp;zv_breaker=30000.0&amp;list_limit=5&amp;img_stamp=YES" xr:uid="{7D39B0D4-83B4-4BD3-A797-805BD7345426}"/>
    <hyperlink ref="A778" r:id="rId556" display="https://ned.ipac.caltech.edu/cgi-bin/objsearch?objname=FCC%20207&amp;extend=no&amp;out_csys=Equatorial&amp;out_equinox=J2000.0&amp;obj_sort=RA+or+Longitude&amp;of=pre_text&amp;zv_breaker=30000.0&amp;list_limit=5&amp;img_stamp=YES" xr:uid="{9EE6D235-BEED-4F42-A9A7-8584AC389257}"/>
    <hyperlink ref="A779" r:id="rId557" display="https://ned.ipac.caltech.edu/cgi-bin/objsearch?objname=FCC%20211&amp;extend=no&amp;out_csys=Equatorial&amp;out_equinox=J2000.0&amp;obj_sort=RA+or+Longitude&amp;of=pre_text&amp;zv_breaker=30000.0&amp;list_limit=5&amp;img_stamp=YES" xr:uid="{0543CD92-DCB2-4CDE-A447-3BBA1D393953}"/>
    <hyperlink ref="A780" r:id="rId558" display="https://ned.ipac.caltech.edu/cgi-bin/objsearch?objname=NGC%201399&amp;extend=no&amp;out_csys=Equatorial&amp;out_equinox=J2000.0&amp;obj_sort=RA+or+Longitude&amp;of=pre_text&amp;zv_breaker=30000.0&amp;list_limit=5&amp;img_stamp=YES" xr:uid="{CC1FACD4-E745-46C6-95F0-CCB875CF2324}"/>
    <hyperlink ref="A781" r:id="rId559" display="https://ned.ipac.caltech.edu/cgi-bin/objsearch?objname=NGC%201399&amp;extend=no&amp;out_csys=Equatorial&amp;out_equinox=J2000.0&amp;obj_sort=RA+or+Longitude&amp;of=pre_text&amp;zv_breaker=30000.0&amp;list_limit=5&amp;img_stamp=YES" xr:uid="{4E1351F1-0BC9-4BEE-914F-F0F8B6E678C6}"/>
    <hyperlink ref="A782" r:id="rId560" display="https://ned.ipac.caltech.edu/cgi-bin/objsearch?objname=NGC%201399&amp;extend=no&amp;out_csys=Equatorial&amp;out_equinox=J2000.0&amp;obj_sort=RA+or+Longitude&amp;of=pre_text&amp;zv_breaker=30000.0&amp;list_limit=5&amp;img_stamp=YES" xr:uid="{85CB1961-E75B-407E-90CA-4EAA84191596}"/>
    <hyperlink ref="A783" r:id="rId561" display="https://ned.ipac.caltech.edu/cgi-bin/objsearch?objname=NGC%201399&amp;extend=no&amp;out_csys=Equatorial&amp;out_equinox=J2000.0&amp;obj_sort=RA+or+Longitude&amp;of=pre_text&amp;zv_breaker=30000.0&amp;list_limit=5&amp;img_stamp=YES" xr:uid="{AFC4CE22-58D2-488A-AA56-4F578ADE1F31}"/>
    <hyperlink ref="A784" r:id="rId562" display="https://ned.ipac.caltech.edu/cgi-bin/objsearch?objname=NGC%201399&amp;extend=no&amp;out_csys=Equatorial&amp;out_equinox=J2000.0&amp;obj_sort=RA+or+Longitude&amp;of=pre_text&amp;zv_breaker=30000.0&amp;list_limit=5&amp;img_stamp=YES" xr:uid="{E0CEB4C6-50C4-48FF-A09F-6EF5281436E5}"/>
    <hyperlink ref="A785" r:id="rId563" display="https://ned.ipac.caltech.edu/cgi-bin/objsearch?objname=NGC%201399&amp;extend=no&amp;out_csys=Equatorial&amp;out_equinox=J2000.0&amp;obj_sort=RA+or+Longitude&amp;of=pre_text&amp;zv_breaker=30000.0&amp;list_limit=5&amp;img_stamp=YES" xr:uid="{E927C889-2971-4FEA-B229-5CC6B3C8E72A}"/>
    <hyperlink ref="A786" r:id="rId564" display="https://ned.ipac.caltech.edu/cgi-bin/objsearch?objname=NGC%201399&amp;extend=no&amp;out_csys=Equatorial&amp;out_equinox=J2000.0&amp;obj_sort=RA+or+Longitude&amp;of=pre_text&amp;zv_breaker=30000.0&amp;list_limit=5&amp;img_stamp=YES" xr:uid="{0561D25D-6708-4BD1-97B6-05311921AA4E}"/>
    <hyperlink ref="A787" r:id="rId565" display="https://ned.ipac.caltech.edu/cgi-bin/objsearch?objname=NGC%201399&amp;extend=no&amp;out_csys=Equatorial&amp;out_equinox=J2000.0&amp;obj_sort=RA+or+Longitude&amp;of=pre_text&amp;zv_breaker=30000.0&amp;list_limit=5&amp;img_stamp=YES" xr:uid="{3B4CC5A6-AB3B-4B02-8EDB-D9EF5459CACD}"/>
    <hyperlink ref="A788" r:id="rId566" display="https://ned.ipac.caltech.edu/cgi-bin/objsearch?objname=NGC%201399&amp;extend=no&amp;out_csys=Equatorial&amp;out_equinox=J2000.0&amp;obj_sort=RA+or+Longitude&amp;of=pre_text&amp;zv_breaker=30000.0&amp;list_limit=5&amp;img_stamp=YES" xr:uid="{956AF877-1258-4822-A86B-13BEC62346A6}"/>
    <hyperlink ref="A789" r:id="rId567" display="https://ned.ipac.caltech.edu/cgi-bin/objsearch?objname=NGC%201399&amp;extend=no&amp;out_csys=Equatorial&amp;out_equinox=J2000.0&amp;obj_sort=RA+or+Longitude&amp;of=pre_text&amp;zv_breaker=30000.0&amp;list_limit=5&amp;img_stamp=YES" xr:uid="{D12D75E0-F3F5-4115-8954-02A4A16A36A2}"/>
    <hyperlink ref="A790" r:id="rId568" display="https://ned.ipac.caltech.edu/cgi-bin/objsearch?objname=NGC%201399&amp;extend=no&amp;out_csys=Equatorial&amp;out_equinox=J2000.0&amp;obj_sort=RA+or+Longitude&amp;of=pre_text&amp;zv_breaker=30000.0&amp;list_limit=5&amp;img_stamp=YES" xr:uid="{0CED0654-1860-4826-BB54-C2FD9CB2B9A8}"/>
    <hyperlink ref="A791" r:id="rId569" display="https://ned.ipac.caltech.edu/cgi-bin/objsearch?objname=NGC%201399&amp;extend=no&amp;out_csys=Equatorial&amp;out_equinox=J2000.0&amp;obj_sort=RA+or+Longitude&amp;of=pre_text&amp;zv_breaker=30000.0&amp;list_limit=5&amp;img_stamp=YES" xr:uid="{826E42ED-EE07-42D7-B759-0AF5B897A993}"/>
    <hyperlink ref="A792" r:id="rId570" display="https://ned.ipac.caltech.edu/cgi-bin/objsearch?objname=NGC%201399&amp;extend=no&amp;out_csys=Equatorial&amp;out_equinox=J2000.0&amp;obj_sort=RA+or+Longitude&amp;of=pre_text&amp;zv_breaker=30000.0&amp;list_limit=5&amp;img_stamp=YES" xr:uid="{5944A44D-7830-432B-B750-4AF9797A2C18}"/>
    <hyperlink ref="A793" r:id="rId571" display="https://ned.ipac.caltech.edu/cgi-bin/objsearch?objname=NGC%201399&amp;extend=no&amp;out_csys=Equatorial&amp;out_equinox=J2000.0&amp;obj_sort=RA+or+Longitude&amp;of=pre_text&amp;zv_breaker=30000.0&amp;list_limit=5&amp;img_stamp=YES" xr:uid="{01D23EF8-A313-4DC7-8DF8-46A569C369D4}"/>
    <hyperlink ref="A794" r:id="rId572" display="https://ned.ipac.caltech.edu/cgi-bin/objsearch?objname=NGC%201395&amp;extend=no&amp;out_csys=Equatorial&amp;out_equinox=J2000.0&amp;obj_sort=RA+or+Longitude&amp;of=pre_text&amp;zv_breaker=30000.0&amp;list_limit=5&amp;img_stamp=YES" xr:uid="{0C125783-A4D6-4EF0-A9CF-041960BAA853}"/>
    <hyperlink ref="A795" r:id="rId573" display="https://ned.ipac.caltech.edu/cgi-bin/objsearch?objname=NGC%201395&amp;extend=no&amp;out_csys=Equatorial&amp;out_equinox=J2000.0&amp;obj_sort=RA+or+Longitude&amp;of=pre_text&amp;zv_breaker=30000.0&amp;list_limit=5&amp;img_stamp=YES" xr:uid="{7BE7211D-9736-431B-BE81-0BB680E10425}"/>
    <hyperlink ref="A796" r:id="rId574" display="https://ned.ipac.caltech.edu/cgi-bin/objsearch?objname=NGC%201395&amp;extend=no&amp;out_csys=Equatorial&amp;out_equinox=J2000.0&amp;obj_sort=RA+or+Longitude&amp;of=pre_text&amp;zv_breaker=30000.0&amp;list_limit=5&amp;img_stamp=YES" xr:uid="{6994A41D-A1ED-4B86-B5E7-00FF06E6BEE4}"/>
    <hyperlink ref="A797" r:id="rId575" display="https://ned.ipac.caltech.edu/cgi-bin/objsearch?objname=NGC%201395&amp;extend=no&amp;out_csys=Equatorial&amp;out_equinox=J2000.0&amp;obj_sort=RA+or+Longitude&amp;of=pre_text&amp;zv_breaker=30000.0&amp;list_limit=5&amp;img_stamp=YES" xr:uid="{E7250987-376B-492C-AB63-35AD85A44E8D}"/>
    <hyperlink ref="A798" r:id="rId576" display="https://ned.ipac.caltech.edu/cgi-bin/objsearch?objname=NGC%201395&amp;extend=no&amp;out_csys=Equatorial&amp;out_equinox=J2000.0&amp;obj_sort=RA+or+Longitude&amp;of=pre_text&amp;zv_breaker=30000.0&amp;list_limit=5&amp;img_stamp=YES" xr:uid="{C8E392C5-23FF-48A7-B12D-F8D5AF43F3E1}"/>
    <hyperlink ref="A799" r:id="rId577" display="https://ned.ipac.caltech.edu/cgi-bin/objsearch?objname=NGC%201395&amp;extend=no&amp;out_csys=Equatorial&amp;out_equinox=J2000.0&amp;obj_sort=RA+or+Longitude&amp;of=pre_text&amp;zv_breaker=30000.0&amp;list_limit=5&amp;img_stamp=YES" xr:uid="{66A44461-E419-48ED-9CD6-0F2817D27B9B}"/>
    <hyperlink ref="A800" r:id="rId578" display="https://ned.ipac.caltech.edu/cgi-bin/objsearch?objname=LSBG%20F358-042&amp;extend=no&amp;out_csys=Equatorial&amp;out_equinox=J2000.0&amp;obj_sort=RA+or+Longitude&amp;of=pre_text&amp;zv_breaker=30000.0&amp;list_limit=5&amp;img_stamp=YES" xr:uid="{7F0CB2F3-11E5-4D1A-AE3A-9AF8DD06DD81}"/>
    <hyperlink ref="A801" r:id="rId579" display="https://ned.ipac.caltech.edu/cgi-bin/objsearch?objname=%5bLSB%209-4%5d&amp;extend=no&amp;out_csys=Equatorial&amp;out_equinox=J2000.0&amp;obj_sort=RA+or+Longitude&amp;of=pre_text&amp;zv_breaker=30000.0&amp;list_limit=5&amp;img_stamp=YES" xr:uid="{FDA1BF19-F128-4D73-A82C-15278CE5E80E}"/>
    <hyperlink ref="A802" r:id="rId580" display="https://ned.ipac.caltech.edu/cgi-bin/objsearch?objname=FCC%20215&amp;extend=no&amp;out_csys=Equatorial&amp;out_equinox=J2000.0&amp;obj_sort=RA+or+Longitude&amp;of=pre_text&amp;zv_breaker=30000.0&amp;list_limit=5&amp;img_stamp=YES" xr:uid="{B88EE301-874C-46E7-A475-CD94B31D88AD}"/>
    <hyperlink ref="A803" r:id="rId581" display="https://ned.ipac.caltech.edu/cgi-bin/objsearch?objname=NGC%201411&amp;extend=no&amp;out_csys=Equatorial&amp;out_equinox=J2000.0&amp;obj_sort=RA+or+Longitude&amp;of=pre_text&amp;zv_breaker=30000.0&amp;list_limit=5&amp;img_stamp=YES" xr:uid="{983315C0-116B-472E-9FEE-4002F36D3371}"/>
    <hyperlink ref="A804" r:id="rId582" display="https://ned.ipac.caltech.edu/cgi-bin/objsearch?objname=LSBG%20F358-041&amp;extend=no&amp;out_csys=Equatorial&amp;out_equinox=J2000.0&amp;obj_sort=RA+or+Longitude&amp;of=pre_text&amp;zv_breaker=30000.0&amp;list_limit=5&amp;img_stamp=YES" xr:uid="{6F7B232E-5F02-46B6-8EC7-6EE3729572A0}"/>
    <hyperlink ref="A805" r:id="rId583" display="https://ned.ipac.caltech.edu/cgi-bin/objsearch?objname=NGC%201404&amp;extend=no&amp;out_csys=Equatorial&amp;out_equinox=J2000.0&amp;obj_sort=RA+or+Longitude&amp;of=pre_text&amp;zv_breaker=30000.0&amp;list_limit=5&amp;img_stamp=YES" xr:uid="{7F5185E7-B012-4B07-B3F1-A99759193A71}"/>
    <hyperlink ref="A806" r:id="rId584" display="https://ned.ipac.caltech.edu/cgi-bin/objsearch?objname=NGC%201404&amp;extend=no&amp;out_csys=Equatorial&amp;out_equinox=J2000.0&amp;obj_sort=RA+or+Longitude&amp;of=pre_text&amp;zv_breaker=30000.0&amp;list_limit=5&amp;img_stamp=YES" xr:uid="{FFC8691E-B7F9-44E3-82F0-91B8386E16B1}"/>
    <hyperlink ref="A807" r:id="rId585" display="https://ned.ipac.caltech.edu/cgi-bin/objsearch?objname=NGC%201404&amp;extend=no&amp;out_csys=Equatorial&amp;out_equinox=J2000.0&amp;obj_sort=RA+or+Longitude&amp;of=pre_text&amp;zv_breaker=30000.0&amp;list_limit=5&amp;img_stamp=YES" xr:uid="{2AE38033-2601-4647-AABD-6EFC047C8FC3}"/>
    <hyperlink ref="A808" r:id="rId586" display="https://ned.ipac.caltech.edu/cgi-bin/objsearch?objname=NGC%201404&amp;extend=no&amp;out_csys=Equatorial&amp;out_equinox=J2000.0&amp;obj_sort=RA+or+Longitude&amp;of=pre_text&amp;zv_breaker=30000.0&amp;list_limit=5&amp;img_stamp=YES" xr:uid="{6C9BD27E-AF01-4A37-9772-E7BBDC1FE326}"/>
    <hyperlink ref="A809" r:id="rId587" display="https://ned.ipac.caltech.edu/cgi-bin/objsearch?objname=NGC%201404&amp;extend=no&amp;out_csys=Equatorial&amp;out_equinox=J2000.0&amp;obj_sort=RA+or+Longitude&amp;of=pre_text&amp;zv_breaker=30000.0&amp;list_limit=5&amp;img_stamp=YES" xr:uid="{B17873A2-7087-435A-B45B-B3801AAD4FED}"/>
    <hyperlink ref="A810" r:id="rId588" display="https://ned.ipac.caltech.edu/cgi-bin/objsearch?objname=NGC%201404&amp;extend=no&amp;out_csys=Equatorial&amp;out_equinox=J2000.0&amp;obj_sort=RA+or+Longitude&amp;of=pre_text&amp;zv_breaker=30000.0&amp;list_limit=5&amp;img_stamp=YES" xr:uid="{526EDBD1-56F9-4A06-9085-4172A7555C0F}"/>
    <hyperlink ref="A811" r:id="rId589" display="https://ned.ipac.caltech.edu/cgi-bin/objsearch?objname=NGC%201404&amp;extend=no&amp;out_csys=Equatorial&amp;out_equinox=J2000.0&amp;obj_sort=RA+or+Longitude&amp;of=pre_text&amp;zv_breaker=30000.0&amp;list_limit=5&amp;img_stamp=YES" xr:uid="{7A37FCC8-4C34-49BF-8F6B-CA5347CE0AB3}"/>
    <hyperlink ref="A812" r:id="rId590" display="https://ned.ipac.caltech.edu/cgi-bin/objsearch?objname=NGC%201404&amp;extend=no&amp;out_csys=Equatorial&amp;out_equinox=J2000.0&amp;obj_sort=RA+or+Longitude&amp;of=pre_text&amp;zv_breaker=30000.0&amp;list_limit=5&amp;img_stamp=YES" xr:uid="{EF924201-E56E-4548-B384-09CEA14E6A62}"/>
    <hyperlink ref="A813" r:id="rId591" display="https://ned.ipac.caltech.edu/cgi-bin/objsearch?objname=NGC%201404&amp;extend=no&amp;out_csys=Equatorial&amp;out_equinox=J2000.0&amp;obj_sort=RA+or+Longitude&amp;of=pre_text&amp;zv_breaker=30000.0&amp;list_limit=5&amp;img_stamp=YES" xr:uid="{D7A7EA16-1E2B-412C-AA7A-871D34BBF938}"/>
    <hyperlink ref="A814" r:id="rId592" display="https://ned.ipac.caltech.edu/cgi-bin/objsearch?objname=NGC%201404&amp;extend=no&amp;out_csys=Equatorial&amp;out_equinox=J2000.0&amp;obj_sort=RA+or+Longitude&amp;of=pre_text&amp;zv_breaker=30000.0&amp;list_limit=5&amp;img_stamp=YES" xr:uid="{D843FD07-D162-4564-AA30-5108B5900DD5}"/>
    <hyperlink ref="A815" r:id="rId593" display="https://ned.ipac.caltech.edu/cgi-bin/objsearch?objname=NGC%201404&amp;extend=no&amp;out_csys=Equatorial&amp;out_equinox=J2000.0&amp;obj_sort=RA+or+Longitude&amp;of=pre_text&amp;zv_breaker=30000.0&amp;list_limit=5&amp;img_stamp=YES" xr:uid="{0E9CBCD3-0798-45CB-B60F-5EEBC0C93270}"/>
    <hyperlink ref="A816" r:id="rId594" display="https://ned.ipac.caltech.edu/cgi-bin/objsearch?objname=NGC%201404&amp;extend=no&amp;out_csys=Equatorial&amp;out_equinox=J2000.0&amp;obj_sort=RA+or+Longitude&amp;of=pre_text&amp;zv_breaker=30000.0&amp;list_limit=5&amp;img_stamp=YES" xr:uid="{04B56E01-BB9F-46BE-95FB-9ED5E39454B7}"/>
    <hyperlink ref="A817" r:id="rId595" display="https://ned.ipac.caltech.edu/cgi-bin/objsearch?objname=NGC%201404&amp;extend=no&amp;out_csys=Equatorial&amp;out_equinox=J2000.0&amp;obj_sort=RA+or+Longitude&amp;of=pre_text&amp;zv_breaker=30000.0&amp;list_limit=5&amp;img_stamp=YES" xr:uid="{3DE72CA7-6476-42CF-9A5E-B97A711D9406}"/>
    <hyperlink ref="A818" r:id="rId596" display="https://ned.ipac.caltech.edu/cgi-bin/objsearch?objname=NGC%201404&amp;extend=no&amp;out_csys=Equatorial&amp;out_equinox=J2000.0&amp;obj_sort=RA+or+Longitude&amp;of=pre_text&amp;zv_breaker=30000.0&amp;list_limit=5&amp;img_stamp=YES" xr:uid="{6331BA56-3A1A-4BA1-B16D-EBD1639EBF8C}"/>
    <hyperlink ref="A819" r:id="rId597" display="https://ned.ipac.caltech.edu/cgi-bin/objsearch?objname=AM%200337-353&amp;extend=no&amp;out_csys=Equatorial&amp;out_equinox=J2000.0&amp;obj_sort=RA+or+Longitude&amp;of=pre_text&amp;zv_breaker=30000.0&amp;list_limit=5&amp;img_stamp=YES" xr:uid="{F2D33669-7165-494F-8738-D47B3B48C071}"/>
    <hyperlink ref="A820" r:id="rId598" display="https://ned.ipac.caltech.edu/cgi-bin/objsearch?objname=AM%200337-353&amp;extend=no&amp;out_csys=Equatorial&amp;out_equinox=J2000.0&amp;obj_sort=RA+or+Longitude&amp;of=pre_text&amp;zv_breaker=30000.0&amp;list_limit=5&amp;img_stamp=YES" xr:uid="{CAB74C34-04C2-4754-8C81-6E6D621E2116}"/>
    <hyperlink ref="A822" r:id="rId599" display="https://ned.ipac.caltech.edu/cgi-bin/objsearch?objname=NGC%201400&amp;extend=no&amp;out_csys=Equatorial&amp;out_equinox=J2000.0&amp;obj_sort=RA+or+Longitude&amp;of=pre_text&amp;zv_breaker=30000.0&amp;list_limit=5&amp;img_stamp=YES" xr:uid="{B7AD03AE-7002-4B41-969E-B6A5479E2296}"/>
    <hyperlink ref="A823" r:id="rId600" display="https://ned.ipac.caltech.edu/cgi-bin/objsearch?objname=NGC%201400&amp;extend=no&amp;out_csys=Equatorial&amp;out_equinox=J2000.0&amp;obj_sort=RA+or+Longitude&amp;of=pre_text&amp;zv_breaker=30000.0&amp;list_limit=5&amp;img_stamp=YES" xr:uid="{6D549B14-8201-44A6-B700-D2682CB2BB6F}"/>
    <hyperlink ref="A824" r:id="rId601" display="https://ned.ipac.caltech.edu/cgi-bin/objsearch?objname=NGC%201400&amp;extend=no&amp;out_csys=Equatorial&amp;out_equinox=J2000.0&amp;obj_sort=RA+or+Longitude&amp;of=pre_text&amp;zv_breaker=30000.0&amp;list_limit=5&amp;img_stamp=YES" xr:uid="{2ACB1DCC-EAD0-47E3-ACFA-57ED1239F9C6}"/>
    <hyperlink ref="A825" r:id="rId602" display="https://ned.ipac.caltech.edu/cgi-bin/objsearch?objname=NGC%201400&amp;extend=no&amp;out_csys=Equatorial&amp;out_equinox=J2000.0&amp;obj_sort=RA+or+Longitude&amp;of=pre_text&amp;zv_breaker=30000.0&amp;list_limit=5&amp;img_stamp=YES" xr:uid="{E5623AC2-D1F8-4FBA-A125-318E0802C77D}"/>
    <hyperlink ref="A826" r:id="rId603" display="https://ned.ipac.caltech.edu/cgi-bin/objsearch?objname=NGC%201400&amp;extend=no&amp;out_csys=Equatorial&amp;out_equinox=J2000.0&amp;obj_sort=RA+or+Longitude&amp;of=pre_text&amp;zv_breaker=30000.0&amp;list_limit=5&amp;img_stamp=YES" xr:uid="{C04FFDD7-24A6-42C7-B02B-E896DFC28B96}"/>
    <hyperlink ref="A827" r:id="rId604" display="https://ned.ipac.caltech.edu/cgi-bin/objsearch?objname=NGC%201400&amp;extend=no&amp;out_csys=Equatorial&amp;out_equinox=J2000.0&amp;obj_sort=RA+or+Longitude&amp;of=pre_text&amp;zv_breaker=30000.0&amp;list_limit=5&amp;img_stamp=YES" xr:uid="{E60B28FE-C5C0-49E3-AA86-B48609499AF3}"/>
    <hyperlink ref="A828" r:id="rId605" display="https://ned.ipac.caltech.edu/cgi-bin/objsearch?objname=NGC%201400&amp;extend=no&amp;out_csys=Equatorial&amp;out_equinox=J2000.0&amp;obj_sort=RA+or+Longitude&amp;of=pre_text&amp;zv_breaker=30000.0&amp;list_limit=5&amp;img_stamp=YES" xr:uid="{320013C3-656C-47FE-946B-CE5F6CF81114}"/>
    <hyperlink ref="A829" r:id="rId606" display="https://ned.ipac.caltech.edu/cgi-bin/objsearch?objname=NGC%201400&amp;extend=no&amp;out_csys=Equatorial&amp;out_equinox=J2000.0&amp;obj_sort=RA+or+Longitude&amp;of=pre_text&amp;zv_breaker=30000.0&amp;list_limit=5&amp;img_stamp=YES" xr:uid="{EACD1891-1526-496E-A33D-18701B927F8D}"/>
    <hyperlink ref="A830" r:id="rId607" display="https://ned.ipac.caltech.edu/cgi-bin/objsearch?objname=FCC%20229&amp;extend=no&amp;out_csys=Equatorial&amp;out_equinox=J2000.0&amp;obj_sort=RA+or+Longitude&amp;of=pre_text&amp;zv_breaker=30000.0&amp;list_limit=5&amp;img_stamp=YES" xr:uid="{5105F18D-4CA4-4D83-8326-704DE76969B2}"/>
    <hyperlink ref="A831" r:id="rId608" display="https://ned.ipac.caltech.edu/cgi-bin/objsearch?objname=NGC%201427A&amp;extend=no&amp;out_csys=Equatorial&amp;out_equinox=J2000.0&amp;obj_sort=RA+or+Longitude&amp;of=pre_text&amp;zv_breaker=30000.0&amp;list_limit=5&amp;img_stamp=YES" xr:uid="{3A287895-1B98-4191-939D-4FCB01722A53}"/>
    <hyperlink ref="A832" r:id="rId609" display="https://ned.ipac.caltech.edu/cgi-bin/objsearch?objname=NGC%201427A&amp;extend=no&amp;out_csys=Equatorial&amp;out_equinox=J2000.0&amp;obj_sort=RA+or+Longitude&amp;of=pre_text&amp;zv_breaker=30000.0&amp;list_limit=5&amp;img_stamp=YES" xr:uid="{EE7F6E0F-7927-4118-A9AB-3C5440A1EF35}"/>
    <hyperlink ref="A833" r:id="rId610" display="https://ned.ipac.caltech.edu/cgi-bin/objsearch?objname=NGC%201407&amp;extend=no&amp;out_csys=Equatorial&amp;out_equinox=J2000.0&amp;obj_sort=RA+or+Longitude&amp;of=pre_text&amp;zv_breaker=30000.0&amp;list_limit=5&amp;img_stamp=YES" xr:uid="{D1A8CB90-DC67-4FA2-A887-FE15BB4911A0}"/>
    <hyperlink ref="A834" r:id="rId611" display="https://ned.ipac.caltech.edu/cgi-bin/objsearch?objname=NGC%201407&amp;extend=no&amp;out_csys=Equatorial&amp;out_equinox=J2000.0&amp;obj_sort=RA+or+Longitude&amp;of=pre_text&amp;zv_breaker=30000.0&amp;list_limit=5&amp;img_stamp=YES" xr:uid="{B5EDD41D-2FA1-4728-A6C6-D171BC7E36F5}"/>
    <hyperlink ref="A835" r:id="rId612" display="https://ned.ipac.caltech.edu/cgi-bin/objsearch?objname=NGC%201407&amp;extend=no&amp;out_csys=Equatorial&amp;out_equinox=J2000.0&amp;obj_sort=RA+or+Longitude&amp;of=pre_text&amp;zv_breaker=30000.0&amp;list_limit=5&amp;img_stamp=YES" xr:uid="{45DAD93A-9B7D-4EA3-A35A-66A04D822315}"/>
    <hyperlink ref="A836" r:id="rId613" display="https://ned.ipac.caltech.edu/cgi-bin/objsearch?objname=NGC%201407&amp;extend=no&amp;out_csys=Equatorial&amp;out_equinox=J2000.0&amp;obj_sort=RA+or+Longitude&amp;of=pre_text&amp;zv_breaker=30000.0&amp;list_limit=5&amp;img_stamp=YES" xr:uid="{AF8A024D-0F73-4310-A216-FB3B48B4AEC1}"/>
    <hyperlink ref="A837" r:id="rId614" display="https://ned.ipac.caltech.edu/cgi-bin/objsearch?objname=NGC%201407&amp;extend=no&amp;out_csys=Equatorial&amp;out_equinox=J2000.0&amp;obj_sort=RA+or+Longitude&amp;of=pre_text&amp;zv_breaker=30000.0&amp;list_limit=5&amp;img_stamp=YES" xr:uid="{5D6E0D3F-E09E-46B2-B10A-6B566687E930}"/>
    <hyperlink ref="A838" r:id="rId615" display="https://ned.ipac.caltech.edu/cgi-bin/objsearch?objname=NGC%201407&amp;extend=no&amp;out_csys=Equatorial&amp;out_equinox=J2000.0&amp;obj_sort=RA+or+Longitude&amp;of=pre_text&amp;zv_breaker=30000.0&amp;list_limit=5&amp;img_stamp=YES" xr:uid="{34C02C43-5696-496E-9E01-6877951FC103}"/>
    <hyperlink ref="A839" r:id="rId616" display="https://ned.ipac.caltech.edu/cgi-bin/objsearch?objname=NGC%201407&amp;extend=no&amp;out_csys=Equatorial&amp;out_equinox=J2000.0&amp;obj_sort=RA+or+Longitude&amp;of=pre_text&amp;zv_breaker=30000.0&amp;list_limit=5&amp;img_stamp=YES" xr:uid="{99029B56-92F4-43D7-8949-C874DFB0C78D}"/>
    <hyperlink ref="A840" r:id="rId617" display="https://ned.ipac.caltech.edu/cgi-bin/objsearch?objname=NGC%201407&amp;extend=no&amp;out_csys=Equatorial&amp;out_equinox=J2000.0&amp;obj_sort=RA+or+Longitude&amp;of=pre_text&amp;zv_breaker=30000.0&amp;list_limit=5&amp;img_stamp=YES" xr:uid="{B2FA712D-2E17-48C5-928F-ED4467EE899E}"/>
    <hyperlink ref="A841" r:id="rId618" display="https://ned.ipac.caltech.edu/cgi-bin/objsearch?objname=NGC%201407&amp;extend=no&amp;out_csys=Equatorial&amp;out_equinox=J2000.0&amp;obj_sort=RA+or+Longitude&amp;of=pre_text&amp;zv_breaker=30000.0&amp;list_limit=5&amp;img_stamp=YES" xr:uid="{4EB3AC96-1B9B-4EB8-9B90-AD5B7237FCB8}"/>
    <hyperlink ref="A842" r:id="rId619" display="https://ned.ipac.caltech.edu/cgi-bin/objsearch?objname=LSBG%20F358-037&amp;extend=no&amp;out_csys=Equatorial&amp;out_equinox=J2000.0&amp;obj_sort=RA+or+Longitude&amp;of=pre_text&amp;zv_breaker=30000.0&amp;list_limit=5&amp;img_stamp=YES" xr:uid="{850EA622-0270-4DD7-A82D-8D18CC74FF6C}"/>
    <hyperlink ref="A843" r:id="rId620" display="https://ned.ipac.caltech.edu/cgi-bin/objsearch?objname=FCC%20243&amp;extend=no&amp;out_csys=Equatorial&amp;out_equinox=J2000.0&amp;obj_sort=RA+or+Longitude&amp;of=pre_text&amp;zv_breaker=30000.0&amp;list_limit=5&amp;img_stamp=YES" xr:uid="{F6FDEB67-C6B6-4651-831C-3B057FCA97FA}"/>
    <hyperlink ref="A844" r:id="rId621" display="https://ned.ipac.caltech.edu/cgi-bin/objsearch?objname=FCC%20245&amp;extend=no&amp;out_csys=Equatorial&amp;out_equinox=J2000.0&amp;obj_sort=RA+or+Longitude&amp;of=pre_text&amp;zv_breaker=30000.0&amp;list_limit=5&amp;img_stamp=YES" xr:uid="{EFA13BAA-85FF-41C9-A5F0-49CD841DC945}"/>
    <hyperlink ref="A845" r:id="rId622" display="https://ned.ipac.caltech.edu/cgi-bin/objsearch?objname=NGC%201419&amp;extend=no&amp;out_csys=Equatorial&amp;out_equinox=J2000.0&amp;obj_sort=RA+or+Longitude&amp;of=pre_text&amp;zv_breaker=30000.0&amp;list_limit=5&amp;img_stamp=YES" xr:uid="{6CA03DD8-F2E4-45A5-BD8F-08F5BC7253EF}"/>
    <hyperlink ref="A846" r:id="rId623" display="https://ned.ipac.caltech.edu/cgi-bin/objsearch?objname=NGC%201419&amp;extend=no&amp;out_csys=Equatorial&amp;out_equinox=J2000.0&amp;obj_sort=RA+or+Longitude&amp;of=pre_text&amp;zv_breaker=30000.0&amp;list_limit=5&amp;img_stamp=YES" xr:uid="{9ABB5B0D-D1AF-4CDB-82F3-466D45503F29}"/>
    <hyperlink ref="A847" r:id="rId624" display="https://ned.ipac.caltech.edu/cgi-bin/objsearch?objname=NGC%201419&amp;extend=no&amp;out_csys=Equatorial&amp;out_equinox=J2000.0&amp;obj_sort=RA+or+Longitude&amp;of=pre_text&amp;zv_breaker=30000.0&amp;list_limit=5&amp;img_stamp=YES" xr:uid="{8FC4CAE8-D8B8-479A-96FF-F7FBAEAA1A20}"/>
    <hyperlink ref="A848" r:id="rId625" display="https://ned.ipac.caltech.edu/cgi-bin/objsearch?objname=NGC%201419&amp;extend=no&amp;out_csys=Equatorial&amp;out_equinox=J2000.0&amp;obj_sort=RA+or+Longitude&amp;of=pre_text&amp;zv_breaker=30000.0&amp;list_limit=5&amp;img_stamp=YES" xr:uid="{8B5C5E81-2624-4677-984B-6076C4F4821C}"/>
    <hyperlink ref="A849" r:id="rId626" display="https://ned.ipac.caltech.edu/cgi-bin/objsearch?objname=FCC%20252&amp;extend=no&amp;out_csys=Equatorial&amp;out_equinox=J2000.0&amp;obj_sort=RA+or+Longitude&amp;of=pre_text&amp;zv_breaker=30000.0&amp;list_limit=5&amp;img_stamp=YES" xr:uid="{7CF5BD4F-C743-44F4-8011-1754B66EA429}"/>
    <hyperlink ref="A850" r:id="rId627" display="https://ned.ipac.caltech.edu/cgi-bin/objsearch?objname=FCC%20266&amp;extend=no&amp;out_csys=Equatorial&amp;out_equinox=J2000.0&amp;obj_sort=RA+or+Longitude&amp;of=pre_text&amp;zv_breaker=30000.0&amp;list_limit=5&amp;img_stamp=YES" xr:uid="{328BED51-1578-4693-A2D6-95048AD4958D}"/>
    <hyperlink ref="A851" r:id="rId628" display="https://ned.ipac.caltech.edu/cgi-bin/objsearch?objname=NGC%201425&amp;extend=no&amp;out_csys=Equatorial&amp;out_equinox=J2000.0&amp;obj_sort=RA+or+Longitude&amp;of=pre_text&amp;zv_breaker=30000.0&amp;list_limit=5&amp;img_stamp=YES" xr:uid="{A1FDF36D-8D83-4B48-A02C-85F28CCBF4E8}"/>
    <hyperlink ref="A852" r:id="rId629" display="https://ned.ipac.caltech.edu/cgi-bin/objsearch?objname=NGC%201425&amp;extend=no&amp;out_csys=Equatorial&amp;out_equinox=J2000.0&amp;obj_sort=RA+or+Longitude&amp;of=pre_text&amp;zv_breaker=30000.0&amp;list_limit=5&amp;img_stamp=YES" xr:uid="{AAE038E7-86F4-4F1E-AACE-514FBA4DE1F6}"/>
    <hyperlink ref="A853" r:id="rId630" display="https://ned.ipac.caltech.edu/cgi-bin/objsearch?objname=NGC%201425&amp;extend=no&amp;out_csys=Equatorial&amp;out_equinox=J2000.0&amp;obj_sort=RA+or+Longitude&amp;of=pre_text&amp;zv_breaker=30000.0&amp;list_limit=5&amp;img_stamp=YES" xr:uid="{A46F3B09-5E31-4E69-87E2-6D921AD55110}"/>
    <hyperlink ref="A854" r:id="rId631" display="https://ned.ipac.caltech.edu/cgi-bin/objsearch?objname=NGC%201425&amp;extend=no&amp;out_csys=Equatorial&amp;out_equinox=J2000.0&amp;obj_sort=RA+or+Longitude&amp;of=pre_text&amp;zv_breaker=30000.0&amp;list_limit=5&amp;img_stamp=YES" xr:uid="{B232CAD5-D7AD-4B70-A85D-D3BDEA10ADA9}"/>
    <hyperlink ref="A855" r:id="rId632" display="https://ned.ipac.caltech.edu/cgi-bin/objsearch?objname=NGC%201425&amp;extend=no&amp;out_csys=Equatorial&amp;out_equinox=J2000.0&amp;obj_sort=RA+or+Longitude&amp;of=pre_text&amp;zv_breaker=30000.0&amp;list_limit=5&amp;img_stamp=YES" xr:uid="{C774C5A2-CE4F-4B8F-B43E-3DCC979C7AA1}"/>
    <hyperlink ref="A856" r:id="rId633" display="https://ned.ipac.caltech.edu/cgi-bin/objsearch?objname=NGC%201425&amp;extend=no&amp;out_csys=Equatorial&amp;out_equinox=J2000.0&amp;obj_sort=RA+or+Longitude&amp;of=pre_text&amp;zv_breaker=30000.0&amp;list_limit=5&amp;img_stamp=YES" xr:uid="{C7A87A9E-B542-4489-A832-DD1073F14211}"/>
    <hyperlink ref="A857" r:id="rId634" display="https://ned.ipac.caltech.edu/cgi-bin/objsearch?objname=NGC%201425&amp;extend=no&amp;out_csys=Equatorial&amp;out_equinox=J2000.0&amp;obj_sort=RA+or+Longitude&amp;of=pre_text&amp;zv_breaker=30000.0&amp;list_limit=5&amp;img_stamp=YES" xr:uid="{38AE4FF2-187C-464F-84B8-5ECA404F5379}"/>
    <hyperlink ref="A858" r:id="rId635" display="https://ned.ipac.caltech.edu/cgi-bin/objsearch?objname=NGC%201425&amp;extend=no&amp;out_csys=Equatorial&amp;out_equinox=J2000.0&amp;obj_sort=RA+or+Longitude&amp;of=pre_text&amp;zv_breaker=30000.0&amp;list_limit=5&amp;img_stamp=YES" xr:uid="{21552467-D887-4BA8-A107-8FBBC3ACE32E}"/>
    <hyperlink ref="A859" r:id="rId636" display="https://ned.ipac.caltech.edu/cgi-bin/objsearch?objname=NGC%201425&amp;extend=no&amp;out_csys=Equatorial&amp;out_equinox=J2000.0&amp;obj_sort=RA+or+Longitude&amp;of=pre_text&amp;zv_breaker=30000.0&amp;list_limit=5&amp;img_stamp=YES" xr:uid="{E7992E81-61CA-4F15-840B-73EC93018785}"/>
    <hyperlink ref="A860" r:id="rId637" display="https://ned.ipac.caltech.edu/cgi-bin/objsearch?objname=NGC%201425&amp;extend=no&amp;out_csys=Equatorial&amp;out_equinox=J2000.0&amp;obj_sort=RA+or+Longitude&amp;of=pre_text&amp;zv_breaker=30000.0&amp;list_limit=5&amp;img_stamp=YES" xr:uid="{DD3CC1C8-F869-4301-900B-582893C1C871}"/>
    <hyperlink ref="A861" r:id="rId638" display="https://ned.ipac.caltech.edu/cgi-bin/objsearch?objname=NGC%201425&amp;extend=no&amp;out_csys=Equatorial&amp;out_equinox=J2000.0&amp;obj_sort=RA+or+Longitude&amp;of=pre_text&amp;zv_breaker=30000.0&amp;list_limit=5&amp;img_stamp=YES" xr:uid="{282B6B4B-A395-4505-917F-F9897BBDBC6F}"/>
    <hyperlink ref="A862" r:id="rId639" display="https://ned.ipac.caltech.edu/cgi-bin/objsearch?objname=NGC%201425&amp;extend=no&amp;out_csys=Equatorial&amp;out_equinox=J2000.0&amp;obj_sort=RA+or+Longitude&amp;of=pre_text&amp;zv_breaker=30000.0&amp;list_limit=5&amp;img_stamp=YES" xr:uid="{D2250953-B175-437E-B4E3-8B31449EFF68}"/>
    <hyperlink ref="A863" r:id="rId640" display="https://ned.ipac.caltech.edu/cgi-bin/objsearch?objname=FCC%20274&amp;extend=no&amp;out_csys=Equatorial&amp;out_equinox=J2000.0&amp;obj_sort=RA+or+Longitude&amp;of=pre_text&amp;zv_breaker=30000.0&amp;list_limit=5&amp;img_stamp=YES" xr:uid="{BA7CDBD2-C68A-4CD7-9A97-10828164D090}"/>
    <hyperlink ref="A864" r:id="rId641" display="https://ned.ipac.caltech.edu/cgi-bin/objsearch?objname=FCC%20274&amp;extend=no&amp;out_csys=Equatorial&amp;out_equinox=J2000.0&amp;obj_sort=RA+or+Longitude&amp;of=pre_text&amp;zv_breaker=30000.0&amp;list_limit=5&amp;img_stamp=YES" xr:uid="{7401825C-66BE-4E2E-9C22-49D740F1EF25}"/>
    <hyperlink ref="A865" r:id="rId642" display="https://ned.ipac.caltech.edu/cgi-bin/objsearch?objname=NGC%201427&amp;extend=no&amp;out_csys=Equatorial&amp;out_equinox=J2000.0&amp;obj_sort=RA+or+Longitude&amp;of=pre_text&amp;zv_breaker=30000.0&amp;list_limit=5&amp;img_stamp=YES" xr:uid="{0C636D92-BE58-4C1F-BC73-697748F1B35A}"/>
    <hyperlink ref="A866" r:id="rId643" display="https://ned.ipac.caltech.edu/cgi-bin/objsearch?objname=NGC%201427&amp;extend=no&amp;out_csys=Equatorial&amp;out_equinox=J2000.0&amp;obj_sort=RA+or+Longitude&amp;of=pre_text&amp;zv_breaker=30000.0&amp;list_limit=5&amp;img_stamp=YES" xr:uid="{B8AE36EA-C4BA-4755-8365-83E4B51D7E5F}"/>
    <hyperlink ref="A867" r:id="rId644" display="https://ned.ipac.caltech.edu/cgi-bin/objsearch?objname=NGC%201427&amp;extend=no&amp;out_csys=Equatorial&amp;out_equinox=J2000.0&amp;obj_sort=RA+or+Longitude&amp;of=pre_text&amp;zv_breaker=30000.0&amp;list_limit=5&amp;img_stamp=YES" xr:uid="{AF84F35B-FE0A-4FFE-B670-53395193010D}"/>
    <hyperlink ref="A868" r:id="rId645" display="https://ned.ipac.caltech.edu/cgi-bin/objsearch?objname=NGC%201427&amp;extend=no&amp;out_csys=Equatorial&amp;out_equinox=J2000.0&amp;obj_sort=RA+or+Longitude&amp;of=pre_text&amp;zv_breaker=30000.0&amp;list_limit=5&amp;img_stamp=YES" xr:uid="{8EF2A2A2-5425-469A-8C0C-04888FEB3630}"/>
    <hyperlink ref="A869" r:id="rId646" display="https://ned.ipac.caltech.edu/cgi-bin/objsearch?objname=NGC%201427&amp;extend=no&amp;out_csys=Equatorial&amp;out_equinox=J2000.0&amp;obj_sort=RA+or+Longitude&amp;of=pre_text&amp;zv_breaker=30000.0&amp;list_limit=5&amp;img_stamp=YES" xr:uid="{8F3B9C78-0B41-47F9-873F-42053F950F11}"/>
    <hyperlink ref="A870" r:id="rId647" display="https://ned.ipac.caltech.edu/cgi-bin/objsearch?objname=NGC%201427&amp;extend=no&amp;out_csys=Equatorial&amp;out_equinox=J2000.0&amp;obj_sort=RA+or+Longitude&amp;of=pre_text&amp;zv_breaker=30000.0&amp;list_limit=5&amp;img_stamp=YES" xr:uid="{95183DD3-5513-4496-B95D-B7D116A7BC20}"/>
    <hyperlink ref="A871" r:id="rId648" display="https://ned.ipac.caltech.edu/cgi-bin/objsearch?objname=NGC%201427&amp;extend=no&amp;out_csys=Equatorial&amp;out_equinox=J2000.0&amp;obj_sort=RA+or+Longitude&amp;of=pre_text&amp;zv_breaker=30000.0&amp;list_limit=5&amp;img_stamp=YES" xr:uid="{E2E22D05-FB8A-4806-8FA2-D101B7A167A7}"/>
    <hyperlink ref="A872" r:id="rId649" display="https://ned.ipac.caltech.edu/cgi-bin/objsearch?objname=LSBG%20F358-079&amp;extend=no&amp;out_csys=Equatorial&amp;out_equinox=J2000.0&amp;obj_sort=RA+or+Longitude&amp;of=pre_text&amp;zv_breaker=30000.0&amp;list_limit=5&amp;img_stamp=YES" xr:uid="{252FB042-9811-4AA9-82DD-694CF7B66B8D}"/>
    <hyperlink ref="A873" r:id="rId650" display="https://ned.ipac.caltech.edu/cgi-bin/objsearch?objname=NGC%201426&amp;extend=no&amp;out_csys=Equatorial&amp;out_equinox=J2000.0&amp;obj_sort=RA+or+Longitude&amp;of=pre_text&amp;zv_breaker=30000.0&amp;list_limit=5&amp;img_stamp=YES" xr:uid="{B93E29C4-4330-491C-876C-EA68026BB2AD}"/>
    <hyperlink ref="A874" r:id="rId651" display="https://ned.ipac.caltech.edu/cgi-bin/objsearch?objname=NGC%201426&amp;extend=no&amp;out_csys=Equatorial&amp;out_equinox=J2000.0&amp;obj_sort=RA+or+Longitude&amp;of=pre_text&amp;zv_breaker=30000.0&amp;list_limit=5&amp;img_stamp=YES" xr:uid="{DC75FD0E-16E2-4C79-894C-7C2B35F4401D}"/>
    <hyperlink ref="A875" r:id="rId652" display="https://ned.ipac.caltech.edu/cgi-bin/objsearch?objname=NGC%201426&amp;extend=no&amp;out_csys=Equatorial&amp;out_equinox=J2000.0&amp;obj_sort=RA+or+Longitude&amp;of=pre_text&amp;zv_breaker=30000.0&amp;list_limit=5&amp;img_stamp=YES" xr:uid="{D35C01FA-006F-45E4-B0B2-0ADBE07CD9F7}"/>
    <hyperlink ref="A876" r:id="rId653" display="https://ned.ipac.caltech.edu/cgi-bin/objsearch?objname=NGC%201426&amp;extend=no&amp;out_csys=Equatorial&amp;out_equinox=J2000.0&amp;obj_sort=RA+or+Longitude&amp;of=pre_text&amp;zv_breaker=30000.0&amp;list_limit=5&amp;img_stamp=YES" xr:uid="{5D032B8B-1441-4510-A252-3E1AECD223D8}"/>
    <hyperlink ref="A877" r:id="rId654" display="https://ned.ipac.caltech.edu/cgi-bin/objsearch?objname=NGC%201426&amp;extend=no&amp;out_csys=Equatorial&amp;out_equinox=J2000.0&amp;obj_sort=RA+or+Longitude&amp;of=pre_text&amp;zv_breaker=30000.0&amp;list_limit=5&amp;img_stamp=YES" xr:uid="{54A1FC3A-DBE8-40C9-BEBD-03301C8BED6B}"/>
    <hyperlink ref="A878" r:id="rId655" display="https://ned.ipac.caltech.edu/cgi-bin/objsearch?objname=NGC%201426&amp;extend=no&amp;out_csys=Equatorial&amp;out_equinox=J2000.0&amp;obj_sort=RA+or+Longitude&amp;of=pre_text&amp;zv_breaker=30000.0&amp;list_limit=5&amp;img_stamp=YES" xr:uid="{2FEB9729-ACC0-4028-B308-DB5CBD4D74B6}"/>
    <hyperlink ref="A879" r:id="rId656" display="https://ned.ipac.caltech.edu/cgi-bin/objsearch?objname=ESO%20156-%20G%20008&amp;extend=no&amp;out_csys=Equatorial&amp;out_equinox=J2000.0&amp;obj_sort=RA+or+Longitude&amp;of=pre_text&amp;zv_breaker=30000.0&amp;list_limit=5&amp;img_stamp=YES" xr:uid="{64530B45-7962-4265-9CE0-B0FDD2FF0F49}"/>
    <hyperlink ref="A880" r:id="rId657" display="https://ned.ipac.caltech.edu/cgi-bin/objsearch?objname=ESO%20156-%20G%20008&amp;extend=no&amp;out_csys=Equatorial&amp;out_equinox=J2000.0&amp;obj_sort=RA+or+Longitude&amp;of=pre_text&amp;zv_breaker=30000.0&amp;list_limit=5&amp;img_stamp=YES" xr:uid="{63EB4236-5865-4A40-835F-FD10E511D53C}"/>
    <hyperlink ref="A881" r:id="rId658" display="https://ned.ipac.caltech.edu/cgi-bin/objsearch?objname=ESO%20156-%20G%20008&amp;extend=no&amp;out_csys=Equatorial&amp;out_equinox=J2000.0&amp;obj_sort=RA+or+Longitude&amp;of=pre_text&amp;zv_breaker=30000.0&amp;list_limit=5&amp;img_stamp=YES" xr:uid="{42F0E3EC-CCAA-412C-9A7B-3D63A811EC17}"/>
    <hyperlink ref="A882" r:id="rId659" display="https://ned.ipac.caltech.edu/cgi-bin/objsearch?objname=ESO%20156-%20G%20008&amp;extend=no&amp;out_csys=Equatorial&amp;out_equinox=J2000.0&amp;obj_sort=RA+or+Longitude&amp;of=pre_text&amp;zv_breaker=30000.0&amp;list_limit=5&amp;img_stamp=YES" xr:uid="{E7877E94-21A2-4966-918B-4405D6F96723}"/>
    <hyperlink ref="A883" r:id="rId660" display="https://ned.ipac.caltech.edu/cgi-bin/objsearch?objname=LSBG%20F358-027&amp;extend=no&amp;out_csys=Equatorial&amp;out_equinox=J2000.0&amp;obj_sort=RA+or+Longitude&amp;of=pre_text&amp;zv_breaker=30000.0&amp;list_limit=5&amp;img_stamp=YES" xr:uid="{8438ACD6-264F-4FB4-8500-50E57AD9A002}"/>
    <hyperlink ref="A884" r:id="rId661" display="https://ned.ipac.caltech.edu/cgi-bin/objsearch?objname=NGC%201448%20&amp;extend=no&amp;out_csys=Equatorial&amp;out_equinox=J2000.0&amp;obj_sort=RA+or+Longitude&amp;of=pre_text&amp;zv_breaker=30000.0&amp;list_limit=5&amp;img_stamp=YES" xr:uid="{A57249F2-3964-449B-90BF-1BDF0466DFBA}"/>
    <hyperlink ref="A885" r:id="rId662" display="https://ned.ipac.caltech.edu/cgi-bin/objsearch?objname=NGC%201448%20&amp;extend=no&amp;out_csys=Equatorial&amp;out_equinox=J2000.0&amp;obj_sort=RA+or+Longitude&amp;of=pre_text&amp;zv_breaker=30000.0&amp;list_limit=5&amp;img_stamp=YES" xr:uid="{21FE89EA-709A-4DE1-A212-B0BAC4F33875}"/>
    <hyperlink ref="A886" r:id="rId663" display="https://ned.ipac.caltech.edu/cgi-bin/objsearch?objname=NGC%201448%20&amp;extend=no&amp;out_csys=Equatorial&amp;out_equinox=J2000.0&amp;obj_sort=RA+or+Longitude&amp;of=pre_text&amp;zv_breaker=30000.0&amp;list_limit=5&amp;img_stamp=YES" xr:uid="{2BFB1CE5-F5F2-4F0D-9610-1756D58ED673}"/>
    <hyperlink ref="A887" r:id="rId664" display="https://ned.ipac.caltech.edu/cgi-bin/objsearch?objname=NGC%201439&amp;extend=no&amp;out_csys=Equatorial&amp;out_equinox=J2000.0&amp;obj_sort=RA+or+Longitude&amp;of=pre_text&amp;zv_breaker=30000.0&amp;list_limit=5&amp;img_stamp=YES" xr:uid="{B1336FAE-6217-42C4-810E-4BDCAA38D567}"/>
    <hyperlink ref="A888" r:id="rId665" display="https://ned.ipac.caltech.edu/cgi-bin/objsearch?objname=NGC%201439&amp;extend=no&amp;out_csys=Equatorial&amp;out_equinox=J2000.0&amp;obj_sort=RA+or+Longitude&amp;of=pre_text&amp;zv_breaker=30000.0&amp;list_limit=5&amp;img_stamp=YES" xr:uid="{7E26E948-A154-4B2E-A65E-13D862CCD4C7}"/>
    <hyperlink ref="A889" r:id="rId666" display="https://ned.ipac.caltech.edu/cgi-bin/objsearch?objname=NGC%201439&amp;extend=no&amp;out_csys=Equatorial&amp;out_equinox=J2000.0&amp;obj_sort=RA+or+Longitude&amp;of=pre_text&amp;zv_breaker=30000.0&amp;list_limit=5&amp;img_stamp=YES" xr:uid="{483721B9-E506-42E2-9684-FB2D04545B3D}"/>
    <hyperlink ref="A890" r:id="rId667" display="https://ned.ipac.caltech.edu/cgi-bin/objsearch?objname=ESO%20358-%20G%20059&amp;extend=no&amp;out_csys=Equatorial&amp;out_equinox=J2000.0&amp;obj_sort=RA+or+Longitude&amp;of=pre_text&amp;zv_breaker=30000.0&amp;list_limit=5&amp;img_stamp=YES" xr:uid="{5E886A17-A852-454E-A104-3342717EA7E8}"/>
    <hyperlink ref="A891" r:id="rId668" display="https://ned.ipac.caltech.edu/cgi-bin/objsearch?objname=%5bKK98%5d%20035&amp;extend=no&amp;out_csys=Equatorial&amp;out_equinox=J2000.0&amp;obj_sort=RA+or+Longitude&amp;of=pre_text&amp;zv_breaker=30000.0&amp;list_limit=5&amp;img_stamp=YES" xr:uid="{41135FB5-E663-46B6-B5D4-3C5350C141A1}"/>
    <hyperlink ref="A892" r:id="rId669" display="https://ned.ipac.caltech.edu/cgi-bin/objsearch?objname=IC%200342&amp;extend=no&amp;out_csys=Equatorial&amp;out_equinox=J2000.0&amp;obj_sort=RA+or+Longitude&amp;of=pre_text&amp;zv_breaker=30000.0&amp;list_limit=5&amp;img_stamp=YES" xr:uid="{92B37900-7FE4-49FE-A2F4-B490384950E3}"/>
    <hyperlink ref="A893" r:id="rId670" display="https://ned.ipac.caltech.edu/cgi-bin/objsearch?objname=IC%200342&amp;extend=no&amp;out_csys=Equatorial&amp;out_equinox=J2000.0&amp;obj_sort=RA+or+Longitude&amp;of=pre_text&amp;zv_breaker=30000.0&amp;list_limit=5&amp;img_stamp=YES" xr:uid="{ACDDA309-3A04-4590-9D69-F91243567EA3}"/>
    <hyperlink ref="A894" r:id="rId671" display="https://ned.ipac.caltech.edu/cgi-bin/objsearch?objname=IC%200342&amp;extend=no&amp;out_csys=Equatorial&amp;out_equinox=J2000.0&amp;obj_sort=RA+or+Longitude&amp;of=pre_text&amp;zv_breaker=30000.0&amp;list_limit=5&amp;img_stamp=YES" xr:uid="{F9E1B642-FDD2-4FB2-B3C4-905EB8DE8609}"/>
    <hyperlink ref="A895" r:id="rId672" display="https://ned.ipac.caltech.edu/cgi-bin/objsearch?objname=AM%200345-362&amp;extend=no&amp;out_csys=Equatorial&amp;out_equinox=J2000.0&amp;obj_sort=RA+or+Longitude&amp;of=pre_text&amp;zv_breaker=30000.0&amp;list_limit=5&amp;img_stamp=YES" xr:uid="{D6279202-2A69-4FF3-83A7-C4650B77AD37}"/>
    <hyperlink ref="A896" r:id="rId673" display="https://ned.ipac.caltech.edu/cgi-bin/objsearch?objname=AM%200345-362&amp;extend=no&amp;out_csys=Equatorial&amp;out_equinox=J2000.0&amp;obj_sort=RA+or+Longitude&amp;of=pre_text&amp;zv_breaker=30000.0&amp;list_limit=5&amp;img_stamp=YES" xr:uid="{F2E1AB1F-4787-498E-A32B-1616C801E48F}"/>
    <hyperlink ref="A897" r:id="rId674" display="https://ned.ipac.caltech.edu/cgi-bin/objsearch?objname=UGC%202855%20&amp;extend=no&amp;out_csys=Equatorial&amp;out_equinox=J2000.0&amp;obj_sort=RA+or+Longitude&amp;of=pre_text&amp;zv_breaker=30000.0&amp;list_limit=5&amp;img_stamp=YES" xr:uid="{6692728E-C906-41C0-BA26-FE579C740E45}"/>
    <hyperlink ref="A898" r:id="rId675" display="https://ned.ipac.caltech.edu/cgi-bin/objsearch?objname=IC%202051%20&amp;extend=no&amp;out_csys=Equatorial&amp;out_equinox=J2000.0&amp;obj_sort=RA+or+Longitude&amp;of=pre_text&amp;zv_breaker=30000.0&amp;list_limit=5&amp;img_stamp=YES" xr:uid="{42F54D3D-B4D1-4EF4-873A-7F70F82AFA8D}"/>
    <hyperlink ref="A899" r:id="rId676" display="https://ned.ipac.caltech.edu/cgi-bin/objsearch?objname=IC%202006&amp;extend=no&amp;out_csys=Equatorial&amp;out_equinox=J2000.0&amp;obj_sort=RA+or+Longitude&amp;of=pre_text&amp;zv_breaker=30000.0&amp;list_limit=5&amp;img_stamp=YES" xr:uid="{A87B3954-636A-497A-8EDC-2A3F54C6BC09}"/>
    <hyperlink ref="A900" r:id="rId677" display="https://ned.ipac.caltech.edu/cgi-bin/objsearch?objname=IC%202006&amp;extend=no&amp;out_csys=Equatorial&amp;out_equinox=J2000.0&amp;obj_sort=RA+or+Longitude&amp;of=pre_text&amp;zv_breaker=30000.0&amp;list_limit=5&amp;img_stamp=YES" xr:uid="{CBEE7F73-E2B0-4E4E-8DA1-15C060473955}"/>
    <hyperlink ref="A901" r:id="rId678" display="https://ned.ipac.caltech.edu/cgi-bin/objsearch?objname=IC%202006&amp;extend=no&amp;out_csys=Equatorial&amp;out_equinox=J2000.0&amp;obj_sort=RA+or+Longitude&amp;of=pre_text&amp;zv_breaker=30000.0&amp;list_limit=5&amp;img_stamp=YES" xr:uid="{08835489-7D6C-4C8B-9B2B-93B0739009C8}"/>
    <hyperlink ref="A902" r:id="rId679" display="https://ned.ipac.caltech.edu/cgi-bin/objsearch?objname=IC%202006&amp;extend=no&amp;out_csys=Equatorial&amp;out_equinox=J2000.0&amp;obj_sort=RA+or+Longitude&amp;of=pre_text&amp;zv_breaker=30000.0&amp;list_limit=5&amp;img_stamp=YES" xr:uid="{01B05F4D-F56F-4DA9-B4A4-B33CACD7215F}"/>
    <hyperlink ref="A903" r:id="rId680" display="https://ned.ipac.caltech.edu/cgi-bin/objsearch?objname=IC%202006&amp;extend=no&amp;out_csys=Equatorial&amp;out_equinox=J2000.0&amp;obj_sort=RA+or+Longitude&amp;of=pre_text&amp;zv_breaker=30000.0&amp;list_limit=5&amp;img_stamp=YES" xr:uid="{7D128441-9A41-4936-9350-7D49CB95EE44}"/>
    <hyperlink ref="A904" r:id="rId681" display="https://ned.ipac.caltech.edu/cgi-bin/objsearch?objname=IC%202006&amp;extend=no&amp;out_csys=Equatorial&amp;out_equinox=J2000.0&amp;obj_sort=RA+or+Longitude&amp;of=pre_text&amp;zv_breaker=30000.0&amp;list_limit=5&amp;img_stamp=YES" xr:uid="{32729840-BB3C-400E-91AB-08107A0EA1D6}"/>
    <hyperlink ref="A905" r:id="rId682" display="https://ned.ipac.caltech.edu/cgi-bin/objsearch?objname=UGC%2002905&amp;extend=no&amp;out_csys=Equatorial&amp;out_equinox=J2000.0&amp;obj_sort=RA+or+Longitude&amp;of=pre_text&amp;zv_breaker=30000.0&amp;list_limit=5&amp;img_stamp=YES" xr:uid="{A3B67E89-557B-46E9-9655-34CC02350275}"/>
    <hyperlink ref="A906" r:id="rId683" display="https://ned.ipac.caltech.edu/cgi-bin/objsearch?objname=UGCA%2086&amp;extend=no&amp;out_csys=Equatorial&amp;out_equinox=J2000.0&amp;obj_sort=RA+or+Longitude&amp;of=pre_text&amp;zv_breaker=30000.0&amp;list_limit=5&amp;img_stamp=YES" xr:uid="{9A7C1830-CBD6-4322-853F-D146B8AD5FC3}"/>
    <hyperlink ref="A907" r:id="rId684" display="https://ned.ipac.caltech.edu/cgi-bin/objsearch?objname=UGCA%2086&amp;extend=no&amp;out_csys=Equatorial&amp;out_equinox=J2000.0&amp;obj_sort=RA+or+Longitude&amp;of=pre_text&amp;zv_breaker=30000.0&amp;list_limit=5&amp;img_stamp=YES" xr:uid="{B380FC19-AD4E-400A-B707-6621CE875B24}"/>
    <hyperlink ref="A908" r:id="rId685" display="https://ned.ipac.caltech.edu/cgi-bin/objsearch?objname=NGC%201521&amp;extend=no&amp;out_csys=Equatorial&amp;out_equinox=J2000.0&amp;obj_sort=RA+or+Longitude&amp;of=pre_text&amp;zv_breaker=30000.0&amp;list_limit=5&amp;img_stamp=YES" xr:uid="{185EED19-BF06-434F-99CC-0C46058C92A5}"/>
    <hyperlink ref="A909" r:id="rId686" display="https://ned.ipac.caltech.edu/cgi-bin/objsearch?objname=NGC%201521&amp;extend=no&amp;out_csys=Equatorial&amp;out_equinox=J2000.0&amp;obj_sort=RA+or+Longitude&amp;of=pre_text&amp;zv_breaker=30000.0&amp;list_limit=5&amp;img_stamp=YES" xr:uid="{8A425CCD-16CA-40E9-801B-62919938F943}"/>
    <hyperlink ref="A910" r:id="rId687" display="https://ned.ipac.caltech.edu/cgi-bin/objsearch?objname=NGC%201521&amp;extend=no&amp;out_csys=Equatorial&amp;out_equinox=J2000.0&amp;obj_sort=RA+or+Longitude&amp;of=pre_text&amp;zv_breaker=30000.0&amp;list_limit=5&amp;img_stamp=YES" xr:uid="{24543618-6801-4837-8847-3C438ADDC2AF}"/>
    <hyperlink ref="A911" r:id="rId688" display="https://ned.ipac.caltech.edu/cgi-bin/objsearch?objname=NGC%201527&amp;extend=no&amp;out_csys=Equatorial&amp;out_equinox=J2000.0&amp;obj_sort=RA+or+Longitude&amp;of=pre_text&amp;zv_breaker=30000.0&amp;list_limit=5&amp;img_stamp=YES" xr:uid="{5D6A4513-9EEB-423C-9876-396B14D40BC6}"/>
    <hyperlink ref="A912" r:id="rId689" display="https://ned.ipac.caltech.edu/cgi-bin/objsearch?objname=NGC%201527&amp;extend=no&amp;out_csys=Equatorial&amp;out_equinox=J2000.0&amp;obj_sort=RA+or+Longitude&amp;of=pre_text&amp;zv_breaker=30000.0&amp;list_limit=5&amp;img_stamp=YES" xr:uid="{4129AAC7-956D-4DEE-A6EC-14902CE0F693}"/>
    <hyperlink ref="A913" r:id="rId690" display="https://ned.ipac.caltech.edu/cgi-bin/objsearch?objname=NGC%201527&amp;extend=no&amp;out_csys=Equatorial&amp;out_equinox=J2000.0&amp;obj_sort=RA+or+Longitude&amp;of=pre_text&amp;zv_breaker=30000.0&amp;list_limit=5&amp;img_stamp=YES" xr:uid="{D7AE5000-7CA6-4099-B933-DB1BD3A22E8F}"/>
    <hyperlink ref="A914" r:id="rId691" display="https://ned.ipac.caltech.edu/cgi-bin/objsearch?objname=NGC%201527&amp;extend=no&amp;out_csys=Equatorial&amp;out_equinox=J2000.0&amp;obj_sort=RA+or+Longitude&amp;of=pre_text&amp;zv_breaker=30000.0&amp;list_limit=5&amp;img_stamp=YES" xr:uid="{5ED72630-0B9A-410D-81F4-DC87711DE17C}"/>
    <hyperlink ref="A915" r:id="rId692" display="https://ned.ipac.caltech.edu/cgi-bin/objsearch?objname=NGC%201533&amp;extend=no&amp;out_csys=Equatorial&amp;out_equinox=J2000.0&amp;obj_sort=RA+or+Longitude&amp;of=pre_text&amp;zv_breaker=30000.0&amp;list_limit=5&amp;img_stamp=YES" xr:uid="{2A7283AF-127D-41AF-B2CD-9B2893E6A7FB}"/>
    <hyperlink ref="A916" r:id="rId693" display="https://ned.ipac.caltech.edu/cgi-bin/objsearch?objname=NGC%201543&amp;extend=no&amp;out_csys=Equatorial&amp;out_equinox=J2000.0&amp;obj_sort=RA+or+Longitude&amp;of=pre_text&amp;zv_breaker=30000.0&amp;list_limit=5&amp;img_stamp=YES" xr:uid="{32BF7617-DABF-49B2-8EAB-70514EA7D6C6}"/>
    <hyperlink ref="A917" r:id="rId694" display="https://ned.ipac.caltech.edu/cgi-bin/objsearch?objname=NGC%201543&amp;extend=no&amp;out_csys=Equatorial&amp;out_equinox=J2000.0&amp;obj_sort=RA+or+Longitude&amp;of=pre_text&amp;zv_breaker=30000.0&amp;list_limit=5&amp;img_stamp=YES" xr:uid="{40033D4E-654B-461E-B674-A5697AC6ED28}"/>
    <hyperlink ref="A918" r:id="rId695" display="https://ned.ipac.caltech.edu/cgi-bin/objsearch?objname=NGC%201543&amp;extend=no&amp;out_csys=Equatorial&amp;out_equinox=J2000.0&amp;obj_sort=RA+or+Longitude&amp;of=pre_text&amp;zv_breaker=30000.0&amp;list_limit=5&amp;img_stamp=YES" xr:uid="{A96B40CF-1249-479F-A1E0-192DF7FB489B}"/>
    <hyperlink ref="A919" r:id="rId696" display="https://ned.ipac.caltech.edu/cgi-bin/objsearch?objname=NGC%201543&amp;extend=no&amp;out_csys=Equatorial&amp;out_equinox=J2000.0&amp;obj_sort=RA+or+Longitude&amp;of=pre_text&amp;zv_breaker=30000.0&amp;list_limit=5&amp;img_stamp=YES" xr:uid="{E992724B-2BF5-4706-8651-C0AAE773E1E7}"/>
    <hyperlink ref="A920" r:id="rId697" display="https://ned.ipac.caltech.edu/cgi-bin/objsearch?objname=NGC%201537&amp;extend=no&amp;out_csys=Equatorial&amp;out_equinox=J2000.0&amp;obj_sort=RA+or+Longitude&amp;of=pre_text&amp;zv_breaker=30000.0&amp;list_limit=5&amp;img_stamp=YES" xr:uid="{28830EC2-C8C1-4CC4-83EE-1065E74D65B1}"/>
    <hyperlink ref="A921" r:id="rId698" display="https://ned.ipac.caltech.edu/cgi-bin/objsearch?objname=NGC%201537&amp;extend=no&amp;out_csys=Equatorial&amp;out_equinox=J2000.0&amp;obj_sort=RA+or+Longitude&amp;of=pre_text&amp;zv_breaker=30000.0&amp;list_limit=5&amp;img_stamp=YES" xr:uid="{0C868A63-AFBF-403B-9C42-4D840BD342B7}"/>
    <hyperlink ref="A922" r:id="rId699" display="https://ned.ipac.caltech.edu/cgi-bin/objsearch?objname=NGC%201537&amp;extend=no&amp;out_csys=Equatorial&amp;out_equinox=J2000.0&amp;obj_sort=RA+or+Longitude&amp;of=pre_text&amp;zv_breaker=30000.0&amp;list_limit=5&amp;img_stamp=YES" xr:uid="{08504142-499F-4F44-B6F6-AB614F16F9F8}"/>
    <hyperlink ref="A923" r:id="rId700" display="https://ned.ipac.caltech.edu/cgi-bin/objsearch?objname=NGC%201537&amp;extend=no&amp;out_csys=Equatorial&amp;out_equinox=J2000.0&amp;obj_sort=RA+or+Longitude&amp;of=pre_text&amp;zv_breaker=30000.0&amp;list_limit=5&amp;img_stamp=YES" xr:uid="{39A72452-C62B-4B56-8145-55988359AD82}"/>
    <hyperlink ref="A924" r:id="rId701" display="https://ned.ipac.caltech.edu/cgi-bin/objsearch?objname=NGC%201549&amp;extend=no&amp;out_csys=Equatorial&amp;out_equinox=J2000.0&amp;obj_sort=RA+or+Longitude&amp;of=pre_text&amp;zv_breaker=30000.0&amp;list_limit=5&amp;img_stamp=YES" xr:uid="{5327FABA-0907-4055-94CF-BB7B4AC3EF20}"/>
    <hyperlink ref="A925" r:id="rId702" display="https://ned.ipac.caltech.edu/cgi-bin/objsearch?objname=NGC%201549&amp;extend=no&amp;out_csys=Equatorial&amp;out_equinox=J2000.0&amp;obj_sort=RA+or+Longitude&amp;of=pre_text&amp;zv_breaker=30000.0&amp;list_limit=5&amp;img_stamp=YES" xr:uid="{4979F3BC-AD41-4700-BE10-E7C14C9BFF90}"/>
    <hyperlink ref="A926" r:id="rId703" display="https://ned.ipac.caltech.edu/cgi-bin/objsearch?objname=NGC%201549&amp;extend=no&amp;out_csys=Equatorial&amp;out_equinox=J2000.0&amp;obj_sort=RA+or+Longitude&amp;of=pre_text&amp;zv_breaker=30000.0&amp;list_limit=5&amp;img_stamp=YES" xr:uid="{C5429651-419E-4BDD-A5F2-F3543B4F4375}"/>
    <hyperlink ref="A927" r:id="rId704" display="https://ned.ipac.caltech.edu/cgi-bin/objsearch?objname=NGC%201549&amp;extend=no&amp;out_csys=Equatorial&amp;out_equinox=J2000.0&amp;obj_sort=RA+or+Longitude&amp;of=pre_text&amp;zv_breaker=30000.0&amp;list_limit=5&amp;img_stamp=YES" xr:uid="{A0CAB38F-AC9B-4435-80AB-EB01FABAEACD}"/>
    <hyperlink ref="A928" r:id="rId705" display="https://ned.ipac.caltech.edu/cgi-bin/objsearch?objname=NGC%201553&amp;extend=no&amp;out_csys=Equatorial&amp;out_equinox=J2000.0&amp;obj_sort=RA+or+Longitude&amp;of=pre_text&amp;zv_breaker=30000.0&amp;list_limit=5&amp;img_stamp=YES" xr:uid="{1482E843-5D70-40E9-8EEE-9F7968041260}"/>
    <hyperlink ref="A929" r:id="rId706" display="https://ned.ipac.caltech.edu/cgi-bin/objsearch?objname=NGC%201553&amp;extend=no&amp;out_csys=Equatorial&amp;out_equinox=J2000.0&amp;obj_sort=RA+or+Longitude&amp;of=pre_text&amp;zv_breaker=30000.0&amp;list_limit=5&amp;img_stamp=YES" xr:uid="{409A38B8-860F-4ADF-8C00-1A131B147EC6}"/>
    <hyperlink ref="A930" r:id="rId707" display="https://ned.ipac.caltech.edu/cgi-bin/objsearch?objname=NGC%201553&amp;extend=no&amp;out_csys=Equatorial&amp;out_equinox=J2000.0&amp;obj_sort=RA+or+Longitude&amp;of=pre_text&amp;zv_breaker=30000.0&amp;list_limit=5&amp;img_stamp=YES" xr:uid="{EDC3B334-3DF8-415B-B67B-22528FD4B116}"/>
    <hyperlink ref="A931" r:id="rId708" display="https://ned.ipac.caltech.edu/cgi-bin/objsearch?objname=NGC%201553&amp;extend=no&amp;out_csys=Equatorial&amp;out_equinox=J2000.0&amp;obj_sort=RA+or+Longitude&amp;of=pre_text&amp;zv_breaker=30000.0&amp;list_limit=5&amp;img_stamp=YES" xr:uid="{CC2CBEF5-8A09-47C8-A85B-3C49568651E6}"/>
    <hyperlink ref="A932" r:id="rId709" display="https://ned.ipac.caltech.edu/cgi-bin/objsearch?objname=NGC%201553&amp;extend=no&amp;out_csys=Equatorial&amp;out_equinox=J2000.0&amp;obj_sort=RA+or+Longitude&amp;of=pre_text&amp;zv_breaker=30000.0&amp;list_limit=5&amp;img_stamp=YES" xr:uid="{7AC7784C-86CE-4E34-845F-6DAD207F187E}"/>
    <hyperlink ref="A933" r:id="rId710" display="https://ned.ipac.caltech.edu/cgi-bin/objsearch?objname=NGC%201559&amp;extend=no&amp;out_csys=Equatorial&amp;out_equinox=J2000.0&amp;obj_sort=RA+or+Longitude&amp;of=pre_text&amp;zv_breaker=30000.0&amp;list_limit=5&amp;img_stamp=YES" xr:uid="{D555FE02-6C25-4936-94D4-CC110EEA1286}"/>
    <hyperlink ref="A934" r:id="rId711" display="https://ned.ipac.caltech.edu/cgi-bin/objsearch?objname=NGC%201559&amp;extend=no&amp;out_csys=Equatorial&amp;out_equinox=J2000.0&amp;obj_sort=RA+or+Longitude&amp;of=pre_text&amp;zv_breaker=30000.0&amp;list_limit=5&amp;img_stamp=YES" xr:uid="{0F65792F-5B2A-4C9F-A630-F3A3CD6F2492}"/>
    <hyperlink ref="A935" r:id="rId712" display="https://ned.ipac.caltech.edu/cgi-bin/objsearch?objname=NGC%201558%20&amp;extend=no&amp;out_csys=Equatorial&amp;out_equinox=J2000.0&amp;obj_sort=RA+or+Longitude&amp;of=pre_text&amp;zv_breaker=30000.0&amp;list_limit=5&amp;img_stamp=YES" xr:uid="{68887864-3334-4E1F-8A26-897EFAC8C0F6}"/>
    <hyperlink ref="A936" r:id="rId713" display="https://ned.ipac.caltech.edu/cgi-bin/objsearch?objname=NGC%201574&amp;extend=no&amp;out_csys=Equatorial&amp;out_equinox=J2000.0&amp;obj_sort=RA+or+Longitude&amp;of=pre_text&amp;zv_breaker=30000.0&amp;list_limit=5&amp;img_stamp=YES" xr:uid="{8261FD3F-6978-49FE-AE84-77FD2FFF9AAD}"/>
    <hyperlink ref="A937" r:id="rId714" display="https://ned.ipac.caltech.edu/cgi-bin/objsearch?objname=NGC%201574&amp;extend=no&amp;out_csys=Equatorial&amp;out_equinox=J2000.0&amp;obj_sort=RA+or+Longitude&amp;of=pre_text&amp;zv_breaker=30000.0&amp;list_limit=5&amp;img_stamp=YES" xr:uid="{B942D389-76A1-4E04-86F5-23C0C5BB6C80}"/>
    <hyperlink ref="A938" r:id="rId715" display="https://ned.ipac.caltech.edu/cgi-bin/objsearch?objname=NGC%201574&amp;extend=no&amp;out_csys=Equatorial&amp;out_equinox=J2000.0&amp;obj_sort=RA+or+Longitude&amp;of=pre_text&amp;zv_breaker=30000.0&amp;list_limit=5&amp;img_stamp=YES" xr:uid="{CB14DD7C-143E-4DC4-8214-36B6B743972D}"/>
    <hyperlink ref="A939" r:id="rId716" display="https://ned.ipac.caltech.edu/cgi-bin/objsearch?objname=NGC%201574&amp;extend=no&amp;out_csys=Equatorial&amp;out_equinox=J2000.0&amp;obj_sort=RA+or+Longitude&amp;of=pre_text&amp;zv_breaker=30000.0&amp;list_limit=5&amp;img_stamp=YES" xr:uid="{387E05DF-DD05-4EC7-8F3C-EEA1E5B68D13}"/>
    <hyperlink ref="A940" r:id="rId717" display="https://ned.ipac.caltech.edu/cgi-bin/objsearch?objname=NGC%201530%20&amp;extend=no&amp;out_csys=Equatorial&amp;out_equinox=J2000.0&amp;obj_sort=RA+or+Longitude&amp;of=pre_text&amp;zv_breaker=30000.0&amp;list_limit=5&amp;img_stamp=YES" xr:uid="{E08BD442-958C-4E9F-ADF8-24AED71ED9CD}"/>
    <hyperlink ref="A942" r:id="rId718" display="https://ned.ipac.caltech.edu/cgi-bin/objsearch?objname=NGC%201596&amp;extend=no&amp;out_csys=Equatorial&amp;out_equinox=J2000.0&amp;obj_sort=RA+or+Longitude&amp;of=pre_text&amp;zv_breaker=30000.0&amp;list_limit=5&amp;img_stamp=YES" xr:uid="{74A8199D-89E6-448E-ABD2-24A36D6535C3}"/>
    <hyperlink ref="A943" r:id="rId719" display="https://ned.ipac.caltech.edu/cgi-bin/objsearch?objname=NGC%201596&amp;extend=no&amp;out_csys=Equatorial&amp;out_equinox=J2000.0&amp;obj_sort=RA+or+Longitude&amp;of=pre_text&amp;zv_breaker=30000.0&amp;list_limit=5&amp;img_stamp=YES" xr:uid="{F9B4EA28-1436-4D26-B9DE-C09E4C7B8E44}"/>
    <hyperlink ref="A944" r:id="rId720" display="https://ned.ipac.caltech.edu/cgi-bin/objsearch?objname=NGC%201596&amp;extend=no&amp;out_csys=Equatorial&amp;out_equinox=J2000.0&amp;obj_sort=RA+or+Longitude&amp;of=pre_text&amp;zv_breaker=30000.0&amp;list_limit=5&amp;img_stamp=YES" xr:uid="{C8B9BE0E-131D-4EF6-BCF8-ACD752F86DE3}"/>
    <hyperlink ref="A945" r:id="rId721" display="https://ned.ipac.caltech.edu/cgi-bin/objsearch?objname=NGC%201569&amp;extend=no&amp;out_csys=Equatorial&amp;out_equinox=J2000.0&amp;obj_sort=RA+or+Longitude&amp;of=pre_text&amp;zv_breaker=30000.0&amp;list_limit=5&amp;img_stamp=YES" xr:uid="{86618B81-8438-4271-A30D-F3E495E96099}"/>
    <hyperlink ref="A946" r:id="rId722" display="https://ned.ipac.caltech.edu/cgi-bin/objsearch?objname=NGC%201569&amp;extend=no&amp;out_csys=Equatorial&amp;out_equinox=J2000.0&amp;obj_sort=RA+or+Longitude&amp;of=pre_text&amp;zv_breaker=30000.0&amp;list_limit=5&amp;img_stamp=YES" xr:uid="{2D81D1A4-59F9-40BC-BF14-E13A476B1A59}"/>
    <hyperlink ref="A947" r:id="rId723" display="https://ned.ipac.caltech.edu/cgi-bin/objsearch?objname=NGC%201569&amp;extend=no&amp;out_csys=Equatorial&amp;out_equinox=J2000.0&amp;obj_sort=RA+or+Longitude&amp;of=pre_text&amp;zv_breaker=30000.0&amp;list_limit=5&amp;img_stamp=YES" xr:uid="{C29382BE-D849-40EF-8481-00BF60B09004}"/>
    <hyperlink ref="A948" r:id="rId724" display="https://ned.ipac.caltech.edu/cgi-bin/objsearch?objname=NGC%201569&amp;extend=no&amp;out_csys=Equatorial&amp;out_equinox=J2000.0&amp;obj_sort=RA+or+Longitude&amp;of=pre_text&amp;zv_breaker=30000.0&amp;list_limit=5&amp;img_stamp=YES" xr:uid="{8BE95E48-060F-47C6-8DC7-40BDA5F851EC}"/>
    <hyperlink ref="A949" r:id="rId725" display="https://ned.ipac.caltech.edu/cgi-bin/objsearch?objname=UGCA%2092&amp;extend=no&amp;out_csys=Equatorial&amp;out_equinox=J2000.0&amp;obj_sort=RA+or+Longitude&amp;of=pre_text&amp;zv_breaker=30000.0&amp;list_limit=5&amp;img_stamp=YES" xr:uid="{CE860689-BA04-4DD0-9C93-FF30FB9DB636}"/>
    <hyperlink ref="A950" r:id="rId726" display="https://ned.ipac.caltech.edu/cgi-bin/objsearch?objname=UGCA%2092&amp;extend=no&amp;out_csys=Equatorial&amp;out_equinox=J2000.0&amp;obj_sort=RA+or+Longitude&amp;of=pre_text&amp;zv_breaker=30000.0&amp;list_limit=5&amp;img_stamp=YES" xr:uid="{4F2E4419-7B88-4DE6-B05D-CCEDD4A896DE}"/>
    <hyperlink ref="A951" r:id="rId727" display="https://ned.ipac.caltech.edu/cgi-bin/objsearch?objname=NGC%201560&amp;extend=no&amp;out_csys=Equatorial&amp;out_equinox=J2000.0&amp;obj_sort=RA+or+Longitude&amp;of=pre_text&amp;zv_breaker=30000.0&amp;list_limit=5&amp;img_stamp=YES" xr:uid="{7CBB2A3F-C5CA-444B-B0DA-2064E6FE7068}"/>
    <hyperlink ref="A952" r:id="rId728" display="https://ned.ipac.caltech.edu/cgi-bin/objsearch?objname=NGC%201560&amp;extend=no&amp;out_csys=Equatorial&amp;out_equinox=J2000.0&amp;obj_sort=RA+or+Longitude&amp;of=pre_text&amp;zv_breaker=30000.0&amp;list_limit=5&amp;img_stamp=YES" xr:uid="{1AA109E8-F7F3-46B8-9B2A-99F8FDB66F44}"/>
    <hyperlink ref="A953" r:id="rId729" display="https://ned.ipac.caltech.edu/cgi-bin/objsearch?objname=UGC%2003122%20&amp;extend=no&amp;out_csys=Equatorial&amp;out_equinox=J2000.0&amp;obj_sort=RA+or+Longitude&amp;of=pre_text&amp;zv_breaker=30000.0&amp;list_limit=5&amp;img_stamp=YES" xr:uid="{4212F05F-20DE-4DB5-BCD1-4A6B34495A85}"/>
    <hyperlink ref="A954" r:id="rId730" display="https://ned.ipac.caltech.edu/cgi-bin/objsearch?objname=NGC%201637%20&amp;extend=no&amp;out_csys=Equatorial&amp;out_equinox=J2000.0&amp;obj_sort=RA+or+Longitude&amp;of=pre_text&amp;zv_breaker=30000.0&amp;list_limit=5&amp;img_stamp=YES" xr:uid="{D11B3FA1-E2E4-4549-9A52-2F0D87251075}"/>
    <hyperlink ref="A955" r:id="rId731" display="https://ned.ipac.caltech.edu/cgi-bin/objsearch?objname=NGC%201637%20&amp;extend=no&amp;out_csys=Equatorial&amp;out_equinox=J2000.0&amp;obj_sort=RA+or+Longitude&amp;of=pre_text&amp;zv_breaker=30000.0&amp;list_limit=5&amp;img_stamp=YES" xr:uid="{D184650C-3FFC-4A2F-83A5-A91641AC9F33}"/>
    <hyperlink ref="A956" r:id="rId732" display="https://ned.ipac.caltech.edu/cgi-bin/objsearch?objname=NGC%201637&amp;extend=no&amp;out_csys=Equatorial&amp;out_equinox=J2000.0&amp;obj_sort=RA+or+Longitude&amp;of=pre_text&amp;zv_breaker=30000.0&amp;list_limit=5&amp;img_stamp=YES" xr:uid="{0C9B23A3-00DD-4394-96C5-BE09D0DEFE2E}"/>
    <hyperlink ref="A957" r:id="rId733" display="https://ned.ipac.caltech.edu/cgi-bin/objsearch?objname=NGC%201637&amp;extend=no&amp;out_csys=Equatorial&amp;out_equinox=J2000.0&amp;obj_sort=RA+or+Longitude&amp;of=pre_text&amp;zv_breaker=30000.0&amp;list_limit=5&amp;img_stamp=YES" xr:uid="{645C341A-7C56-415D-8E49-CBB10BE396A3}"/>
    <hyperlink ref="A958" r:id="rId734" display="https://ned.ipac.caltech.edu/cgi-bin/objsearch?objname=NGC%201637&amp;extend=no&amp;out_csys=Equatorial&amp;out_equinox=J2000.0&amp;obj_sort=RA+or+Longitude&amp;of=pre_text&amp;zv_breaker=30000.0&amp;list_limit=5&amp;img_stamp=YES" xr:uid="{B74CCC7C-0D73-41B8-BA17-A54397E53DA1}"/>
    <hyperlink ref="A959" r:id="rId735" display="https://ned.ipac.caltech.edu/cgi-bin/objsearch?objname=NGC%201637&amp;extend=no&amp;out_csys=Equatorial&amp;out_equinox=J2000.0&amp;obj_sort=RA+or+Longitude&amp;of=pre_text&amp;zv_breaker=30000.0&amp;list_limit=5&amp;img_stamp=YES" xr:uid="{5F59F6FD-DBB1-4236-BCFC-A7A685F72850}"/>
    <hyperlink ref="A960" r:id="rId736" display="https://ned.ipac.caltech.edu/cgi-bin/objsearch?objname=NGC%201637&amp;extend=no&amp;out_csys=Equatorial&amp;out_equinox=J2000.0&amp;obj_sort=RA+or+Longitude&amp;of=pre_text&amp;zv_breaker=30000.0&amp;list_limit=5&amp;img_stamp=YES" xr:uid="{AD3236F7-15EB-41CB-BD90-4CAB97821B09}"/>
    <hyperlink ref="A961" r:id="rId737" display="https://ned.ipac.caltech.edu/cgi-bin/objsearch?objname=NGC%201637&amp;extend=no&amp;out_csys=Equatorial&amp;out_equinox=J2000.0&amp;obj_sort=RA+or+Longitude&amp;of=pre_text&amp;zv_breaker=30000.0&amp;list_limit=5&amp;img_stamp=YES" xr:uid="{8CCD8D79-9281-4648-8E31-2F51A7221A52}"/>
    <hyperlink ref="A962" r:id="rId738" display="https://ned.ipac.caltech.edu/cgi-bin/objsearch?objname=IC%200381%20&amp;extend=no&amp;out_csys=Equatorial&amp;out_equinox=J2000.0&amp;obj_sort=RA+or+Longitude&amp;of=pre_text&amp;zv_breaker=30000.0&amp;list_limit=5&amp;img_stamp=YES" xr:uid="{2FF8A36F-7A21-4FAB-B693-48E913691496}"/>
    <hyperlink ref="A963" r:id="rId739" display="https://ned.ipac.caltech.edu/cgi-bin/objsearch?objname=UGC%2003151&amp;extend=no&amp;out_csys=Equatorial&amp;out_equinox=J2000.0&amp;obj_sort=RA+or+Longitude&amp;of=pre_text&amp;zv_breaker=30000.0&amp;list_limit=5&amp;img_stamp=YES" xr:uid="{920D8905-0EEA-4402-85F8-666A9CCAB9F1}"/>
    <hyperlink ref="A964" r:id="rId740" display="https://ned.ipac.caltech.edu/cgi-bin/objsearch?objname=UGC%2003151&amp;extend=no&amp;out_csys=Equatorial&amp;out_equinox=J2000.0&amp;obj_sort=RA+or+Longitude&amp;of=pre_text&amp;zv_breaker=30000.0&amp;list_limit=5&amp;img_stamp=YES" xr:uid="{E282B9CB-90C0-4A7D-9168-615A933856AD}"/>
    <hyperlink ref="A965" r:id="rId741" display="https://ned.ipac.caltech.edu/cgi-bin/objsearch?objname=UGC%2003151&amp;extend=no&amp;out_csys=Equatorial&amp;out_equinox=J2000.0&amp;obj_sort=RA+or+Longitude&amp;of=pre_text&amp;zv_breaker=30000.0&amp;list_limit=5&amp;img_stamp=YES" xr:uid="{A1FBBA73-424D-4923-B935-BF11C25CB81B}"/>
    <hyperlink ref="A966" r:id="rId742" display="https://ned.ipac.caltech.edu/cgi-bin/objsearch?objname=UGC%2003151&amp;extend=no&amp;out_csys=Equatorial&amp;out_equinox=J2000.0&amp;obj_sort=RA+or+Longitude&amp;of=pre_text&amp;zv_breaker=30000.0&amp;list_limit=5&amp;img_stamp=YES" xr:uid="{71BCABA8-E1CA-4AF0-84DE-DC096FB18EDE}"/>
    <hyperlink ref="A967" r:id="rId743" display="https://ned.ipac.caltech.edu/cgi-bin/objsearch?objname=NGC%201653&amp;extend=no&amp;out_csys=Equatorial&amp;out_equinox=J2000.0&amp;obj_sort=RA+or+Longitude&amp;of=pre_text&amp;zv_breaker=30000.0&amp;list_limit=5&amp;img_stamp=YES" xr:uid="{CB8B4646-3127-4770-B673-975CC9BCB647}"/>
    <hyperlink ref="A968" r:id="rId744" display="https://ned.ipac.caltech.edu/cgi-bin/objsearch?objname=NGC%201653&amp;extend=no&amp;out_csys=Equatorial&amp;out_equinox=J2000.0&amp;obj_sort=RA+or+Longitude&amp;of=pre_text&amp;zv_breaker=30000.0&amp;list_limit=5&amp;img_stamp=YES" xr:uid="{D4B5EE01-47C8-4D96-8EA6-3D1698CD9428}"/>
    <hyperlink ref="A970" r:id="rId745" display="https://ned.ipac.caltech.edu/cgi-bin/objsearch?objname=NGC%201705&amp;extend=no&amp;out_csys=Equatorial&amp;out_equinox=J2000.0&amp;obj_sort=RA+or+Longitude&amp;of=pre_text&amp;zv_breaker=30000.0&amp;list_limit=5&amp;img_stamp=YES" xr:uid="{E09B0F83-71C2-420E-9EA5-BEC490CF484A}"/>
    <hyperlink ref="A971" r:id="rId746" display="https://ned.ipac.caltech.edu/cgi-bin/objsearch?objname=NGC%201705&amp;extend=no&amp;out_csys=Equatorial&amp;out_equinox=J2000.0&amp;obj_sort=RA+or+Longitude&amp;of=pre_text&amp;zv_breaker=30000.0&amp;list_limit=5&amp;img_stamp=YES" xr:uid="{C7449553-BC4D-4F2D-A8F9-082052BD8622}"/>
    <hyperlink ref="A972" r:id="rId747" display="https://ned.ipac.caltech.edu/cgi-bin/objsearch?objname=UGC%2003207%20&amp;extend=no&amp;out_csys=Equatorial&amp;out_equinox=J2000.0&amp;obj_sort=RA+or+Longitude&amp;of=pre_text&amp;zv_breaker=30000.0&amp;list_limit=5&amp;img_stamp=YES" xr:uid="{7F500361-B28D-4223-9627-AAA601FD2FC7}"/>
    <hyperlink ref="A973" r:id="rId748" display="https://ned.ipac.caltech.edu/cgi-bin/objsearch?objname=NGC%201700&amp;extend=no&amp;out_csys=Equatorial&amp;out_equinox=J2000.0&amp;obj_sort=RA+or+Longitude&amp;of=pre_text&amp;zv_breaker=30000.0&amp;list_limit=5&amp;img_stamp=YES" xr:uid="{66D79025-4B05-4C98-ADAA-AF82FC724A50}"/>
    <hyperlink ref="A974" r:id="rId749" display="https://ned.ipac.caltech.edu/cgi-bin/objsearch?objname=NGC%201700&amp;extend=no&amp;out_csys=Equatorial&amp;out_equinox=J2000.0&amp;obj_sort=RA+or+Longitude&amp;of=pre_text&amp;zv_breaker=30000.0&amp;list_limit=5&amp;img_stamp=YES" xr:uid="{E208B45B-3B28-4B6F-A1CA-C6BC4B25461F}"/>
    <hyperlink ref="A975" r:id="rId750" display="https://ned.ipac.caltech.edu/cgi-bin/objsearch?objname=NGC%201700&amp;extend=no&amp;out_csys=Equatorial&amp;out_equinox=J2000.0&amp;obj_sort=RA+or+Longitude&amp;of=pre_text&amp;zv_breaker=30000.0&amp;list_limit=5&amp;img_stamp=YES" xr:uid="{D0FB2AC2-D521-46C3-A68A-6BECA40EE36B}"/>
    <hyperlink ref="A976" r:id="rId751" display="https://ned.ipac.caltech.edu/cgi-bin/objsearch?objname=NGC%201723%20&amp;extend=no&amp;out_csys=Equatorial&amp;out_equinox=J2000.0&amp;obj_sort=RA+or+Longitude&amp;of=pre_text&amp;zv_breaker=30000.0&amp;list_limit=5&amp;img_stamp=YES" xr:uid="{C0FD6F00-9A2F-4435-A273-5224F3F383DF}"/>
    <hyperlink ref="A977" r:id="rId752" display="https://ned.ipac.caltech.edu/cgi-bin/objsearch?objname=LSBG%20F119-024&amp;extend=no&amp;out_csys=Equatorial&amp;out_equinox=J2000.0&amp;obj_sort=RA+or+Longitude&amp;of=pre_text&amp;zv_breaker=30000.0&amp;list_limit=5&amp;img_stamp=YES" xr:uid="{522E6C4E-CC1F-4144-815D-1A9843771F3A}"/>
    <hyperlink ref="A978" r:id="rId753" display="https://ned.ipac.caltech.edu/cgi-bin/objsearch?objname=LSBG%20F119-024&amp;extend=no&amp;out_csys=Equatorial&amp;out_equinox=J2000.0&amp;obj_sort=RA+or+Longitude&amp;of=pre_text&amp;zv_breaker=30000.0&amp;list_limit=5&amp;img_stamp=YES" xr:uid="{D9A49DA1-C16C-459E-9657-98DA8581C344}"/>
    <hyperlink ref="A979" r:id="rId754" display="https://ned.ipac.caltech.edu/cgi-bin/objsearch?objname=LSBG%20F119-024&amp;extend=no&amp;out_csys=Equatorial&amp;out_equinox=J2000.0&amp;obj_sort=RA+or+Longitude&amp;of=pre_text&amp;zv_breaker=30000.0&amp;list_limit=5&amp;img_stamp=YES" xr:uid="{94A6C2E5-F3EA-4584-B215-26565CBED9BB}"/>
    <hyperlink ref="A980" r:id="rId755" display="https://ned.ipac.caltech.edu/cgi-bin/objsearch?objname=LSBG%20F119-024&amp;extend=no&amp;out_csys=Equatorial&amp;out_equinox=J2000.0&amp;obj_sort=RA+or+Longitude&amp;of=pre_text&amp;zv_breaker=30000.0&amp;list_limit=5&amp;img_stamp=YES" xr:uid="{AB580A3D-7D4E-4FC6-8F05-48DE78298D21}"/>
    <hyperlink ref="A981" r:id="rId756" display="https://ned.ipac.caltech.edu/cgi-bin/objsearch?objname=LSBG%20F119-024&amp;extend=no&amp;out_csys=Equatorial&amp;out_equinox=J2000.0&amp;obj_sort=RA+or+Longitude&amp;of=pre_text&amp;zv_breaker=30000.0&amp;list_limit=5&amp;img_stamp=YES" xr:uid="{AEE4316B-B28E-415F-AB46-D89EAFDB8FBA}"/>
    <hyperlink ref="A982" r:id="rId757" display="https://ned.ipac.caltech.edu/cgi-bin/objsearch?objname=NGC%201797%20&amp;extend=no&amp;out_csys=Equatorial&amp;out_equinox=J2000.0&amp;obj_sort=RA+or+Longitude&amp;of=pre_text&amp;zv_breaker=30000.0&amp;list_limit=5&amp;img_stamp=YES" xr:uid="{4B86196B-06FD-4EFD-A7A2-D03220632512}"/>
    <hyperlink ref="A983" r:id="rId758" display="https://ned.ipac.caltech.edu/cgi-bin/objsearch?objname=NGC%201832%20&amp;extend=no&amp;out_csys=Equatorial&amp;out_equinox=J2000.0&amp;obj_sort=RA+or+Longitude&amp;of=pre_text&amp;zv_breaker=30000.0&amp;list_limit=5&amp;img_stamp=YES" xr:uid="{2D1CF4B6-52C3-4D38-9B8D-F47BEDA54AAE}"/>
    <hyperlink ref="A984" r:id="rId759" display="https://ned.ipac.caltech.edu/cgi-bin/objsearch?objname=NGC%201832%20&amp;extend=no&amp;out_csys=Equatorial&amp;out_equinox=J2000.0&amp;obj_sort=RA+or+Longitude&amp;of=pre_text&amp;zv_breaker=30000.0&amp;list_limit=5&amp;img_stamp=YES" xr:uid="{6CFC00D9-B87A-4BF2-9C35-1461FFEB5537}"/>
    <hyperlink ref="A985" r:id="rId760" display="https://ned.ipac.caltech.edu/cgi-bin/objsearch?objname=UGCA%20105&amp;extend=no&amp;out_csys=Equatorial&amp;out_equinox=J2000.0&amp;obj_sort=RA+or+Longitude&amp;of=pre_text&amp;zv_breaker=30000.0&amp;list_limit=5&amp;img_stamp=YES" xr:uid="{1091F675-99BE-4971-90D6-FEBE8D2EE8ED}"/>
    <hyperlink ref="A986" r:id="rId761" display="https://ned.ipac.caltech.edu/cgi-bin/objsearch?objname=UGCA%20105&amp;extend=no&amp;out_csys=Equatorial&amp;out_equinox=J2000.0&amp;obj_sort=RA+or+Longitude&amp;of=pre_text&amp;zv_breaker=30000.0&amp;list_limit=5&amp;img_stamp=YES" xr:uid="{94FFF463-D5F5-47E4-98F5-13A45161F37C}"/>
    <hyperlink ref="A987" r:id="rId762" display="https://ned.ipac.caltech.edu/cgi-bin/objsearch?objname=UGC%2003296%20&amp;extend=no&amp;out_csys=Equatorial&amp;out_equinox=J2000.0&amp;obj_sort=RA+or+Longitude&amp;of=pre_text&amp;zv_breaker=30000.0&amp;list_limit=5&amp;img_stamp=YES" xr:uid="{FDF17CAF-3527-419D-9A0C-D73B1BA14CBF}"/>
    <hyperlink ref="A988" r:id="rId763" display="https://ned.ipac.caltech.edu/cgi-bin/objsearch?objname=NGC%201888%20&amp;extend=no&amp;out_csys=Equatorial&amp;out_equinox=J2000.0&amp;obj_sort=RA+or+Longitude&amp;of=pre_text&amp;zv_breaker=30000.0&amp;list_limit=5&amp;img_stamp=YES" xr:uid="{E181FA21-A0C8-4E11-9817-8B0AB2CBFA5C}"/>
    <hyperlink ref="A990" r:id="rId764" display="https://ned.ipac.caltech.edu/cgi-bin/objsearch?objname=LMC&amp;extend=no&amp;out_csys=Equatorial&amp;out_equinox=J2000.0&amp;obj_sort=RA+or+Longitude&amp;of=pre_text&amp;zv_breaker=30000.0&amp;list_limit=5&amp;img_stamp=YES" xr:uid="{188EC3AD-DBFD-4091-A8C0-6A0FF32060FB}"/>
    <hyperlink ref="A991" r:id="rId765" display="https://ned.ipac.caltech.edu/cgi-bin/objsearch?objname=UGC%2003303&amp;extend=no&amp;out_csys=Equatorial&amp;out_equinox=J2000.0&amp;obj_sort=RA+or+Longitude&amp;of=pre_text&amp;zv_breaker=30000.0&amp;list_limit=5&amp;img_stamp=YES" xr:uid="{7C8CF777-4691-4C4A-BE20-1CD0944133D1}"/>
    <hyperlink ref="A992" r:id="rId766" display="https://ned.ipac.caltech.edu/cgi-bin/objsearch?objname=NGC%201924%20&amp;extend=no&amp;out_csys=Equatorial&amp;out_equinox=J2000.0&amp;obj_sort=RA+or+Longitude&amp;of=pre_text&amp;zv_breaker=30000.0&amp;list_limit=5&amp;img_stamp=YES" xr:uid="{90FCCAC2-D24A-47E3-B781-7A34BC73E927}"/>
    <hyperlink ref="A993" r:id="rId767" display="https://ned.ipac.caltech.edu/cgi-bin/objsearch?objname=NGC%201964%20&amp;extend=no&amp;out_csys=Equatorial&amp;out_equinox=J2000.0&amp;obj_sort=RA+or+Longitude&amp;of=pre_text&amp;zv_breaker=30000.0&amp;list_limit=5&amp;img_stamp=YES" xr:uid="{AC880B64-133A-46FF-8C90-7952D304C22E}"/>
    <hyperlink ref="A994" r:id="rId768" display="https://ned.ipac.caltech.edu/cgi-bin/objsearch?objname=NGC%201964%20&amp;extend=no&amp;out_csys=Equatorial&amp;out_equinox=J2000.0&amp;obj_sort=RA+or+Longitude&amp;of=pre_text&amp;zv_breaker=30000.0&amp;list_limit=5&amp;img_stamp=YES" xr:uid="{A5D54CCF-AEE0-4D51-95D9-8AB86B9DEED5}"/>
    <hyperlink ref="A995" r:id="rId769" display="https://ned.ipac.caltech.edu/cgi-bin/objsearch?objname=UGC%2003329&amp;extend=no&amp;out_csys=Equatorial&amp;out_equinox=J2000.0&amp;obj_sort=RA+or+Longitude&amp;of=pre_text&amp;zv_breaker=30000.0&amp;list_limit=5&amp;img_stamp=YES" xr:uid="{73EDE918-0DA8-4746-82A0-90EF2D96AE73}"/>
    <hyperlink ref="A996" r:id="rId770" display="https://ned.ipac.caltech.edu/cgi-bin/objsearch?objname=UGC%2003329&amp;extend=no&amp;out_csys=Equatorial&amp;out_equinox=J2000.0&amp;obj_sort=RA+or+Longitude&amp;of=pre_text&amp;zv_breaker=30000.0&amp;list_limit=5&amp;img_stamp=YES" xr:uid="{76D63FA9-5766-4394-85E2-130A71D93D01}"/>
    <hyperlink ref="A997" r:id="rId771" display="https://ned.ipac.caltech.edu/cgi-bin/objsearch?objname=UGC%2003329&amp;extend=no&amp;out_csys=Equatorial&amp;out_equinox=J2000.0&amp;obj_sort=RA+or+Longitude&amp;of=pre_text&amp;zv_breaker=30000.0&amp;list_limit=5&amp;img_stamp=YES" xr:uid="{C1420015-CE00-4C61-98BE-D2FEE28B4BDD}"/>
    <hyperlink ref="A998" r:id="rId772" display="https://ned.ipac.caltech.edu/cgi-bin/objsearch?objname=UGC%2003329&amp;extend=no&amp;out_csys=Equatorial&amp;out_equinox=J2000.0&amp;obj_sort=RA+or+Longitude&amp;of=pre_text&amp;zv_breaker=30000.0&amp;list_limit=5&amp;img_stamp=YES" xr:uid="{DC660173-4C70-4CA0-A6E3-D1A1F321BB29}"/>
    <hyperlink ref="A999" r:id="rId773" display="https://ned.ipac.caltech.edu/cgi-bin/objsearch?objname=UGC%2003329&amp;extend=no&amp;out_csys=Equatorial&amp;out_equinox=J2000.0&amp;obj_sort=RA+or+Longitude&amp;of=pre_text&amp;zv_breaker=30000.0&amp;list_limit=5&amp;img_stamp=YES" xr:uid="{42EE962E-C14C-4CC2-9DE9-FDB31F006AF0}"/>
    <hyperlink ref="A1000" r:id="rId774" display="https://ned.ipac.caltech.edu/cgi-bin/objsearch?objname=NGC%202082&amp;extend=no&amp;out_csys=Equatorial&amp;out_equinox=J2000.0&amp;obj_sort=RA+or+Longitude&amp;of=pre_text&amp;zv_breaker=30000.0&amp;list_limit=5&amp;img_stamp=YES" xr:uid="{53F09C2A-6BFD-407B-85E8-6B27B138B053}"/>
    <hyperlink ref="A1001" r:id="rId775" display="https://ned.ipac.caltech.edu/cgi-bin/objsearch?objname=Orion%20Dwarf&amp;extend=no&amp;out_csys=Equatorial&amp;out_equinox=J2000.0&amp;obj_sort=RA+or+Longitude&amp;of=pre_text&amp;zv_breaker=30000.0&amp;list_limit=5&amp;img_stamp=YES" xr:uid="{5F46E85D-A872-4239-88DD-589D723570CF}"/>
    <hyperlink ref="A1002" r:id="rId776" display="https://ned.ipac.caltech.edu/cgi-bin/objsearch?objname=CGCG%20307-023&amp;extend=no&amp;out_csys=Equatorial&amp;out_equinox=J2000.0&amp;obj_sort=RA+or+Longitude&amp;of=pre_text&amp;zv_breaker=30000.0&amp;list_limit=5&amp;img_stamp=YES" xr:uid="{8844E7A1-029B-4E1C-B01A-DED6BAD54A41}"/>
    <hyperlink ref="A1003" r:id="rId777" display="https://ned.ipac.caltech.edu/cgi-bin/objsearch?objname=CGCG%20307-023&amp;extend=no&amp;out_csys=Equatorial&amp;out_equinox=J2000.0&amp;obj_sort=RA+or+Longitude&amp;of=pre_text&amp;zv_breaker=30000.0&amp;list_limit=5&amp;img_stamp=YES" xr:uid="{CEB2DED3-7E6B-4DCD-AD30-21C2DAC170AA}"/>
    <hyperlink ref="A1004" r:id="rId778" display="https://ned.ipac.caltech.edu/cgi-bin/objsearch?objname=CGCG%20307-023&amp;extend=no&amp;out_csys=Equatorial&amp;out_equinox=J2000.0&amp;obj_sort=RA+or+Longitude&amp;of=pre_text&amp;zv_breaker=30000.0&amp;list_limit=5&amp;img_stamp=YES" xr:uid="{2E14070D-CAD6-499F-8B5D-5552AE61AA23}"/>
    <hyperlink ref="A1005" r:id="rId779" display="https://ned.ipac.caltech.edu/cgi-bin/objsearch?objname=CGCG%20307-023&amp;extend=no&amp;out_csys=Equatorial&amp;out_equinox=J2000.0&amp;obj_sort=RA+or+Longitude&amp;of=pre_text&amp;zv_breaker=30000.0&amp;list_limit=5&amp;img_stamp=YES" xr:uid="{36516BAB-C164-487C-AC69-9C1ABF9D70B7}"/>
    <hyperlink ref="A1006" r:id="rId780" display="https://ned.ipac.caltech.edu/cgi-bin/objsearch?objname=IC%202143%20&amp;extend=no&amp;out_csys=Equatorial&amp;out_equinox=J2000.0&amp;obj_sort=RA+or+Longitude&amp;of=pre_text&amp;zv_breaker=30000.0&amp;list_limit=5&amp;img_stamp=YES" xr:uid="{EA8AF6C4-DFBA-45AA-95BF-6B99E0C37ED6}"/>
    <hyperlink ref="A1007" r:id="rId781" display="https://ned.ipac.caltech.edu/cgi-bin/objsearch?objname=NGC%202090&amp;extend=no&amp;out_csys=Equatorial&amp;out_equinox=J2000.0&amp;obj_sort=RA+or+Longitude&amp;of=pre_text&amp;zv_breaker=30000.0&amp;list_limit=5&amp;img_stamp=YES" xr:uid="{1C366188-92D3-4EAF-9334-B5954D26E0CD}"/>
    <hyperlink ref="A1008" r:id="rId782" display="https://ned.ipac.caltech.edu/cgi-bin/objsearch?objname=NGC%202090&amp;extend=no&amp;out_csys=Equatorial&amp;out_equinox=J2000.0&amp;obj_sort=RA+or+Longitude&amp;of=pre_text&amp;zv_breaker=30000.0&amp;list_limit=5&amp;img_stamp=YES" xr:uid="{E7635A3F-9C55-4137-BB39-5D90185EE117}"/>
    <hyperlink ref="A1009" r:id="rId783" display="https://ned.ipac.caltech.edu/cgi-bin/objsearch?objname=NGC%202090&amp;extend=no&amp;out_csys=Equatorial&amp;out_equinox=J2000.0&amp;obj_sort=RA+or+Longitude&amp;of=pre_text&amp;zv_breaker=30000.0&amp;list_limit=5&amp;img_stamp=YES" xr:uid="{4CA7EE93-F94D-492E-804D-F05FE329B7CE}"/>
    <hyperlink ref="A1010" r:id="rId784" display="https://ned.ipac.caltech.edu/cgi-bin/objsearch?objname=NGC%202090&amp;extend=no&amp;out_csys=Equatorial&amp;out_equinox=J2000.0&amp;obj_sort=RA+or+Longitude&amp;of=pre_text&amp;zv_breaker=30000.0&amp;list_limit=5&amp;img_stamp=YES" xr:uid="{A38F4F5E-175D-4D6A-A817-EFDCBDB782B6}"/>
    <hyperlink ref="A1011" r:id="rId785" display="https://ned.ipac.caltech.edu/cgi-bin/objsearch?objname=NGC%202090&amp;extend=no&amp;out_csys=Equatorial&amp;out_equinox=J2000.0&amp;obj_sort=RA+or+Longitude&amp;of=pre_text&amp;zv_breaker=30000.0&amp;list_limit=5&amp;img_stamp=YES" xr:uid="{BA460F4A-59A2-4C8C-9161-510AEA233219}"/>
    <hyperlink ref="A1012" r:id="rId786" display="https://ned.ipac.caltech.edu/cgi-bin/objsearch?objname=NGC%202090&amp;extend=no&amp;out_csys=Equatorial&amp;out_equinox=J2000.0&amp;obj_sort=RA+or+Longitude&amp;of=pre_text&amp;zv_breaker=30000.0&amp;list_limit=5&amp;img_stamp=YES" xr:uid="{90F5745A-0A4F-494A-A69C-9D71525B8E18}"/>
    <hyperlink ref="A1013" r:id="rId787" display="https://ned.ipac.caltech.edu/cgi-bin/objsearch?objname=NGC%202090&amp;extend=no&amp;out_csys=Equatorial&amp;out_equinox=J2000.0&amp;obj_sort=RA+or+Longitude&amp;of=pre_text&amp;zv_breaker=30000.0&amp;list_limit=5&amp;img_stamp=YES" xr:uid="{B99790E8-4320-43C9-A2E2-A59461E7E961}"/>
    <hyperlink ref="A1014" r:id="rId788" display="https://ned.ipac.caltech.edu/cgi-bin/objsearch?objname=NGC%202090&amp;extend=no&amp;out_csys=Equatorial&amp;out_equinox=J2000.0&amp;obj_sort=RA+or+Longitude&amp;of=pre_text&amp;zv_breaker=30000.0&amp;list_limit=5&amp;img_stamp=YES" xr:uid="{B93DAD1C-428A-43B4-AE1A-4AFED3CE2762}"/>
    <hyperlink ref="A1015" r:id="rId789" display="https://ned.ipac.caltech.edu/cgi-bin/objsearch?objname=NGC%202090&amp;extend=no&amp;out_csys=Equatorial&amp;out_equinox=J2000.0&amp;obj_sort=RA+or+Longitude&amp;of=pre_text&amp;zv_breaker=30000.0&amp;list_limit=5&amp;img_stamp=YES" xr:uid="{D7F69E25-E8EB-44B7-B80D-34AC74723BA6}"/>
    <hyperlink ref="A1016" r:id="rId790" display="https://ned.ipac.caltech.edu/cgi-bin/objsearch?objname=NGC%202090&amp;extend=no&amp;out_csys=Equatorial&amp;out_equinox=J2000.0&amp;obj_sort=RA+or+Longitude&amp;of=pre_text&amp;zv_breaker=30000.0&amp;list_limit=5&amp;img_stamp=YES" xr:uid="{64DE0CA4-40AC-4587-9A73-D96361BC0EF0}"/>
    <hyperlink ref="A1017" r:id="rId791" display="https://ned.ipac.caltech.edu/cgi-bin/objsearch?objname=NGC%202090&amp;extend=no&amp;out_csys=Equatorial&amp;out_equinox=J2000.0&amp;obj_sort=RA+or+Longitude&amp;of=pre_text&amp;zv_breaker=30000.0&amp;list_limit=5&amp;img_stamp=YES" xr:uid="{18D46392-AD85-451E-A97C-8B95543A7EEA}"/>
    <hyperlink ref="A1018" r:id="rId792" display="https://ned.ipac.caltech.edu/cgi-bin/objsearch?objname=NGC%202090&amp;extend=no&amp;out_csys=Equatorial&amp;out_equinox=J2000.0&amp;obj_sort=RA+or+Longitude&amp;of=pre_text&amp;zv_breaker=30000.0&amp;list_limit=5&amp;img_stamp=YES" xr:uid="{76678BB0-6CA9-4E04-8F18-B5EF96B1CD3A}"/>
    <hyperlink ref="A1019" r:id="rId793" display="https://ned.ipac.caltech.edu/cgi-bin/objsearch?objname=NGC%202090&amp;extend=no&amp;out_csys=Equatorial&amp;out_equinox=J2000.0&amp;obj_sort=RA+or+Longitude&amp;of=pre_text&amp;zv_breaker=30000.0&amp;list_limit=5&amp;img_stamp=YES" xr:uid="{3C5A5229-443B-4FEF-82FD-D81E441DC4F1}"/>
    <hyperlink ref="A1020" r:id="rId794" display="https://ned.ipac.caltech.edu/cgi-bin/objsearch?objname=NGC%202090&amp;extend=no&amp;out_csys=Equatorial&amp;out_equinox=J2000.0&amp;obj_sort=RA+or+Longitude&amp;of=pre_text&amp;zv_breaker=30000.0&amp;list_limit=5&amp;img_stamp=YES" xr:uid="{E41C026A-8C0C-4583-8A30-61A057B0CC5B}"/>
    <hyperlink ref="A1021" r:id="rId795" display="https://ned.ipac.caltech.edu/cgi-bin/objsearch?objname=NGC%202090&amp;extend=no&amp;out_csys=Equatorial&amp;out_equinox=J2000.0&amp;obj_sort=RA+or+Longitude&amp;of=pre_text&amp;zv_breaker=30000.0&amp;list_limit=5&amp;img_stamp=YES" xr:uid="{3665D35D-15AA-4DFA-98DB-DA5DD62067D0}"/>
    <hyperlink ref="A1022" r:id="rId796" display="https://ned.ipac.caltech.edu/cgi-bin/objsearch?objname=NGC%202090&amp;extend=no&amp;out_csys=Equatorial&amp;out_equinox=J2000.0&amp;obj_sort=RA+or+Longitude&amp;of=pre_text&amp;zv_breaker=30000.0&amp;list_limit=5&amp;img_stamp=YES" xr:uid="{B2CE197C-F919-4324-9832-C2BC9F34084E}"/>
    <hyperlink ref="A1023" r:id="rId797" display="https://ned.ipac.caltech.edu/cgi-bin/objsearch?objname=NGC%202090&amp;extend=no&amp;out_csys=Equatorial&amp;out_equinox=J2000.0&amp;obj_sort=RA+or+Longitude&amp;of=pre_text&amp;zv_breaker=30000.0&amp;list_limit=5&amp;img_stamp=YES" xr:uid="{C2D38205-46A9-4599-B092-9F2C79EB35B1}"/>
    <hyperlink ref="A1024" r:id="rId798" display="https://ned.ipac.caltech.edu/cgi-bin/objsearch?objname=NGC%202090&amp;extend=no&amp;out_csys=Equatorial&amp;out_equinox=J2000.0&amp;obj_sort=RA+or+Longitude&amp;of=pre_text&amp;zv_breaker=30000.0&amp;list_limit=5&amp;img_stamp=YES" xr:uid="{91C68641-A8AA-45D2-BB07-F4104DCCB4B1}"/>
    <hyperlink ref="A1025" r:id="rId799" display="https://ned.ipac.caltech.edu/cgi-bin/objsearch?objname=NGC%202090&amp;extend=no&amp;out_csys=Equatorial&amp;out_equinox=J2000.0&amp;obj_sort=RA+or+Longitude&amp;of=pre_text&amp;zv_breaker=30000.0&amp;list_limit=5&amp;img_stamp=YES" xr:uid="{D4F346B7-2112-4E61-A425-717B8DAACAAB}"/>
    <hyperlink ref="A1027" r:id="rId800" display="https://ned.ipac.caltech.edu/cgi-bin/objsearch?objname=%5bKM96%5d%20055451+072840&amp;extend=no&amp;out_csys=Equatorial&amp;out_equinox=J2000.0&amp;obj_sort=RA+or+Longitude&amp;of=pre_text&amp;zv_breaker=30000.0&amp;list_limit=5&amp;img_stamp=YES" xr:uid="{2B151098-1812-4EB9-8D26-BC3E5D7F14EF}"/>
    <hyperlink ref="A1028" r:id="rId801" display="https://ned.ipac.caltech.edu/cgi-bin/objsearch?objname=kkh%20034&amp;extend=no&amp;out_csys=Equatorial&amp;out_equinox=J2000.0&amp;obj_sort=RA+or+Longitude&amp;of=pre_text&amp;zv_breaker=30000.0&amp;list_limit=5&amp;img_stamp=YES" xr:uid="{5F254A49-3DA0-45C7-A077-E1A82251BFED}"/>
    <hyperlink ref="A1029" r:id="rId802" display="https://ned.ipac.caltech.edu/cgi-bin/objsearch?objname=ESO%20254-%20G%20022&amp;extend=no&amp;out_csys=Equatorial&amp;out_equinox=J2000.0&amp;obj_sort=RA+or+Longitude&amp;of=pre_text&amp;zv_breaker=30000.0&amp;list_limit=5&amp;img_stamp=YES" xr:uid="{35F5CC1E-E432-46A6-B0ED-17069C771080}"/>
    <hyperlink ref="A1030" r:id="rId803" display="https://ned.ipac.caltech.edu/cgi-bin/objsearch?objname=UGC%203422%20&amp;extend=no&amp;out_csys=Equatorial&amp;out_equinox=J2000.0&amp;obj_sort=RA+or+Longitude&amp;of=pre_text&amp;zv_breaker=30000.0&amp;list_limit=5&amp;img_stamp=YES" xr:uid="{2313D693-8E22-4E68-8271-720A0CB55256}"/>
    <hyperlink ref="A1032" r:id="rId804" display="https://ned.ipac.caltech.edu/cgi-bin/objsearch?objname=UGC%2003420%20&amp;extend=no&amp;out_csys=Equatorial&amp;out_equinox=J2000.0&amp;obj_sort=RA+or+Longitude&amp;of=pre_text&amp;zv_breaker=30000.0&amp;list_limit=5&amp;img_stamp=YES" xr:uid="{C3C3289B-337C-4D8F-9F1E-CF7D729CBD09}"/>
    <hyperlink ref="A1033" r:id="rId805" display="https://ned.ipac.caltech.edu/cgi-bin/objsearch?objname=UGC%2003432&amp;extend=no&amp;out_csys=Equatorial&amp;out_equinox=J2000.0&amp;obj_sort=RA+or+Longitude&amp;of=pre_text&amp;zv_breaker=30000.0&amp;list_limit=5&amp;img_stamp=YES" xr:uid="{72F94F97-8EDB-471F-8316-D5CEBC9D90F8}"/>
    <hyperlink ref="A1034" r:id="rId806" display="https://ned.ipac.caltech.edu/cgi-bin/objsearch?objname=UGC%2003432&amp;extend=no&amp;out_csys=Equatorial&amp;out_equinox=J2000.0&amp;obj_sort=RA+or+Longitude&amp;of=pre_text&amp;zv_breaker=30000.0&amp;list_limit=5&amp;img_stamp=YES" xr:uid="{68888FF7-C4C8-4C05-96C0-DED0710AB337}"/>
    <hyperlink ref="A1035" r:id="rId807" display="https://ned.ipac.caltech.edu/cgi-bin/objsearch?objname=UGC%2003432&amp;extend=no&amp;out_csys=Equatorial&amp;out_equinox=J2000.0&amp;obj_sort=RA+or+Longitude&amp;of=pre_text&amp;zv_breaker=30000.0&amp;list_limit=5&amp;img_stamp=YES" xr:uid="{740B4153-9A10-4795-8456-19AB03EB319A}"/>
    <hyperlink ref="A1036" r:id="rId808" display="https://ned.ipac.caltech.edu/cgi-bin/objsearch?objname=UGC%2003432&amp;extend=no&amp;out_csys=Equatorial&amp;out_equinox=J2000.0&amp;obj_sort=RA+or+Longitude&amp;of=pre_text&amp;zv_breaker=30000.0&amp;list_limit=5&amp;img_stamp=YES" xr:uid="{20839BD1-329D-4F14-9567-D45051AADFBD}"/>
    <hyperlink ref="A1037" r:id="rId809" display="https://ned.ipac.caltech.edu/cgi-bin/objsearch?objname=UGC%2003432&amp;extend=no&amp;out_csys=Equatorial&amp;out_equinox=J2000.0&amp;obj_sort=RA+or+Longitude&amp;of=pre_text&amp;zv_breaker=30000.0&amp;list_limit=5&amp;img_stamp=YES" xr:uid="{C3394F90-15DB-4702-916A-BE240EF25108}"/>
    <hyperlink ref="A1038" r:id="rId810" display="https://ned.ipac.caltech.edu/cgi-bin/objsearch?objname=NGC%202146%20&amp;extend=no&amp;out_csys=Equatorial&amp;out_equinox=J2000.0&amp;obj_sort=RA+or+Longitude&amp;of=pre_text&amp;zv_breaker=30000.0&amp;list_limit=5&amp;img_stamp=YES" xr:uid="{D26C1985-EE18-455E-8020-B3D2833D0899}"/>
    <hyperlink ref="A1039" r:id="rId811" display="https://ned.ipac.caltech.edu/cgi-bin/objsearch?objname=NGC%202146%20&amp;extend=no&amp;out_csys=Equatorial&amp;out_equinox=J2000.0&amp;obj_sort=RA+or+Longitude&amp;of=pre_text&amp;zv_breaker=30000.0&amp;list_limit=5&amp;img_stamp=YES" xr:uid="{01D346FB-6B88-4FAE-ABD8-35F1EE243EC0}"/>
    <hyperlink ref="A1040" r:id="rId812" display="https://ned.ipac.caltech.edu/cgi-bin/objsearch?objname=UGCA%20127%20&amp;extend=no&amp;out_csys=Equatorial&amp;out_equinox=J2000.0&amp;obj_sort=RA+or+Longitude&amp;of=pre_text&amp;zv_breaker=30000.0&amp;list_limit=5&amp;img_stamp=YES" xr:uid="{0B046E31-5BBC-48EC-B9CB-807960663894}"/>
    <hyperlink ref="A1041" r:id="rId813" display="https://ned.ipac.caltech.edu/cgi-bin/objsearch?objname=MCG%20-03-17-002%20&amp;extend=no&amp;out_csys=Equatorial&amp;out_equinox=J2000.0&amp;obj_sort=RA+or+Longitude&amp;of=pre_text&amp;zv_breaker=30000.0&amp;list_limit=5&amp;img_stamp=YES" xr:uid="{B13C7146-7DAA-4B7F-8BC3-8FCB9E890422}"/>
    <hyperlink ref="A1042" r:id="rId814" display="https://ned.ipac.caltech.edu/cgi-bin/objsearch?objname=ESO%20121-%20G%20026%20&amp;extend=no&amp;out_csys=Equatorial&amp;out_equinox=J2000.0&amp;obj_sort=RA+or+Longitude&amp;of=pre_text&amp;zv_breaker=30000.0&amp;list_limit=5&amp;img_stamp=YES" xr:uid="{FBCF5114-BE3F-40C1-9D3C-6E468285AE47}"/>
    <hyperlink ref="A1043" r:id="rId815" display="https://ned.ipac.caltech.edu/cgi-bin/objsearch?objname=UGC%2003459%20&amp;extend=no&amp;out_csys=Equatorial&amp;out_equinox=J2000.0&amp;obj_sort=RA+or+Longitude&amp;of=pre_text&amp;zv_breaker=30000.0&amp;list_limit=5&amp;img_stamp=YES" xr:uid="{466C5F1C-4D94-43A4-911D-4D3239016AC2}"/>
    <hyperlink ref="A1044" r:id="rId816" display="https://ned.ipac.caltech.edu/cgi-bin/objsearch?objname=ESO%20489%20-G%20056&amp;extend=no&amp;out_csys=Equatorial&amp;out_equinox=J2000.0&amp;obj_sort=RA+or+Longitude&amp;of=pre_text&amp;zv_breaker=30000.0&amp;list_limit=5&amp;img_stamp=YES" xr:uid="{4A044AA1-1162-44D6-A70E-CC123A391653}"/>
    <hyperlink ref="A1045" r:id="rId817" display="https://ned.ipac.caltech.edu/cgi-bin/objsearch?objname=UGC%2003476&amp;extend=no&amp;out_csys=Equatorial&amp;out_equinox=J2000.0&amp;obj_sort=RA+or+Longitude&amp;of=pre_text&amp;zv_breaker=30000.0&amp;list_limit=5&amp;img_stamp=YES" xr:uid="{47854291-E884-4B47-A9C2-32560B05A84F}"/>
    <hyperlink ref="A1046" r:id="rId818" display="https://ned.ipac.caltech.edu/cgi-bin/objsearch?objname=ESO%20490-%20G%20017&amp;extend=no&amp;out_csys=Equatorial&amp;out_equinox=J2000.0&amp;obj_sort=RA+or+Longitude&amp;of=pre_text&amp;zv_breaker=30000.0&amp;list_limit=5&amp;img_stamp=YES" xr:uid="{EED6DE3D-CC56-4516-ADBC-3F00A53EB0A4}"/>
    <hyperlink ref="A1047" r:id="rId819" display="https://ned.ipac.caltech.edu/cgi-bin/objsearch?objname=Carina%20Dwarf&amp;extend=no&amp;out_csys=Equatorial&amp;out_equinox=J2000.0&amp;obj_sort=RA+or+Longitude&amp;of=pre_text&amp;zv_breaker=30000.0&amp;list_limit=5&amp;img_stamp=YES" xr:uid="{26267888-A515-4F5B-8D5E-F009E96E8BB4}"/>
    <hyperlink ref="A1048" r:id="rId820" display="https://ned.ipac.caltech.edu/cgi-bin/objsearch?objname=Carina%20Dwarf&amp;extend=no&amp;out_csys=Equatorial&amp;out_equinox=J2000.0&amp;obj_sort=RA+or+Longitude&amp;of=pre_text&amp;zv_breaker=30000.0&amp;list_limit=5&amp;img_stamp=YES" xr:uid="{018A8C70-04FB-49CE-BA43-45A8C5BAA637}"/>
    <hyperlink ref="A1049" r:id="rId821" display="https://ned.ipac.caltech.edu/cgi-bin/objsearch?objname=Carina%20Dwarf&amp;extend=no&amp;out_csys=Equatorial&amp;out_equinox=J2000.0&amp;obj_sort=RA+or+Longitude&amp;of=pre_text&amp;zv_breaker=30000.0&amp;list_limit=5&amp;img_stamp=YES" xr:uid="{959F917A-4B9B-49C2-8D14-F53138D91DFE}"/>
    <hyperlink ref="A1050" r:id="rId822" display="https://ned.ipac.caltech.edu/cgi-bin/objsearch?objname=Carina%20Dwarf&amp;extend=no&amp;out_csys=Equatorial&amp;out_equinox=J2000.0&amp;obj_sort=RA+or+Longitude&amp;of=pre_text&amp;zv_breaker=30000.0&amp;list_limit=5&amp;img_stamp=YES" xr:uid="{B69CB0BD-E6B5-4EF8-8605-A9E3906E86CA}"/>
    <hyperlink ref="A1051" r:id="rId823" display="https://ned.ipac.caltech.edu/cgi-bin/objsearch?objname=Carina%20Dwarf&amp;extend=no&amp;out_csys=Equatorial&amp;out_equinox=J2000.0&amp;obj_sort=RA+or+Longitude&amp;of=pre_text&amp;zv_breaker=30000.0&amp;list_limit=5&amp;img_stamp=YES" xr:uid="{42FE36B1-297F-4433-BA69-BFA98BDA06B3}"/>
    <hyperlink ref="A1052" r:id="rId824" display="https://ned.ipac.caltech.edu/cgi-bin/objsearch?objname=Carina%20Dwarf&amp;extend=no&amp;out_csys=Equatorial&amp;out_equinox=J2000.0&amp;obj_sort=RA+or+Longitude&amp;of=pre_text&amp;zv_breaker=30000.0&amp;list_limit=5&amp;img_stamp=YES" xr:uid="{3C12BD2E-00A5-473D-AE06-FE80ADBC4D85}"/>
    <hyperlink ref="A1053" r:id="rId825" display="https://ned.ipac.caltech.edu/cgi-bin/objsearch?objname=Carina%20Dwarf&amp;extend=no&amp;out_csys=Equatorial&amp;out_equinox=J2000.0&amp;obj_sort=RA+or+Longitude&amp;of=pre_text&amp;zv_breaker=30000.0&amp;list_limit=5&amp;img_stamp=YES" xr:uid="{EAD6E773-045D-4664-9F56-5DE95F4CBF75}"/>
    <hyperlink ref="A1054" r:id="rId826" display="https://ned.ipac.caltech.edu/cgi-bin/objsearch?objname=NGC%202271&amp;extend=no&amp;out_csys=Equatorial&amp;out_equinox=J2000.0&amp;obj_sort=RA+or+Longitude&amp;of=pre_text&amp;zv_breaker=30000.0&amp;list_limit=5&amp;img_stamp=YES" xr:uid="{C2DFC7D8-8C9B-48C0-86EE-890FEC88534F}"/>
    <hyperlink ref="A1055" r:id="rId827" display="https://ned.ipac.caltech.edu/cgi-bin/objsearch?objname=NGC%202271&amp;extend=no&amp;out_csys=Equatorial&amp;out_equinox=J2000.0&amp;obj_sort=RA+or+Longitude&amp;of=pre_text&amp;zv_breaker=30000.0&amp;list_limit=5&amp;img_stamp=YES" xr:uid="{88EFBE3E-F45D-4762-AF2E-15A71645665D}"/>
    <hyperlink ref="A1056" r:id="rId828" display="https://ned.ipac.caltech.edu/cgi-bin/objsearch?objname=NGC%202271&amp;extend=no&amp;out_csys=Equatorial&amp;out_equinox=J2000.0&amp;obj_sort=RA+or+Longitude&amp;of=pre_text&amp;zv_breaker=30000.0&amp;list_limit=5&amp;img_stamp=YES" xr:uid="{18E709CE-30AA-47C5-A79B-CE6D2D12F2F0}"/>
    <hyperlink ref="A1057" r:id="rId829" display="https://ned.ipac.caltech.edu/cgi-bin/objsearch?objname=UGC%2003524%20&amp;extend=no&amp;out_csys=Equatorial&amp;out_equinox=J2000.0&amp;obj_sort=RA+or+Longitude&amp;of=pre_text&amp;zv_breaker=30000.0&amp;list_limit=5&amp;img_stamp=YES" xr:uid="{E36BB705-F08C-4EE1-AE91-2955C2F282D3}"/>
    <hyperlink ref="A1058" r:id="rId830" display="https://ned.ipac.caltech.edu/cgi-bin/objsearch?objname=MCG-05-16-21&amp;extend=no&amp;out_csys=Equatorial&amp;out_equinox=J2000.0&amp;obj_sort=RA+or+Longitude&amp;of=pre_text&amp;zv_breaker=30000.0&amp;list_limit=5&amp;img_stamp=YES" xr:uid="{790CBE91-4D6F-4A4A-A57F-0B66E7F456BD}"/>
    <hyperlink ref="A1059" r:id="rId831" display="https://ned.ipac.caltech.edu/cgi-bin/objsearch?objname=NGC%202293&amp;extend=no&amp;out_csys=Equatorial&amp;out_equinox=J2000.0&amp;obj_sort=RA+or+Longitude&amp;of=pre_text&amp;zv_breaker=30000.0&amp;list_limit=5&amp;img_stamp=YES" xr:uid="{BD8DB450-0AD7-40E9-BB4C-4D7463B8521F}"/>
    <hyperlink ref="A1060" r:id="rId832" display="https://ned.ipac.caltech.edu/cgi-bin/objsearch?objname=NGC%202293&amp;extend=no&amp;out_csys=Equatorial&amp;out_equinox=J2000.0&amp;obj_sort=RA+or+Longitude&amp;of=pre_text&amp;zv_breaker=30000.0&amp;list_limit=5&amp;img_stamp=YES" xr:uid="{A5D19650-16F4-483B-8B99-007009A39097}"/>
    <hyperlink ref="A1061" r:id="rId833" display="https://ned.ipac.caltech.edu/cgi-bin/objsearch?objname=NGC%202293&amp;extend=no&amp;out_csys=Equatorial&amp;out_equinox=J2000.0&amp;obj_sort=RA+or+Longitude&amp;of=pre_text&amp;zv_breaker=30000.0&amp;list_limit=5&amp;img_stamp=YES" xr:uid="{E0E1850E-1C17-4148-9C87-596B9AE141F6}"/>
    <hyperlink ref="A1062" r:id="rId834" display="https://ned.ipac.caltech.edu/cgi-bin/objsearch?objname=kkh%20037&amp;extend=no&amp;out_csys=Equatorial&amp;out_equinox=J2000.0&amp;obj_sort=RA+or+Longitude&amp;of=pre_text&amp;zv_breaker=30000.0&amp;list_limit=5&amp;img_stamp=YES" xr:uid="{84485A81-B870-40A6-AA24-8DB74F808380}"/>
    <hyperlink ref="A1063" r:id="rId835" display="https://ned.ipac.caltech.edu/cgi-bin/objsearch?objname=NGC%202258&amp;extend=no&amp;out_csys=Equatorial&amp;out_equinox=J2000.0&amp;obj_sort=RA+or+Longitude&amp;of=pre_text&amp;zv_breaker=30000.0&amp;list_limit=5&amp;img_stamp=YES" xr:uid="{8B44ACED-EE71-47EE-B211-B41D0DDC350B}"/>
    <hyperlink ref="A1064" r:id="rId836" display="https://ned.ipac.caltech.edu/cgi-bin/objsearch?objname=NGC%202258&amp;extend=no&amp;out_csys=Equatorial&amp;out_equinox=J2000.0&amp;obj_sort=RA+or+Longitude&amp;of=pre_text&amp;zv_breaker=30000.0&amp;list_limit=5&amp;img_stamp=YES" xr:uid="{8F96C689-A4F9-4A42-B4BA-1F3B3A87272D}"/>
    <hyperlink ref="A1065" r:id="rId837" display="https://ned.ipac.caltech.edu/cgi-bin/objsearch?objname=NGC%202258&amp;extend=no&amp;out_csys=Equatorial&amp;out_equinox=J2000.0&amp;obj_sort=RA+or+Longitude&amp;of=pre_text&amp;zv_breaker=30000.0&amp;list_limit=5&amp;img_stamp=YES" xr:uid="{E088FE8E-6ECF-4E2D-AD08-DF0CA6404989}"/>
    <hyperlink ref="A1066" r:id="rId838" display="https://ned.ipac.caltech.edu/cgi-bin/objsearch?objname=NGC%202258&amp;extend=no&amp;out_csys=Equatorial&amp;out_equinox=J2000.0&amp;obj_sort=RA+or+Longitude&amp;of=pre_text&amp;zv_breaker=30000.0&amp;list_limit=5&amp;img_stamp=YES" xr:uid="{82C9975A-D25F-41ED-9A46-34A8A8AAFCB1}"/>
    <hyperlink ref="A1067" r:id="rId839" display="https://ned.ipac.caltech.edu/cgi-bin/objsearch?objname=NGC%202258&amp;extend=no&amp;out_csys=Equatorial&amp;out_equinox=J2000.0&amp;obj_sort=RA+or+Longitude&amp;of=pre_text&amp;zv_breaker=30000.0&amp;list_limit=5&amp;img_stamp=YES" xr:uid="{90659B8C-FF90-4C8F-84A5-BDEFB5942E87}"/>
    <hyperlink ref="A1068" r:id="rId840" display="https://ned.ipac.caltech.edu/cgi-bin/objsearch?objname=NGC%202273%20&amp;extend=no&amp;out_csys=Equatorial&amp;out_equinox=J2000.0&amp;obj_sort=RA+or+Longitude&amp;of=pre_text&amp;zv_breaker=30000.0&amp;list_limit=5&amp;img_stamp=YES" xr:uid="{8407DAB4-9EA9-4539-A5E8-439A961C8EE7}"/>
    <hyperlink ref="A1069" r:id="rId841" display="https://ned.ipac.caltech.edu/cgi-bin/objsearch?objname=UGC%2003576&amp;extend=no&amp;out_csys=Equatorial&amp;out_equinox=J2000.0&amp;obj_sort=RA+or+Longitude&amp;of=pre_text&amp;zv_breaker=30000.0&amp;list_limit=5&amp;img_stamp=YES" xr:uid="{854FDFDC-031A-4D49-8BE2-1FDD5B13C189}"/>
    <hyperlink ref="A1070" r:id="rId842" display="https://ned.ipac.caltech.edu/cgi-bin/objsearch?objname=UGC%2003576&amp;extend=no&amp;out_csys=Equatorial&amp;out_equinox=J2000.0&amp;obj_sort=RA+or+Longitude&amp;of=pre_text&amp;zv_breaker=30000.0&amp;list_limit=5&amp;img_stamp=YES" xr:uid="{7A26330C-1F87-49A7-910E-1BDCDFD51FA1}"/>
    <hyperlink ref="A1071" r:id="rId843" display="https://ned.ipac.caltech.edu/cgi-bin/objsearch?objname=UGC%2003600&amp;extend=no&amp;out_csys=Equatorial&amp;out_equinox=J2000.0&amp;obj_sort=RA+or+Longitude&amp;of=pre_text&amp;zv_breaker=30000.0&amp;list_limit=5&amp;img_stamp=YES" xr:uid="{225A6860-4267-4D19-B445-9AEFC37C5FA9}"/>
    <hyperlink ref="A1072" r:id="rId844" display="https://ned.ipac.caltech.edu/cgi-bin/objsearch?objname=HIZSS%20003&amp;extend=no&amp;out_csys=Equatorial&amp;out_equinox=J2000.0&amp;obj_sort=RA+or+Longitude&amp;of=pre_text&amp;zv_breaker=30000.0&amp;list_limit=5&amp;img_stamp=YES" xr:uid="{34F2D31D-389A-4706-8FF6-E7C4ADB42480}"/>
    <hyperlink ref="A1073" r:id="rId845" display="https://ned.ipac.caltech.edu/cgi-bin/objsearch?objname=UGC%2003630%20&amp;extend=no&amp;out_csys=Equatorial&amp;out_equinox=J2000.0&amp;obj_sort=RA+or+Longitude&amp;of=pre_text&amp;zv_breaker=30000.0&amp;list_limit=5&amp;img_stamp=YES" xr:uid="{2CA28564-EFB9-401B-ABE3-211ED2529A55}"/>
    <hyperlink ref="A1074" r:id="rId846" display="https://ned.ipac.caltech.edu/cgi-bin/objsearch?objname=NGC%202325&amp;extend=no&amp;out_csys=Equatorial&amp;out_equinox=J2000.0&amp;obj_sort=RA+or+Longitude&amp;of=pre_text&amp;zv_breaker=30000.0&amp;list_limit=5&amp;img_stamp=YES" xr:uid="{A2EB5786-4F97-4B32-BFB9-79AEE3DF0370}"/>
    <hyperlink ref="A1075" r:id="rId847" display="https://ned.ipac.caltech.edu/cgi-bin/objsearch?objname=NGC%202325&amp;extend=no&amp;out_csys=Equatorial&amp;out_equinox=J2000.0&amp;obj_sort=RA+or+Longitude&amp;of=pre_text&amp;zv_breaker=30000.0&amp;list_limit=5&amp;img_stamp=YES" xr:uid="{83A0C7C9-8CD6-48B7-9412-44E5CAA874DF}"/>
    <hyperlink ref="A1076" r:id="rId848" display="https://ned.ipac.caltech.edu/cgi-bin/objsearch?objname=NGC%202325&amp;extend=no&amp;out_csys=Equatorial&amp;out_equinox=J2000.0&amp;obj_sort=RA+or+Longitude&amp;of=pre_text&amp;zv_breaker=30000.0&amp;list_limit=5&amp;img_stamp=YES" xr:uid="{15CD8E65-46A9-4F1D-A6C1-DB84F77479C1}"/>
    <hyperlink ref="A1077" r:id="rId849" display="https://ned.ipac.caltech.edu/cgi-bin/objsearch?objname=Argo%20Dwarf&amp;extend=no&amp;out_csys=Equatorial&amp;out_equinox=J2000.0&amp;obj_sort=RA+or+Longitude&amp;of=pre_text&amp;zv_breaker=30000.0&amp;list_limit=5&amp;img_stamp=YES" xr:uid="{68F7176F-8D61-40B5-96C0-58BDA384E1F9}"/>
    <hyperlink ref="A1078" r:id="rId850" display="https://ned.ipac.caltech.edu/cgi-bin/objsearch?objname=NGC%202320%20&amp;extend=no&amp;out_csys=Equatorial&amp;out_equinox=J2000.0&amp;obj_sort=RA+or+Longitude&amp;of=pre_text&amp;zv_breaker=30000.0&amp;list_limit=5&amp;img_stamp=YES" xr:uid="{7952F1FD-D257-43F2-9E4B-FC4508D439DC}"/>
    <hyperlink ref="A1079" r:id="rId851" display="https://ned.ipac.caltech.edu/cgi-bin/objsearch?objname=NGC%202320%20&amp;extend=no&amp;out_csys=Equatorial&amp;out_equinox=J2000.0&amp;obj_sort=RA+or+Longitude&amp;of=pre_text&amp;zv_breaker=30000.0&amp;list_limit=5&amp;img_stamp=YES" xr:uid="{E1B1BF5C-25B4-470C-A0F5-9F6ECDD5A49E}"/>
    <hyperlink ref="A1080" r:id="rId852" display="https://ned.ipac.caltech.edu/cgi-bin/objsearch?objname=NGC%202320%20&amp;extend=no&amp;out_csys=Equatorial&amp;out_equinox=J2000.0&amp;obj_sort=RA+or+Longitude&amp;of=pre_text&amp;zv_breaker=30000.0&amp;list_limit=5&amp;img_stamp=YES" xr:uid="{B8FF4AE7-F7C0-484F-9302-931CF40D6D7C}"/>
    <hyperlink ref="A1081" r:id="rId853" display="https://ned.ipac.caltech.edu/cgi-bin/objsearch?objname=UGC%2003691%20&amp;extend=no&amp;out_csys=Equatorial&amp;out_equinox=J2000.0&amp;obj_sort=RA+or+Longitude&amp;of=pre_text&amp;zv_breaker=30000.0&amp;list_limit=5&amp;img_stamp=YES" xr:uid="{607D9C8A-7690-417D-9915-827B9EE72486}"/>
    <hyperlink ref="A1082" r:id="rId854" display="https://ned.ipac.caltech.edu/cgi-bin/objsearch?objname=NGC%202339%20&amp;extend=no&amp;out_csys=Equatorial&amp;out_equinox=J2000.0&amp;obj_sort=RA+or+Longitude&amp;of=pre_text&amp;zv_breaker=30000.0&amp;list_limit=5&amp;img_stamp=YES" xr:uid="{25424C94-B844-4581-B4FA-873DDAE6F4A6}"/>
    <hyperlink ref="A1083" r:id="rId855" display="https://ned.ipac.caltech.edu/cgi-bin/objsearch?objname=UGC%2003698&amp;extend=no&amp;out_csys=Equatorial&amp;out_equinox=J2000.0&amp;obj_sort=RA+or+Longitude&amp;of=pre_text&amp;zv_breaker=30000.0&amp;list_limit=5&amp;img_stamp=YES" xr:uid="{916650D7-990B-4950-841E-D4B83B4602B9}"/>
    <hyperlink ref="A1084" r:id="rId856" display="https://ned.ipac.caltech.edu/cgi-bin/objsearch?objname=ESO%20491-%20G%20020%20&amp;extend=no&amp;out_csys=Equatorial&amp;out_equinox=J2000.0&amp;obj_sort=RA+or+Longitude&amp;of=pre_text&amp;zv_breaker=30000.0&amp;list_limit=5&amp;img_stamp=YES" xr:uid="{F7EC7FE4-F3EB-4574-A193-553C7CBA9F7C}"/>
    <hyperlink ref="A1085" r:id="rId857" display="https://ned.ipac.caltech.edu/cgi-bin/objsearch?objname=NGC%202337&amp;extend=no&amp;out_csys=Equatorial&amp;out_equinox=J2000.0&amp;obj_sort=RA+or+Longitude&amp;of=pre_text&amp;zv_breaker=30000.0&amp;list_limit=5&amp;img_stamp=YES" xr:uid="{5BC10ECF-B245-4D02-87E7-43183AC8C7C5}"/>
    <hyperlink ref="A1086" r:id="rId858" display="https://ned.ipac.caltech.edu/cgi-bin/objsearch?objname=EXO%200706.1+5913&amp;extend=no&amp;out_csys=Equatorial&amp;out_equinox=J2000.0&amp;obj_sort=RA+or+Longitude&amp;of=pre_text&amp;zv_breaker=30000.0&amp;list_limit=5&amp;img_stamp=YES" xr:uid="{37C6C269-BEAD-40AD-8142-45157E7E530E}"/>
    <hyperlink ref="A1087" r:id="rId859" display="https://ned.ipac.caltech.edu/cgi-bin/objsearch?objname=UGC%2003755&amp;extend=no&amp;out_csys=Equatorial&amp;out_equinox=J2000.0&amp;obj_sort=RA+or+Longitude&amp;of=pre_text&amp;zv_breaker=30000.0&amp;list_limit=5&amp;img_stamp=YES" xr:uid="{6ECA6B95-94FF-4FD1-A9A4-034C8F8B403D}"/>
    <hyperlink ref="A1088" r:id="rId860" display="https://ned.ipac.caltech.edu/cgi-bin/objsearch?objname=UGC%2003755&amp;extend=no&amp;out_csys=Equatorial&amp;out_equinox=J2000.0&amp;obj_sort=RA+or+Longitude&amp;of=pre_text&amp;zv_breaker=30000.0&amp;list_limit=5&amp;img_stamp=YES" xr:uid="{F8E57A4B-C4A9-436D-9CD4-3FEFF8FC1818}"/>
    <hyperlink ref="A1089" r:id="rId861" display="https://ned.ipac.caltech.edu/cgi-bin/objsearch?objname=UGC%2003755&amp;extend=no&amp;out_csys=Equatorial&amp;out_equinox=J2000.0&amp;obj_sort=RA+or+Longitude&amp;of=pre_text&amp;zv_breaker=30000.0&amp;list_limit=5&amp;img_stamp=YES" xr:uid="{07D6AF2F-2355-45F0-9B65-A2EDAE0D9142}"/>
    <hyperlink ref="A1090" r:id="rId862" display="https://ned.ipac.caltech.edu/cgi-bin/objsearch?objname=NGC%202268%20&amp;extend=no&amp;out_csys=Equatorial&amp;out_equinox=J2000.0&amp;obj_sort=RA+or+Longitude&amp;of=pre_text&amp;zv_breaker=30000.0&amp;list_limit=5&amp;img_stamp=YES" xr:uid="{AA4F8800-4C92-456B-B33F-91932F434982}"/>
    <hyperlink ref="A1091" r:id="rId863" display="https://ned.ipac.caltech.edu/cgi-bin/objsearch?objname=NGC%202268%20&amp;extend=no&amp;out_csys=Equatorial&amp;out_equinox=J2000.0&amp;obj_sort=RA+or+Longitude&amp;of=pre_text&amp;zv_breaker=30000.0&amp;list_limit=5&amp;img_stamp=YES" xr:uid="{D0CD37CA-8265-48CE-9567-228776CCB0E2}"/>
    <hyperlink ref="A1092" r:id="rId864" display="https://ned.ipac.caltech.edu/cgi-bin/objsearch?objname=UGC%2003770&amp;extend=no&amp;out_csys=Equatorial&amp;out_equinox=J2000.0&amp;obj_sort=RA+or+Longitude&amp;of=pre_text&amp;zv_breaker=30000.0&amp;list_limit=5&amp;img_stamp=YES" xr:uid="{8833302F-8492-407D-95A1-CC94784B46F1}"/>
    <hyperlink ref="A1093" r:id="rId865" display="https://ned.ipac.caltech.edu/cgi-bin/objsearch?objname=UGC%2003770&amp;extend=no&amp;out_csys=Equatorial&amp;out_equinox=J2000.0&amp;obj_sort=RA+or+Longitude&amp;of=pre_text&amp;zv_breaker=30000.0&amp;list_limit=5&amp;img_stamp=YES" xr:uid="{857C48DA-3ADE-4D4A-AEDF-A47C8E55F3F9}"/>
    <hyperlink ref="A1094" r:id="rId866" display="https://ned.ipac.caltech.edu/cgi-bin/objsearch?objname=UGC%2003770&amp;extend=no&amp;out_csys=Equatorial&amp;out_equinox=J2000.0&amp;obj_sort=RA+or+Longitude&amp;of=pre_text&amp;zv_breaker=30000.0&amp;list_limit=5&amp;img_stamp=YES" xr:uid="{56FE1FC4-691A-4005-B88E-28676729AC22}"/>
    <hyperlink ref="A1095" r:id="rId867" display="https://ned.ipac.caltech.edu/cgi-bin/objsearch?objname=UGC%2003770&amp;extend=no&amp;out_csys=Equatorial&amp;out_equinox=J2000.0&amp;obj_sort=RA+or+Longitude&amp;of=pre_text&amp;zv_breaker=30000.0&amp;list_limit=5&amp;img_stamp=YES" xr:uid="{C3139AB7-4F35-4CC8-B249-5880481689C0}"/>
    <hyperlink ref="A1096" r:id="rId868" display="https://ned.ipac.caltech.edu/cgi-bin/objsearch?objname=UGC%2003770&amp;extend=no&amp;out_csys=Equatorial&amp;out_equinox=J2000.0&amp;obj_sort=RA+or+Longitude&amp;of=pre_text&amp;zv_breaker=30000.0&amp;list_limit=5&amp;img_stamp=YES" xr:uid="{79194053-398D-453C-9742-E357FE9B7DD2}"/>
    <hyperlink ref="A1097" r:id="rId869" display="https://ned.ipac.caltech.edu/cgi-bin/objsearch?objname=NGC%202365%20&amp;extend=no&amp;out_csys=Equatorial&amp;out_equinox=J2000.0&amp;obj_sort=RA+or+Longitude&amp;of=pre_text&amp;zv_breaker=30000.0&amp;list_limit=5&amp;img_stamp=YES" xr:uid="{B5AC67B7-C97A-4FE0-855A-1622CD5E19F0}"/>
    <hyperlink ref="A1098" r:id="rId870" display="https://ned.ipac.caltech.edu/cgi-bin/objsearch?objname=UGC%203817&amp;extend=no&amp;out_csys=Equatorial&amp;out_equinox=J2000.0&amp;obj_sort=RA+or+Longitude&amp;of=pre_text&amp;zv_breaker=30000.0&amp;list_limit=5&amp;img_stamp=YES" xr:uid="{C42853BC-F2E4-47FD-B0DF-B567ED13E5AD}"/>
    <hyperlink ref="A1099" r:id="rId871" display="https://ned.ipac.caltech.edu/cgi-bin/objsearch?objname=NGC%202380&amp;extend=no&amp;out_csys=Equatorial&amp;out_equinox=J2000.0&amp;obj_sort=RA+or+Longitude&amp;of=pre_text&amp;zv_breaker=30000.0&amp;list_limit=5&amp;img_stamp=YES" xr:uid="{08A92D05-52C4-47F3-A1C4-62A0C67D79F3}"/>
    <hyperlink ref="A1100" r:id="rId872" display="https://ned.ipac.caltech.edu/cgi-bin/objsearch?objname=NGC%202380&amp;extend=no&amp;out_csys=Equatorial&amp;out_equinox=J2000.0&amp;obj_sort=RA+or+Longitude&amp;of=pre_text&amp;zv_breaker=30000.0&amp;list_limit=5&amp;img_stamp=YES" xr:uid="{7386FEA1-30BF-462A-A890-81BDF8D632C2}"/>
    <hyperlink ref="A1101" r:id="rId873" display="https://ned.ipac.caltech.edu/cgi-bin/objsearch?objname=NGC%202380&amp;extend=no&amp;out_csys=Equatorial&amp;out_equinox=J2000.0&amp;obj_sort=RA+or+Longitude&amp;of=pre_text&amp;zv_breaker=30000.0&amp;list_limit=5&amp;img_stamp=YES" xr:uid="{D42C7873-307A-4914-8D8A-AC2C7490B224}"/>
    <hyperlink ref="A1102" r:id="rId874" display="https://ned.ipac.caltech.edu/cgi-bin/objsearch?objname=UGC%2003845&amp;extend=no&amp;out_csys=Equatorial&amp;out_equinox=J2000.0&amp;obj_sort=RA+or+Longitude&amp;of=pre_text&amp;zv_breaker=30000.0&amp;list_limit=5&amp;img_stamp=YES" xr:uid="{F088F619-6E25-403F-AB2C-7EB8161FF71C}"/>
    <hyperlink ref="A1103" r:id="rId875" display="https://ned.ipac.caltech.edu/cgi-bin/objsearch?objname=UGC%2003845&amp;extend=no&amp;out_csys=Equatorial&amp;out_equinox=J2000.0&amp;obj_sort=RA+or+Longitude&amp;of=pre_text&amp;zv_breaker=30000.0&amp;list_limit=5&amp;img_stamp=YES" xr:uid="{01FDB85A-C8A5-45ED-944F-95050444FA69}"/>
    <hyperlink ref="A1104" r:id="rId876" display="https://ned.ipac.caltech.edu/cgi-bin/objsearch?objname=UGC%2003845&amp;extend=no&amp;out_csys=Equatorial&amp;out_equinox=J2000.0&amp;obj_sort=RA+or+Longitude&amp;of=pre_text&amp;zv_breaker=30000.0&amp;list_limit=5&amp;img_stamp=YES" xr:uid="{84BB15BA-C549-4D06-8281-C10A2820A0A4}"/>
    <hyperlink ref="A1105" r:id="rId877" display="https://ned.ipac.caltech.edu/cgi-bin/objsearch?objname=UGC%2003845&amp;extend=no&amp;out_csys=Equatorial&amp;out_equinox=J2000.0&amp;obj_sort=RA+or+Longitude&amp;of=pre_text&amp;zv_breaker=30000.0&amp;list_limit=5&amp;img_stamp=YES" xr:uid="{B23C00C2-FEA1-4041-BCFB-5A26D0CF1103}"/>
    <hyperlink ref="A1106" r:id="rId878" display="https://ned.ipac.caltech.edu/cgi-bin/objsearch?objname=MCG%20-01-19-002%20&amp;extend=no&amp;out_csys=Equatorial&amp;out_equinox=J2000.0&amp;obj_sort=RA+or+Longitude&amp;of=pre_text&amp;zv_breaker=30000.0&amp;list_limit=5&amp;img_stamp=YES" xr:uid="{C8BD7A2E-B553-4140-82D8-27379233D73E}"/>
    <hyperlink ref="A1114" r:id="rId879" display="https://ned.ipac.caltech.edu/cgi-bin/objsearch?objname=%5bCanis%20Major%5d&amp;extend=no&amp;out_csys=Equatorial&amp;out_equinox=J2000.0&amp;obj_sort=RA+or+Longitude&amp;of=pre_text&amp;zv_breaker=30000.0&amp;list_limit=5&amp;img_stamp=YES" xr:uid="{65597C19-4F67-4658-8390-E2D071A491B7}"/>
    <hyperlink ref="A1115" r:id="rId880" display="https://ned.ipac.caltech.edu/cgi-bin/objsearch?objname=%5bCanis%20Major%5d&amp;extend=no&amp;out_csys=Equatorial&amp;out_equinox=J2000.0&amp;obj_sort=RA+or+Longitude&amp;of=pre_text&amp;zv_breaker=30000.0&amp;list_limit=5&amp;img_stamp=YES" xr:uid="{8F32BBD1-0E77-415E-8022-72D8442D1764}"/>
    <hyperlink ref="A1116" r:id="rId881" display="https://ned.ipac.caltech.edu/cgi-bin/objsearch?objname=NGC%202389%20&amp;extend=no&amp;out_csys=Equatorial&amp;out_equinox=J2000.0&amp;obj_sort=RA+or+Longitude&amp;of=pre_text&amp;zv_breaker=30000.0&amp;list_limit=5&amp;img_stamp=YES" xr:uid="{33D8013D-1981-45FD-A550-6CFEFE30AED3}"/>
    <hyperlink ref="A1117" r:id="rId882" display="https://ned.ipac.caltech.edu/cgi-bin/objsearch?objname=UGC%2003876%20&amp;extend=no&amp;out_csys=Equatorial&amp;out_equinox=J2000.0&amp;obj_sort=RA+or+Longitude&amp;of=pre_text&amp;zv_breaker=30000.0&amp;list_limit=5&amp;img_stamp=YES" xr:uid="{66D20B46-6B2C-4376-ABCF-4AE3A7785F37}"/>
    <hyperlink ref="A1118" r:id="rId883" display="https://ned.ipac.caltech.edu/cgi-bin/objsearch?objname=IC%200467%20&amp;extend=no&amp;out_csys=Equatorial&amp;out_equinox=J2000.0&amp;obj_sort=RA+or+Longitude&amp;of=pre_text&amp;zv_breaker=30000.0&amp;list_limit=5&amp;img_stamp=YES" xr:uid="{6D17FD3B-93F9-4649-B3A0-415489E34BD4}"/>
    <hyperlink ref="A1119" r:id="rId884" display="https://ned.ipac.caltech.edu/cgi-bin/objsearch?objname=ESO%20059-%20G%20001&amp;extend=no&amp;out_csys=Equatorial&amp;out_equinox=J2000.0&amp;obj_sort=RA+or+Longitude&amp;of=pre_text&amp;zv_breaker=30000.0&amp;list_limit=5&amp;img_stamp=YES" xr:uid="{78170B54-C405-4A32-8767-A02D02129AC5}"/>
    <hyperlink ref="A1120" r:id="rId885" display="https://ned.ipac.caltech.edu/cgi-bin/objsearch?objname=ESO%20208-%20G%20021&amp;extend=no&amp;out_csys=Equatorial&amp;out_equinox=J2000.0&amp;obj_sort=RA+or+Longitude&amp;of=pre_text&amp;zv_breaker=30000.0&amp;list_limit=5&amp;img_stamp=YES" xr:uid="{A6AE8005-57BA-4EA2-8F62-DB391C5660F9}"/>
    <hyperlink ref="A1121" r:id="rId886" display="https://ned.ipac.caltech.edu/cgi-bin/objsearch?objname=ESO%20208-%20G%20021&amp;extend=no&amp;out_csys=Equatorial&amp;out_equinox=J2000.0&amp;obj_sort=RA+or+Longitude&amp;of=pre_text&amp;zv_breaker=30000.0&amp;list_limit=5&amp;img_stamp=YES" xr:uid="{1085F316-7AEB-4D27-810B-E5AB9BA2276E}"/>
    <hyperlink ref="A1122" r:id="rId887" display="https://ned.ipac.caltech.edu/cgi-bin/objsearch?objname=ESO%20208-%20G%20021&amp;extend=no&amp;out_csys=Equatorial&amp;out_equinox=J2000.0&amp;obj_sort=RA+or+Longitude&amp;of=pre_text&amp;zv_breaker=30000.0&amp;list_limit=5&amp;img_stamp=YES" xr:uid="{C9282E78-5601-4D28-A1F5-A3342DE64D91}"/>
    <hyperlink ref="A1123" r:id="rId888" display="https://ned.ipac.caltech.edu/cgi-bin/objsearch?objname=DDO%20044&amp;extend=no&amp;out_csys=Equatorial&amp;out_equinox=J2000.0&amp;obj_sort=RA+or+Longitude&amp;of=pre_text&amp;zv_breaker=30000.0&amp;list_limit=5&amp;img_stamp=YES" xr:uid="{4F0BDDED-9EDD-4ECD-BF4A-F3D32FDF2090}"/>
    <hyperlink ref="A1124" r:id="rId889" display="https://ned.ipac.caltech.edu/cgi-bin/objsearch?objname=DDO%20044&amp;extend=no&amp;out_csys=Equatorial&amp;out_equinox=J2000.0&amp;obj_sort=RA+or+Longitude&amp;of=pre_text&amp;zv_breaker=30000.0&amp;list_limit=5&amp;img_stamp=YES" xr:uid="{01C34364-2B38-4E33-AFA5-6B9DF666DCD1}"/>
    <hyperlink ref="A1125" r:id="rId890" display="https://ned.ipac.caltech.edu/cgi-bin/objsearch?objname=NGC%202434&amp;extend=no&amp;out_csys=Equatorial&amp;out_equinox=J2000.0&amp;obj_sort=RA+or+Longitude&amp;of=pre_text&amp;zv_breaker=30000.0&amp;list_limit=5&amp;img_stamp=YES" xr:uid="{C1DBF165-0E26-490F-B8E3-B49C99206489}"/>
    <hyperlink ref="A1126" r:id="rId891" display="https://ned.ipac.caltech.edu/cgi-bin/objsearch?objname=NGC%202434&amp;extend=no&amp;out_csys=Equatorial&amp;out_equinox=J2000.0&amp;obj_sort=RA+or+Longitude&amp;of=pre_text&amp;zv_breaker=30000.0&amp;list_limit=5&amp;img_stamp=YES" xr:uid="{C245D9F9-0253-441C-A185-6875D35F33C4}"/>
    <hyperlink ref="A1127" r:id="rId892" display="https://ned.ipac.caltech.edu/cgi-bin/objsearch?objname=NGC%202434&amp;extend=no&amp;out_csys=Equatorial&amp;out_equinox=J2000.0&amp;obj_sort=RA+or+Longitude&amp;of=pre_text&amp;zv_breaker=30000.0&amp;list_limit=5&amp;img_stamp=YES" xr:uid="{CDD2A8EC-B3E5-41B2-A5A6-807C2366C6F4}"/>
    <hyperlink ref="A1128" r:id="rId893" display="https://ned.ipac.caltech.edu/cgi-bin/objsearch?objname=NGC%202410%20&amp;extend=no&amp;out_csys=Equatorial&amp;out_equinox=J2000.0&amp;obj_sort=RA+or+Longitude&amp;of=pre_text&amp;zv_breaker=30000.0&amp;list_limit=5&amp;img_stamp=YES" xr:uid="{D70E626D-64A1-4DDA-A7FC-9ABA89F2B7CE}"/>
    <hyperlink ref="A1129" r:id="rId894" display="https://ned.ipac.caltech.edu/cgi-bin/objsearch?objname=NGC%202403&amp;extend=no&amp;out_csys=Equatorial&amp;out_equinox=J2000.0&amp;obj_sort=RA+or+Longitude&amp;of=pre_text&amp;zv_breaker=30000.0&amp;list_limit=5&amp;img_stamp=YES" xr:uid="{37BAFA92-B9B8-427B-A914-52B6730BEB05}"/>
    <hyperlink ref="A1130" r:id="rId895" display="https://ned.ipac.caltech.edu/cgi-bin/objsearch?objname=NGC%202403&amp;extend=no&amp;out_csys=Equatorial&amp;out_equinox=J2000.0&amp;obj_sort=RA+or+Longitude&amp;of=pre_text&amp;zv_breaker=30000.0&amp;list_limit=5&amp;img_stamp=YES" xr:uid="{EABDF877-AE2B-4529-B795-1103DB6C3CC1}"/>
    <hyperlink ref="A1131" r:id="rId896" display="https://ned.ipac.caltech.edu/cgi-bin/objsearch?objname=NGC%202403&amp;extend=no&amp;out_csys=Equatorial&amp;out_equinox=J2000.0&amp;obj_sort=RA+or+Longitude&amp;of=pre_text&amp;zv_breaker=30000.0&amp;list_limit=5&amp;img_stamp=YES" xr:uid="{3807124F-B538-49E9-9EAB-D5513E146329}"/>
    <hyperlink ref="A1132" r:id="rId897" display="https://ned.ipac.caltech.edu/cgi-bin/objsearch?objname=NGC%202403&amp;extend=no&amp;out_csys=Equatorial&amp;out_equinox=J2000.0&amp;obj_sort=RA+or+Longitude&amp;of=pre_text&amp;zv_breaker=30000.0&amp;list_limit=5&amp;img_stamp=YES" xr:uid="{56E1C701-37FA-45F8-B0A2-30506166E52E}"/>
    <hyperlink ref="A1133" r:id="rId898" display="https://ned.ipac.caltech.edu/cgi-bin/objsearch?objname=NGC%202403&amp;extend=no&amp;out_csys=Equatorial&amp;out_equinox=J2000.0&amp;obj_sort=RA+or+Longitude&amp;of=pre_text&amp;zv_breaker=30000.0&amp;list_limit=5&amp;img_stamp=YES" xr:uid="{8B335601-0A2F-4671-9A9A-2B291CEA2111}"/>
    <hyperlink ref="A1134" r:id="rId899" display="https://ned.ipac.caltech.edu/cgi-bin/objsearch?objname=NGC%202403&amp;extend=no&amp;out_csys=Equatorial&amp;out_equinox=J2000.0&amp;obj_sort=RA+or+Longitude&amp;of=pre_text&amp;zv_breaker=30000.0&amp;list_limit=5&amp;img_stamp=YES" xr:uid="{9449FFC9-D6FD-48EA-8D92-63AF7B3F8CAB}"/>
    <hyperlink ref="A1135" r:id="rId900" display="https://ned.ipac.caltech.edu/cgi-bin/objsearch?objname=NGC%202403&amp;extend=no&amp;out_csys=Equatorial&amp;out_equinox=J2000.0&amp;obj_sort=RA+or+Longitude&amp;of=pre_text&amp;zv_breaker=30000.0&amp;list_limit=5&amp;img_stamp=YES" xr:uid="{9693A89C-F23D-407F-A1BC-15628D6C2E6C}"/>
    <hyperlink ref="A1136" r:id="rId901" display="https://ned.ipac.caltech.edu/cgi-bin/objsearch?objname=NGC%202403&amp;extend=no&amp;out_csys=Equatorial&amp;out_equinox=J2000.0&amp;obj_sort=RA+or+Longitude&amp;of=pre_text&amp;zv_breaker=30000.0&amp;list_limit=5&amp;img_stamp=YES" xr:uid="{530EDFAC-59D3-4102-A005-CCBB4BB1084B}"/>
    <hyperlink ref="A1137" r:id="rId902" display="https://ned.ipac.caltech.edu/cgi-bin/objsearch?objname=NGC%202403&amp;extend=no&amp;out_csys=Equatorial&amp;out_equinox=J2000.0&amp;obj_sort=RA+or+Longitude&amp;of=pre_text&amp;zv_breaker=30000.0&amp;list_limit=5&amp;img_stamp=YES" xr:uid="{4224B07E-D9F9-42A4-A404-1135C2D66F26}"/>
    <hyperlink ref="A1138" r:id="rId903" display="https://ned.ipac.caltech.edu/cgi-bin/objsearch?objname=NGC%202403&amp;extend=no&amp;out_csys=Equatorial&amp;out_equinox=J2000.0&amp;obj_sort=RA+or+Longitude&amp;of=pre_text&amp;zv_breaker=30000.0&amp;list_limit=5&amp;img_stamp=YES" xr:uid="{15E4BD4B-4C97-4990-92C0-A41B8F535F9B}"/>
    <hyperlink ref="A1139" r:id="rId904" display="https://ned.ipac.caltech.edu/cgi-bin/objsearch?objname=NGC%202403&amp;extend=no&amp;out_csys=Equatorial&amp;out_equinox=J2000.0&amp;obj_sort=RA+or+Longitude&amp;of=pre_text&amp;zv_breaker=30000.0&amp;list_limit=5&amp;img_stamp=YES" xr:uid="{9A3CE0F4-3E24-4B51-8D4F-D3A96352D2A7}"/>
    <hyperlink ref="A1140" r:id="rId905" display="https://ned.ipac.caltech.edu/cgi-bin/objsearch?objname=NGC%202403&amp;extend=no&amp;out_csys=Equatorial&amp;out_equinox=J2000.0&amp;obj_sort=RA+or+Longitude&amp;of=pre_text&amp;zv_breaker=30000.0&amp;list_limit=5&amp;img_stamp=YES" xr:uid="{CF8D6090-4127-4738-9DCC-3169073DEDD7}"/>
    <hyperlink ref="A1141" r:id="rId906" display="https://ned.ipac.caltech.edu/cgi-bin/objsearch?objname=NGC%202403&amp;extend=no&amp;out_csys=Equatorial&amp;out_equinox=J2000.0&amp;obj_sort=RA+or+Longitude&amp;of=pre_text&amp;zv_breaker=30000.0&amp;list_limit=5&amp;img_stamp=YES" xr:uid="{C5FD8354-870D-4624-A1B4-19D23147F86A}"/>
    <hyperlink ref="A1142" r:id="rId907" display="https://ned.ipac.caltech.edu/cgi-bin/objsearch?objname=NGC%202403&amp;extend=no&amp;out_csys=Equatorial&amp;out_equinox=J2000.0&amp;obj_sort=RA+or+Longitude&amp;of=pre_text&amp;zv_breaker=30000.0&amp;list_limit=5&amp;img_stamp=YES" xr:uid="{2A1C38E6-18FC-4557-AAD5-F1525D909F14}"/>
    <hyperlink ref="A1143" r:id="rId908" display="https://ned.ipac.caltech.edu/cgi-bin/objsearch?objname=CGMW%202-1040%20&amp;extend=no&amp;out_csys=Equatorial&amp;out_equinox=J2000.0&amp;obj_sort=RA+or+Longitude&amp;of=pre_text&amp;zv_breaker=30000.0&amp;list_limit=5&amp;img_stamp=YES" xr:uid="{C9BCC0C6-991D-4B8D-B67F-76A83372A18E}"/>
    <hyperlink ref="A1145" r:id="rId909" display="https://ned.ipac.caltech.edu/cgi-bin/objsearch?objname=ZOAG245.14-3.56&amp;extend=no&amp;out_csys=Equatorial&amp;out_equinox=J2000.0&amp;obj_sort=RA+or+Longitude&amp;of=pre_text&amp;zv_breaker=30000.0&amp;list_limit=5&amp;img_stamp=YES" xr:uid="{55B51B91-4A49-4E81-8047-FF9F8DEE056C}"/>
    <hyperlink ref="A1148" r:id="rId910" display="https://ned.ipac.caltech.edu/cgi-bin/objsearch?objname=%5bMH92d%5d%20074119.0-622406&amp;extend=no&amp;out_csys=Equatorial&amp;out_equinox=J2000.0&amp;obj_sort=RA+or+Longitude&amp;of=pre_text&amp;zv_breaker=30000.0&amp;list_limit=5&amp;img_stamp=YES" xr:uid="{DD40AC0D-EF46-4552-81EE-375FF31F2458}"/>
    <hyperlink ref="A1149" r:id="rId911" display="https://ned.ipac.caltech.edu/cgi-bin/objsearch?objname=%5bMH92d%5d%20074119.0-622406&amp;extend=no&amp;out_csys=Equatorial&amp;out_equinox=J2000.0&amp;obj_sort=RA+or+Longitude&amp;of=pre_text&amp;zv_breaker=30000.0&amp;list_limit=5&amp;img_stamp=YES" xr:uid="{CA46A7B3-AD91-42A2-8046-A0677C59407E}"/>
    <hyperlink ref="A1150" r:id="rId912" display="https://ned.ipac.caltech.edu/cgi-bin/objsearch?objname=%5bMH92d%5d%20074119.0-622406&amp;extend=no&amp;out_csys=Equatorial&amp;out_equinox=J2000.0&amp;obj_sort=RA+or+Longitude&amp;of=pre_text&amp;zv_breaker=30000.0&amp;list_limit=5&amp;img_stamp=YES" xr:uid="{F3EA15EB-729C-4A57-B76A-AA59603460B6}"/>
    <hyperlink ref="A1151" r:id="rId913" display="https://ned.ipac.caltech.edu/cgi-bin/objsearch?objname=%5bMH92d%5d%20074119.0-622406&amp;extend=no&amp;out_csys=Equatorial&amp;out_equinox=J2000.0&amp;obj_sort=RA+or+Longitude&amp;of=pre_text&amp;zv_breaker=30000.0&amp;list_limit=5&amp;img_stamp=YES" xr:uid="{2E112ED6-C61B-4D32-95DD-E0C7AFAFEE93}"/>
    <hyperlink ref="A1152" r:id="rId914" display="https://ned.ipac.caltech.edu/cgi-bin/objsearch?objname=%5bKK98%5d%20065&amp;extend=no&amp;out_csys=Equatorial&amp;out_equinox=J2000.0&amp;obj_sort=RA+or+Longitude&amp;of=pre_text&amp;zv_breaker=30000.0&amp;list_limit=5&amp;img_stamp=YES" xr:uid="{FA71793E-AE86-4B7B-9589-DBC07D4046A6}"/>
    <hyperlink ref="A1153" r:id="rId915" display="https://ned.ipac.caltech.edu/cgi-bin/objsearch?objname=NGC%202441%20&amp;extend=no&amp;out_csys=Equatorial&amp;out_equinox=J2000.0&amp;obj_sort=RA+or+Longitude&amp;of=pre_text&amp;zv_breaker=30000.0&amp;list_limit=5&amp;img_stamp=YES" xr:uid="{C05C90BA-C9BC-4356-A518-BB6FA195E283}"/>
    <hyperlink ref="A1154" r:id="rId916" display="https://ned.ipac.caltech.edu/cgi-bin/objsearch?objname=NGC%202441%20&amp;extend=no&amp;out_csys=Equatorial&amp;out_equinox=J2000.0&amp;obj_sort=RA+or+Longitude&amp;of=pre_text&amp;zv_breaker=30000.0&amp;list_limit=5&amp;img_stamp=YES" xr:uid="{22A6780D-6F6F-4B27-B16F-882328CFE7B9}"/>
    <hyperlink ref="A1155" r:id="rId917" display="https://ned.ipac.caltech.edu/cgi-bin/objsearch?objname=NGC%202441%20&amp;extend=no&amp;out_csys=Equatorial&amp;out_equinox=J2000.0&amp;obj_sort=RA+or+Longitude&amp;of=pre_text&amp;zv_breaker=30000.0&amp;list_limit=5&amp;img_stamp=YES" xr:uid="{F26F8938-AA9D-4962-9F9F-443138F7E76A}"/>
    <hyperlink ref="A1156" r:id="rId918" display="https://ned.ipac.caltech.edu/cgi-bin/objsearch?objname=NGC%202441%20&amp;extend=no&amp;out_csys=Equatorial&amp;out_equinox=J2000.0&amp;obj_sort=RA+or+Longitude&amp;of=pre_text&amp;zv_breaker=30000.0&amp;list_limit=5&amp;img_stamp=YES" xr:uid="{9A721918-A9D2-42F9-B55B-6361460E2042}"/>
    <hyperlink ref="A1157" r:id="rId919" display="https://ned.ipac.caltech.edu/cgi-bin/objsearch?objname=NGC%202441%20&amp;extend=no&amp;out_csys=Equatorial&amp;out_equinox=J2000.0&amp;obj_sort=RA+or+Longitude&amp;of=pre_text&amp;zv_breaker=30000.0&amp;list_limit=5&amp;img_stamp=YES" xr:uid="{878524DD-5B33-4D6C-81D1-D966F2E0467E}"/>
    <hyperlink ref="A1158" r:id="rId920" display="https://ned.ipac.caltech.edu/cgi-bin/objsearch?objname=CGCG%20236-015%20NED01&amp;extend=no&amp;out_csys=Equatorial&amp;out_equinox=J2000.0&amp;obj_sort=RA+or+Longitude&amp;of=pre_text&amp;zv_breaker=30000.0&amp;list_limit=5&amp;img_stamp=YES" xr:uid="{E02ED883-313A-47E1-9C96-C5615402F2D9}"/>
    <hyperlink ref="A1159" r:id="rId921" display="https://ned.ipac.caltech.edu/cgi-bin/objsearch?objname=NGC%202460%20&amp;extend=no&amp;out_csys=Equatorial&amp;out_equinox=J2000.0&amp;obj_sort=RA+or+Longitude&amp;of=pre_text&amp;zv_breaker=30000.0&amp;list_limit=5&amp;img_stamp=YES" xr:uid="{F7652345-1735-4BC7-9480-5E8687CDC26F}"/>
    <hyperlink ref="A1160" r:id="rId922" display="https://ned.ipac.caltech.edu/cgi-bin/objsearch?objname=UGC%2004115&amp;extend=no&amp;out_csys=Equatorial&amp;out_equinox=J2000.0&amp;obj_sort=RA+or+Longitude&amp;of=pre_text&amp;zv_breaker=30000.0&amp;list_limit=5&amp;img_stamp=YES" xr:uid="{74DE20FA-DB3E-4A02-AE99-E7E7817F33D3}"/>
    <hyperlink ref="A1161" r:id="rId923" display="https://ned.ipac.caltech.edu/cgi-bin/objsearch?objname=UGC%2004115&amp;extend=no&amp;out_csys=Equatorial&amp;out_equinox=J2000.0&amp;obj_sort=RA+or+Longitude&amp;of=pre_text&amp;zv_breaker=30000.0&amp;list_limit=5&amp;img_stamp=YES" xr:uid="{9979EABA-5329-4C87-A1FF-081DFCCB1C96}"/>
    <hyperlink ref="A1162" r:id="rId924" display="https://ned.ipac.caltech.edu/cgi-bin/objsearch?objname=UGC%2004195&amp;extend=no&amp;out_csys=Equatorial&amp;out_equinox=J2000.0&amp;obj_sort=RA+or+Longitude&amp;of=pre_text&amp;zv_breaker=30000.0&amp;list_limit=5&amp;img_stamp=YES" xr:uid="{880BA5D4-7F24-4F03-A501-BFD0DB20BCB3}"/>
    <hyperlink ref="A1163" r:id="rId925" display="https://ned.ipac.caltech.edu/cgi-bin/objsearch?objname=UGC%2004195&amp;extend=no&amp;out_csys=Equatorial&amp;out_equinox=J2000.0&amp;obj_sort=RA+or+Longitude&amp;of=pre_text&amp;zv_breaker=30000.0&amp;list_limit=5&amp;img_stamp=YES" xr:uid="{2594F508-F799-4B3E-B0E4-DE7EB8FF0AAA}"/>
    <hyperlink ref="A1164" r:id="rId926" display="https://ned.ipac.caltech.edu/cgi-bin/objsearch?objname=UGC%2004195&amp;extend=no&amp;out_csys=Equatorial&amp;out_equinox=J2000.0&amp;obj_sort=RA+or+Longitude&amp;of=pre_text&amp;zv_breaker=30000.0&amp;list_limit=5&amp;img_stamp=YES" xr:uid="{FB4D5560-613B-4819-BF94-037E94AD43DE}"/>
    <hyperlink ref="A1165" r:id="rId927" display="https://ned.ipac.caltech.edu/cgi-bin/objsearch?objname=UGC%2004195&amp;extend=no&amp;out_csys=Equatorial&amp;out_equinox=J2000.0&amp;obj_sort=RA+or+Longitude&amp;of=pre_text&amp;zv_breaker=30000.0&amp;list_limit=5&amp;img_stamp=YES" xr:uid="{DC09292F-E0A5-4055-8FE0-19165C8B2595}"/>
    <hyperlink ref="A1166" r:id="rId928" display="https://ned.ipac.caltech.edu/cgi-bin/objsearch?objname=NGC%202537&amp;extend=no&amp;out_csys=Equatorial&amp;out_equinox=J2000.0&amp;obj_sort=RA+or+Longitude&amp;of=pre_text&amp;zv_breaker=30000.0&amp;list_limit=5&amp;img_stamp=YES" xr:uid="{7B258755-6B90-4E63-9872-E2042743809E}"/>
    <hyperlink ref="A1167" r:id="rId929" display="https://ned.ipac.caltech.edu/cgi-bin/objsearch?objname=IC%202233&amp;extend=no&amp;out_csys=Equatorial&amp;out_equinox=J2000.0&amp;obj_sort=RA+or+Longitude&amp;of=pre_text&amp;zv_breaker=30000.0&amp;list_limit=5&amp;img_stamp=YES" xr:uid="{91C5B9B1-4B45-457A-9C89-382BD4B94E00}"/>
    <hyperlink ref="A1168" r:id="rId930" display="https://ned.ipac.caltech.edu/cgi-bin/objsearch?objname=NGC%202541&amp;extend=no&amp;out_csys=Equatorial&amp;out_equinox=J2000.0&amp;obj_sort=RA+or+Longitude&amp;of=pre_text&amp;zv_breaker=30000.0&amp;list_limit=5&amp;img_stamp=YES" xr:uid="{3AD13094-D6B9-49F1-B729-0F8DB55E2E9F}"/>
    <hyperlink ref="A1169" r:id="rId931" display="https://ned.ipac.caltech.edu/cgi-bin/objsearch?objname=NGC%202541&amp;extend=no&amp;out_csys=Equatorial&amp;out_equinox=J2000.0&amp;obj_sort=RA+or+Longitude&amp;of=pre_text&amp;zv_breaker=30000.0&amp;list_limit=5&amp;img_stamp=YES" xr:uid="{CED5C5E1-DF55-4BF2-BADD-FD4646E2EA24}"/>
    <hyperlink ref="A1170" r:id="rId932" display="https://ned.ipac.caltech.edu/cgi-bin/objsearch?objname=NGC%202541&amp;extend=no&amp;out_csys=Equatorial&amp;out_equinox=J2000.0&amp;obj_sort=RA+or+Longitude&amp;of=pre_text&amp;zv_breaker=30000.0&amp;list_limit=5&amp;img_stamp=YES" xr:uid="{F0DEC7A5-4A76-416F-B7B4-6EF0F4877A67}"/>
    <hyperlink ref="A1171" r:id="rId933" display="https://ned.ipac.caltech.edu/cgi-bin/objsearch?objname=NGC%202541&amp;extend=no&amp;out_csys=Equatorial&amp;out_equinox=J2000.0&amp;obj_sort=RA+or+Longitude&amp;of=pre_text&amp;zv_breaker=30000.0&amp;list_limit=5&amp;img_stamp=YES" xr:uid="{21395D52-F98B-44A7-903F-54FD9B4390CC}"/>
    <hyperlink ref="A1172" r:id="rId934" display="https://ned.ipac.caltech.edu/cgi-bin/objsearch?objname=NGC%202541&amp;extend=no&amp;out_csys=Equatorial&amp;out_equinox=J2000.0&amp;obj_sort=RA+or+Longitude&amp;of=pre_text&amp;zv_breaker=30000.0&amp;list_limit=5&amp;img_stamp=YES" xr:uid="{AEA0AEB2-928C-4109-8EF5-DF9AB5E3D4F5}"/>
    <hyperlink ref="A1173" r:id="rId935" display="https://ned.ipac.caltech.edu/cgi-bin/objsearch?objname=NGC%202541&amp;extend=no&amp;out_csys=Equatorial&amp;out_equinox=J2000.0&amp;obj_sort=RA+or+Longitude&amp;of=pre_text&amp;zv_breaker=30000.0&amp;list_limit=5&amp;img_stamp=YES" xr:uid="{849040EA-9195-4E4D-92AB-228492D8FB69}"/>
    <hyperlink ref="A1174" r:id="rId936" display="https://ned.ipac.caltech.edu/cgi-bin/objsearch?objname=NGC%202541&amp;extend=no&amp;out_csys=Equatorial&amp;out_equinox=J2000.0&amp;obj_sort=RA+or+Longitude&amp;of=pre_text&amp;zv_breaker=30000.0&amp;list_limit=5&amp;img_stamp=YES" xr:uid="{E065CB19-746C-4468-9DE6-5FF09DA22EF9}"/>
    <hyperlink ref="A1175" r:id="rId937" display="https://ned.ipac.caltech.edu/cgi-bin/objsearch?objname=NGC%202541&amp;extend=no&amp;out_csys=Equatorial&amp;out_equinox=J2000.0&amp;obj_sort=RA+or+Longitude&amp;of=pre_text&amp;zv_breaker=30000.0&amp;list_limit=5&amp;img_stamp=YES" xr:uid="{9DBC560B-F407-4A8E-AC54-F892B1B578F0}"/>
    <hyperlink ref="A1176" r:id="rId938" display="https://ned.ipac.caltech.edu/cgi-bin/objsearch?objname=NGC%202541&amp;extend=no&amp;out_csys=Equatorial&amp;out_equinox=J2000.0&amp;obj_sort=RA+or+Longitude&amp;of=pre_text&amp;zv_breaker=30000.0&amp;list_limit=5&amp;img_stamp=YES" xr:uid="{8917AF67-49CD-4215-BA9D-EC4E9A728A2E}"/>
    <hyperlink ref="A1177" r:id="rId939" display="https://ned.ipac.caltech.edu/cgi-bin/objsearch?objname=NGC%202541&amp;extend=no&amp;out_csys=Equatorial&amp;out_equinox=J2000.0&amp;obj_sort=RA+or+Longitude&amp;of=pre_text&amp;zv_breaker=30000.0&amp;list_limit=5&amp;img_stamp=YES" xr:uid="{960EBBC4-45D5-4138-B30D-D5208F70A90D}"/>
    <hyperlink ref="A1178" r:id="rId940" display="https://ned.ipac.caltech.edu/cgi-bin/objsearch?objname=NGC%202541&amp;extend=no&amp;out_csys=Equatorial&amp;out_equinox=J2000.0&amp;obj_sort=RA+or+Longitude&amp;of=pre_text&amp;zv_breaker=30000.0&amp;list_limit=5&amp;img_stamp=YES" xr:uid="{33A21879-6950-436E-B2DA-CFB81D7EC6A9}"/>
    <hyperlink ref="A1179" r:id="rId941" display="https://ned.ipac.caltech.edu/cgi-bin/objsearch?objname=NGC%202541&amp;extend=no&amp;out_csys=Equatorial&amp;out_equinox=J2000.0&amp;obj_sort=RA+or+Longitude&amp;of=pre_text&amp;zv_breaker=30000.0&amp;list_limit=5&amp;img_stamp=YES" xr:uid="{9A0966A7-736D-4114-BBD3-C1D58F376AD4}"/>
    <hyperlink ref="A1180" r:id="rId942" display="https://ned.ipac.caltech.edu/cgi-bin/objsearch?objname=NGC%202541&amp;extend=no&amp;out_csys=Equatorial&amp;out_equinox=J2000.0&amp;obj_sort=RA+or+Longitude&amp;of=pre_text&amp;zv_breaker=30000.0&amp;list_limit=5&amp;img_stamp=YES" xr:uid="{BE6DC99B-553D-49EA-889F-0ECDE455275B}"/>
    <hyperlink ref="A1181" r:id="rId943" display="https://ned.ipac.caltech.edu/cgi-bin/objsearch?objname=NGC%202541&amp;extend=no&amp;out_csys=Equatorial&amp;out_equinox=J2000.0&amp;obj_sort=RA+or+Longitude&amp;of=pre_text&amp;zv_breaker=30000.0&amp;list_limit=5&amp;img_stamp=YES" xr:uid="{0664C102-A816-435D-A80D-87893BF01F93}"/>
    <hyperlink ref="A1182" r:id="rId944" display="https://ned.ipac.caltech.edu/cgi-bin/objsearch?objname=NGC%202541&amp;extend=no&amp;out_csys=Equatorial&amp;out_equinox=J2000.0&amp;obj_sort=RA+or+Longitude&amp;of=pre_text&amp;zv_breaker=30000.0&amp;list_limit=5&amp;img_stamp=YES" xr:uid="{3579117B-177B-43F5-BC4E-C8D6B7ABE6CA}"/>
    <hyperlink ref="A1183" r:id="rId945" display="https://ned.ipac.caltech.edu/cgi-bin/objsearch?objname=NGC%202541&amp;extend=no&amp;out_csys=Equatorial&amp;out_equinox=J2000.0&amp;obj_sort=RA+or+Longitude&amp;of=pre_text&amp;zv_breaker=30000.0&amp;list_limit=5&amp;img_stamp=YES" xr:uid="{083AD290-0515-41F8-BF17-B1E5F18162A8}"/>
    <hyperlink ref="A1184" r:id="rId946" display="https://ned.ipac.caltech.edu/cgi-bin/objsearch?objname=NGC%202541&amp;extend=no&amp;out_csys=Equatorial&amp;out_equinox=J2000.0&amp;obj_sort=RA+or+Longitude&amp;of=pre_text&amp;zv_breaker=30000.0&amp;list_limit=5&amp;img_stamp=YES" xr:uid="{D6D568BA-506E-407E-8144-7F7820954A97}"/>
    <hyperlink ref="A1185" r:id="rId947" display="https://ned.ipac.caltech.edu/cgi-bin/objsearch?objname=NGC%202523%20&amp;extend=no&amp;out_csys=Equatorial&amp;out_equinox=J2000.0&amp;obj_sort=RA+or+Longitude&amp;of=pre_text&amp;zv_breaker=30000.0&amp;list_limit=5&amp;img_stamp=YES" xr:uid="{EBF6CD8C-3274-4D0C-823D-E006125A6186}"/>
    <hyperlink ref="A1186" r:id="rId948" display="https://ned.ipac.caltech.edu/cgi-bin/objsearch?objname=NGC%202559%20&amp;extend=no&amp;out_csys=Equatorial&amp;out_equinox=J2000.0&amp;obj_sort=RA+or+Longitude&amp;of=pre_text&amp;zv_breaker=30000.0&amp;list_limit=5&amp;img_stamp=YES" xr:uid="{B367F43C-2821-423B-9545-7C390BEBA50A}"/>
    <hyperlink ref="A1187" r:id="rId949" display="https://ned.ipac.caltech.edu/cgi-bin/objsearch?objname=NGC%202559%20&amp;extend=no&amp;out_csys=Equatorial&amp;out_equinox=J2000.0&amp;obj_sort=RA+or+Longitude&amp;of=pre_text&amp;zv_breaker=30000.0&amp;list_limit=5&amp;img_stamp=YES" xr:uid="{6B26B1AD-4144-4729-83CF-85ABCD9B6FFA}"/>
    <hyperlink ref="A1188" r:id="rId950" display="https://ned.ipac.caltech.edu/cgi-bin/objsearch?objname=IC%202311&amp;extend=no&amp;out_csys=Equatorial&amp;out_equinox=J2000.0&amp;obj_sort=RA+or+Longitude&amp;of=pre_text&amp;zv_breaker=30000.0&amp;list_limit=5&amp;img_stamp=YES" xr:uid="{1C0733FA-2022-4BC3-98D8-F5E63FA12C28}"/>
    <hyperlink ref="A1189" r:id="rId951" display="https://ned.ipac.caltech.edu/cgi-bin/objsearch?objname=NGC%202549&amp;extend=no&amp;out_csys=Equatorial&amp;out_equinox=J2000.0&amp;obj_sort=RA+or+Longitude&amp;of=pre_text&amp;zv_breaker=30000.0&amp;list_limit=5&amp;img_stamp=YES" xr:uid="{F8F2ECAE-D51E-4471-9EE2-9FD213AE8C02}"/>
    <hyperlink ref="A1194" r:id="rId952" display="https://ned.ipac.caltech.edu/cgi-bin/objsearch?objname=%5bP94a%5d%20081751.35+155320.5&amp;extend=no&amp;out_csys=Equatorial&amp;out_equinox=J2000.0&amp;obj_sort=RA+or+Longitude&amp;of=pre_text&amp;zv_breaker=30000.0&amp;list_limit=5&amp;img_stamp=YES" xr:uid="{4B91F9BA-9356-4E9E-A915-B371584C8389}"/>
    <hyperlink ref="A1195" r:id="rId953" display="https://ned.ipac.caltech.edu/cgi-bin/objsearch?objname=KDG%20052&amp;extend=no&amp;out_csys=Equatorial&amp;out_equinox=J2000.0&amp;obj_sort=RA+or+Longitude&amp;of=pre_text&amp;zv_breaker=30000.0&amp;list_limit=5&amp;img_stamp=YES" xr:uid="{66253AC7-1D96-4074-9BB7-F6666D654162}"/>
    <hyperlink ref="A1196" r:id="rId954" display="https://ned.ipac.caltech.edu/cgi-bin/objsearch?objname=IC%202367%20&amp;extend=no&amp;out_csys=Equatorial&amp;out_equinox=J2000.0&amp;obj_sort=RA+or+Longitude&amp;of=pre_text&amp;zv_breaker=30000.0&amp;list_limit=5&amp;img_stamp=YES" xr:uid="{886194EA-FCF4-4EB2-A511-0E003F502D46}"/>
    <hyperlink ref="A1197" r:id="rId955" display="https://ned.ipac.caltech.edu/cgi-bin/objsearch?objname=NGC%202592&amp;extend=no&amp;out_csys=Equatorial&amp;out_equinox=J2000.0&amp;obj_sort=RA+or+Longitude&amp;of=pre_text&amp;zv_breaker=30000.0&amp;list_limit=5&amp;img_stamp=YES" xr:uid="{3EB81078-AB2C-4417-B60D-19151D6F5826}"/>
    <hyperlink ref="A1198" r:id="rId956" display="https://ned.ipac.caltech.edu/cgi-bin/objsearch?objname=NGC%202595%20&amp;extend=no&amp;out_csys=Equatorial&amp;out_equinox=J2000.0&amp;obj_sort=RA+or+Longitude&amp;of=pre_text&amp;zv_breaker=30000.0&amp;list_limit=5&amp;img_stamp=YES" xr:uid="{04277D90-CEA0-4B67-BE60-E602292F0B4E}"/>
    <hyperlink ref="A1199" r:id="rId957" display="https://ned.ipac.caltech.edu/cgi-bin/objsearch?objname=NGC%202595%20&amp;extend=no&amp;out_csys=Equatorial&amp;out_equinox=J2000.0&amp;obj_sort=RA+or+Longitude&amp;of=pre_text&amp;zv_breaker=30000.0&amp;list_limit=5&amp;img_stamp=YES" xr:uid="{330959F2-F610-4AF7-BDDF-BD08B9B100BA}"/>
    <hyperlink ref="A1200" r:id="rId958" display="https://ned.ipac.caltech.edu/cgi-bin/objsearch?objname=NGC%202595%20&amp;extend=no&amp;out_csys=Equatorial&amp;out_equinox=J2000.0&amp;obj_sort=RA+or+Longitude&amp;of=pre_text&amp;zv_breaker=30000.0&amp;list_limit=5&amp;img_stamp=YES" xr:uid="{A945770A-A321-473E-A13D-EC26FB97B8BF}"/>
    <hyperlink ref="A1201" r:id="rId959" display="https://ned.ipac.caltech.edu/cgi-bin/objsearch?objname=NGC%202595%20&amp;extend=no&amp;out_csys=Equatorial&amp;out_equinox=J2000.0&amp;obj_sort=RA+or+Longitude&amp;of=pre_text&amp;zv_breaker=30000.0&amp;list_limit=5&amp;img_stamp=YES" xr:uid="{85DC3FAC-2D5C-4DC2-BD08-D8B45CE97CBA}"/>
    <hyperlink ref="A1204" r:id="rId960" display="https://ned.ipac.caltech.edu/cgi-bin/objsearch?objname=DDO%20053&amp;extend=no&amp;out_csys=Equatorial&amp;out_equinox=J2000.0&amp;obj_sort=RA+or+Longitude&amp;of=pre_text&amp;zv_breaker=30000.0&amp;list_limit=5&amp;img_stamp=YES" xr:uid="{BF89FC2C-2042-4D38-A07C-F77449DA7127}"/>
    <hyperlink ref="A1205" r:id="rId961" display="https://ned.ipac.caltech.edu/cgi-bin/objsearch?objname=UGC%2004483&amp;extend=no&amp;out_csys=Equatorial&amp;out_equinox=J2000.0&amp;obj_sort=RA+or+Longitude&amp;of=pre_text&amp;zv_breaker=30000.0&amp;list_limit=5&amp;img_stamp=YES" xr:uid="{E6ACFA9C-70E3-4B9D-B942-0C51160A1723}"/>
    <hyperlink ref="A1206" r:id="rId962" display="https://ned.ipac.caltech.edu/cgi-bin/objsearch?objname=NGC%202619%20&amp;extend=no&amp;out_csys=Equatorial&amp;out_equinox=J2000.0&amp;obj_sort=RA+or+Longitude&amp;of=pre_text&amp;zv_breaker=30000.0&amp;list_limit=5&amp;img_stamp=YES" xr:uid="{8DF632ED-07CE-465E-8388-F25D02FB09E5}"/>
    <hyperlink ref="A1207" r:id="rId963" display="https://ned.ipac.caltech.edu/cgi-bin/objsearch?objname=NGC%202623%20&amp;extend=no&amp;out_csys=Equatorial&amp;out_equinox=J2000.0&amp;obj_sort=RA+or+Longitude&amp;of=pre_text&amp;zv_breaker=30000.0&amp;list_limit=5&amp;img_stamp=YES" xr:uid="{579758DE-C323-453B-A844-7847792D913E}"/>
    <hyperlink ref="A1208" r:id="rId964" display="https://ned.ipac.caltech.edu/cgi-bin/objsearch?objname=NGC%202623%20&amp;extend=no&amp;out_csys=Equatorial&amp;out_equinox=J2000.0&amp;obj_sort=RA+or+Longitude&amp;of=pre_text&amp;zv_breaker=30000.0&amp;list_limit=5&amp;img_stamp=YES" xr:uid="{50669151-CC25-4C36-B05B-22109006CC26}"/>
    <hyperlink ref="A1209" r:id="rId965" display="https://ned.ipac.caltech.edu/cgi-bin/objsearch?objname=NGC%202623%20&amp;extend=no&amp;out_csys=Equatorial&amp;out_equinox=J2000.0&amp;obj_sort=RA+or+Longitude&amp;of=pre_text&amp;zv_breaker=30000.0&amp;list_limit=5&amp;img_stamp=YES" xr:uid="{267A64F1-E6A7-4E90-B9FE-CF9B83C85552}"/>
    <hyperlink ref="A1210" r:id="rId966" display="https://ned.ipac.caltech.edu/cgi-bin/objsearch?objname=NGC%202634&amp;extend=no&amp;out_csys=Equatorial&amp;out_equinox=J2000.0&amp;obj_sort=RA+or+Longitude&amp;of=pre_text&amp;zv_breaker=30000.0&amp;list_limit=5&amp;img_stamp=YES" xr:uid="{107EE246-6A9A-4C22-84AD-137211864DC6}"/>
    <hyperlink ref="A1211" r:id="rId967" display="https://ned.ipac.caltech.edu/cgi-bin/objsearch?objname=NGC%202634&amp;extend=no&amp;out_csys=Equatorial&amp;out_equinox=J2000.0&amp;obj_sort=RA+or+Longitude&amp;of=pre_text&amp;zv_breaker=30000.0&amp;list_limit=5&amp;img_stamp=YES" xr:uid="{61A27AD1-F8AF-41BA-A3B6-A1ED80FA1367}"/>
    <hyperlink ref="A1212" r:id="rId968" display="https://ned.ipac.caltech.edu/cgi-bin/objsearch?objname=NGC%202634&amp;extend=no&amp;out_csys=Equatorial&amp;out_equinox=J2000.0&amp;obj_sort=RA+or+Longitude&amp;of=pre_text&amp;zv_breaker=30000.0&amp;list_limit=5&amp;img_stamp=YES" xr:uid="{E15B9220-D88E-4BD1-A7CA-F4BA720321DB}"/>
    <hyperlink ref="A1213" r:id="rId969" display="https://ned.ipac.caltech.edu/cgi-bin/objsearch?objname=%5bUrsa%20Major%5d&amp;extend=no&amp;out_csys=Equatorial&amp;out_equinox=J2000.0&amp;obj_sort=RA+or+Longitude&amp;of=pre_text&amp;zv_breaker=30000.0&amp;list_limit=5&amp;img_stamp=YES" xr:uid="{8C3F7266-F649-4A6D-95F8-F3F58FE4E510}"/>
    <hyperlink ref="A1214" r:id="rId970" display="https://ned.ipac.caltech.edu/cgi-bin/objsearch?objname=UGC%2004640%20&amp;extend=no&amp;out_csys=Equatorial&amp;out_equinox=J2000.0&amp;obj_sort=RA+or+Longitude&amp;of=pre_text&amp;zv_breaker=30000.0&amp;list_limit=5&amp;img_stamp=YES" xr:uid="{2C1BC2E1-758C-457D-A415-08D6F5C4347C}"/>
    <hyperlink ref="A1215" r:id="rId971" display="https://ned.ipac.caltech.edu/cgi-bin/objsearch?objname=NGC%202683&amp;extend=no&amp;out_csys=Equatorial&amp;out_equinox=J2000.0&amp;obj_sort=RA+or+Longitude&amp;of=pre_text&amp;zv_breaker=30000.0&amp;list_limit=5&amp;img_stamp=YES" xr:uid="{29786F0D-E45C-4E57-A6D1-556311F6FEEF}"/>
    <hyperlink ref="A1216" r:id="rId972" display="https://ned.ipac.caltech.edu/cgi-bin/objsearch?objname=NGC%202683&amp;extend=no&amp;out_csys=Equatorial&amp;out_equinox=J2000.0&amp;obj_sort=RA+or+Longitude&amp;of=pre_text&amp;zv_breaker=30000.0&amp;list_limit=5&amp;img_stamp=YES" xr:uid="{261F5039-218A-4EF9-9029-2AC0A7571CC4}"/>
    <hyperlink ref="A1217" r:id="rId973" display="https://ned.ipac.caltech.edu/cgi-bin/objsearch?objname=NGC%202683&amp;extend=no&amp;out_csys=Equatorial&amp;out_equinox=J2000.0&amp;obj_sort=RA+or+Longitude&amp;of=pre_text&amp;zv_breaker=30000.0&amp;list_limit=5&amp;img_stamp=YES" xr:uid="{9AA8ACA7-1D36-4111-AF0E-CFC0E94E2B30}"/>
    <hyperlink ref="A1218" r:id="rId974" display="https://ned.ipac.caltech.edu/cgi-bin/objsearch?objname=NGC%202681&amp;extend=no&amp;out_csys=Equatorial&amp;out_equinox=J2000.0&amp;obj_sort=RA+or+Longitude&amp;of=pre_text&amp;zv_breaker=30000.0&amp;list_limit=5&amp;img_stamp=YES" xr:uid="{4818A126-7F8A-4ADC-BBBE-ECC63066ACC8}"/>
    <hyperlink ref="A1219" r:id="rId975" display="https://ned.ipac.caltech.edu/cgi-bin/objsearch?objname=NGC%202695&amp;extend=no&amp;out_csys=Equatorial&amp;out_equinox=J2000.0&amp;obj_sort=RA+or+Longitude&amp;of=pre_text&amp;zv_breaker=30000.0&amp;list_limit=5&amp;img_stamp=YES" xr:uid="{9675D324-7355-444C-909C-62C9FD4A47F2}"/>
    <hyperlink ref="A1220" r:id="rId976" display="https://ned.ipac.caltech.edu/cgi-bin/objsearch?objname=NGC%202695&amp;extend=no&amp;out_csys=Equatorial&amp;out_equinox=J2000.0&amp;obj_sort=RA+or+Longitude&amp;of=pre_text&amp;zv_breaker=30000.0&amp;list_limit=5&amp;img_stamp=YES" xr:uid="{EA5349FE-0D71-4CB4-A3FB-9BE92CB230D6}"/>
    <hyperlink ref="A1221" r:id="rId977" display="https://ned.ipac.caltech.edu/cgi-bin/objsearch?objname=NGC%202695&amp;extend=no&amp;out_csys=Equatorial&amp;out_equinox=J2000.0&amp;obj_sort=RA+or+Longitude&amp;of=pre_text&amp;zv_breaker=30000.0&amp;list_limit=5&amp;img_stamp=YES" xr:uid="{24BE7A41-EF19-4DE2-B698-0706D9FAA41F}"/>
    <hyperlink ref="A1222" r:id="rId978" display="https://ned.ipac.caltech.edu/cgi-bin/objsearch?objname=CGCG%20180-022&amp;extend=no&amp;out_csys=Equatorial&amp;out_equinox=J2000.0&amp;obj_sort=RA+or+Longitude&amp;of=pre_text&amp;zv_breaker=30000.0&amp;list_limit=5&amp;img_stamp=YES" xr:uid="{C6073E93-EEB5-42F3-AF29-0256F0F70E39}"/>
    <hyperlink ref="A1223" r:id="rId979" display="https://ned.ipac.caltech.edu/cgi-bin/objsearch?objname=CGCG%20180-022&amp;extend=no&amp;out_csys=Equatorial&amp;out_equinox=J2000.0&amp;obj_sort=RA+or+Longitude&amp;of=pre_text&amp;zv_breaker=30000.0&amp;list_limit=5&amp;img_stamp=YES" xr:uid="{54DB9122-6C0A-4485-A19D-274D665FD0C9}"/>
    <hyperlink ref="A1224" r:id="rId980" display="https://ned.ipac.caltech.edu/cgi-bin/objsearch?objname=CGCG%20180-022&amp;extend=no&amp;out_csys=Equatorial&amp;out_equinox=J2000.0&amp;obj_sort=RA+or+Longitude&amp;of=pre_text&amp;zv_breaker=30000.0&amp;list_limit=5&amp;img_stamp=YES" xr:uid="{FB5EA222-4C10-4152-8FE5-41320CDCDA41}"/>
    <hyperlink ref="A1225" r:id="rId981" display="https://ned.ipac.caltech.edu/cgi-bin/objsearch?objname=NGC%202699&amp;extend=no&amp;out_csys=Equatorial&amp;out_equinox=J2000.0&amp;obj_sort=RA+or+Longitude&amp;of=pre_text&amp;zv_breaker=30000.0&amp;list_limit=5&amp;img_stamp=YES" xr:uid="{DA36D49F-809C-4CAF-B619-AD10E1EDA94B}"/>
    <hyperlink ref="A1226" r:id="rId982" display="https://ned.ipac.caltech.edu/cgi-bin/objsearch?objname=NGC%202699&amp;extend=no&amp;out_csys=Equatorial&amp;out_equinox=J2000.0&amp;obj_sort=RA+or+Longitude&amp;of=pre_text&amp;zv_breaker=30000.0&amp;list_limit=5&amp;img_stamp=YES" xr:uid="{E154044D-5942-4C6A-A7CF-B5851642F55F}"/>
    <hyperlink ref="A1227" r:id="rId983" display="https://ned.ipac.caltech.edu/cgi-bin/objsearch?objname=NGC%202699&amp;extend=no&amp;out_csys=Equatorial&amp;out_equinox=J2000.0&amp;obj_sort=RA+or+Longitude&amp;of=pre_text&amp;zv_breaker=30000.0&amp;list_limit=5&amp;img_stamp=YES" xr:uid="{55E11786-2985-4407-86FB-FFA4ABC80D31}"/>
    <hyperlink ref="A1228" r:id="rId984" display="https://ned.ipac.caltech.edu/cgi-bin/objsearch?objname=NGC%202708%20&amp;extend=no&amp;out_csys=Equatorial&amp;out_equinox=J2000.0&amp;obj_sort=RA+or+Longitude&amp;of=pre_text&amp;zv_breaker=30000.0&amp;list_limit=5&amp;img_stamp=YES" xr:uid="{6C74CCB0-8A5F-4083-9E1C-A49E0E8A0CC6}"/>
    <hyperlink ref="A1229" r:id="rId985" display="https://ned.ipac.caltech.edu/cgi-bin/objsearch?objname=NGC%202706%20&amp;extend=no&amp;out_csys=Equatorial&amp;out_equinox=J2000.0&amp;obj_sort=RA+or+Longitude&amp;of=pre_text&amp;zv_breaker=30000.0&amp;list_limit=5&amp;img_stamp=YES" xr:uid="{D8EC3D2D-08AC-4F65-AFDA-C2D8F67D533D}"/>
    <hyperlink ref="A1230" r:id="rId986" display="https://ned.ipac.caltech.edu/cgi-bin/objsearch?objname=LSBC%20D564-08&amp;extend=no&amp;out_csys=Equatorial&amp;out_equinox=J2000.0&amp;obj_sort=RA+or+Longitude&amp;of=pre_text&amp;zv_breaker=30000.0&amp;list_limit=5&amp;img_stamp=YES" xr:uid="{A4D763C7-690A-4E46-A4BA-DA36D1C36996}"/>
    <hyperlink ref="A1231" r:id="rId987" display="https://ned.ipac.caltech.edu/cgi-bin/objsearch?objname=NGC%202772%20&amp;extend=no&amp;out_csys=Equatorial&amp;out_equinox=J2000.0&amp;obj_sort=RA+or+Longitude&amp;of=pre_text&amp;zv_breaker=30000.0&amp;list_limit=5&amp;img_stamp=YES" xr:uid="{78BF8A53-01B3-4AC3-8F0D-54FE9EE9C2CE}"/>
    <hyperlink ref="A1232" r:id="rId988" display="https://ned.ipac.caltech.edu/cgi-bin/objsearch?objname=NGC%202715%20&amp;extend=no&amp;out_csys=Equatorial&amp;out_equinox=J2000.0&amp;obj_sort=RA+or+Longitude&amp;of=pre_text&amp;zv_breaker=30000.0&amp;list_limit=5&amp;img_stamp=YES" xr:uid="{C1793CBE-7CDA-4FD2-BA4A-5C67E75F5950}"/>
    <hyperlink ref="A1233" r:id="rId989" display="https://ned.ipac.caltech.edu/cgi-bin/objsearch?objname=LSBC%20D634-03&amp;extend=no&amp;out_csys=Equatorial&amp;out_equinox=J2000.0&amp;obj_sort=RA+or+Longitude&amp;of=pre_text&amp;zv_breaker=30000.0&amp;list_limit=5&amp;img_stamp=YES" xr:uid="{173B02F9-50F4-420D-9969-8425120CAAF3}"/>
    <hyperlink ref="A1234" r:id="rId990" display="https://ned.ipac.caltech.edu/cgi-bin/objsearch?objname=NGC%202756%20&amp;extend=no&amp;out_csys=Equatorial&amp;out_equinox=J2000.0&amp;obj_sort=RA+or+Longitude&amp;of=pre_text&amp;zv_breaker=30000.0&amp;list_limit=5&amp;img_stamp=YES" xr:uid="{889D3506-C661-447E-BD9C-971C8C320395}"/>
    <hyperlink ref="A1235" r:id="rId991" display="https://ned.ipac.caltech.edu/cgi-bin/objsearch?objname=NGC%202768&amp;extend=no&amp;out_csys=Equatorial&amp;out_equinox=J2000.0&amp;obj_sort=RA+or+Longitude&amp;of=pre_text&amp;zv_breaker=30000.0&amp;list_limit=5&amp;img_stamp=YES" xr:uid="{88466853-95C6-4937-A768-A8AF4FE41BAF}"/>
    <hyperlink ref="A1236" r:id="rId992" display="https://ned.ipac.caltech.edu/cgi-bin/objsearch?objname=NGC%202768&amp;extend=no&amp;out_csys=Equatorial&amp;out_equinox=J2000.0&amp;obj_sort=RA+or+Longitude&amp;of=pre_text&amp;zv_breaker=30000.0&amp;list_limit=5&amp;img_stamp=YES" xr:uid="{92FC4911-F751-469E-9D66-49989636E780}"/>
    <hyperlink ref="A1237" r:id="rId993" display="https://ned.ipac.caltech.edu/cgi-bin/objsearch?objname=NGC%202768&amp;extend=no&amp;out_csys=Equatorial&amp;out_equinox=J2000.0&amp;obj_sort=RA+or+Longitude&amp;of=pre_text&amp;zv_breaker=30000.0&amp;list_limit=5&amp;img_stamp=YES" xr:uid="{E50F2EFF-04C4-4A53-BBAE-E56437C7A470}"/>
    <hyperlink ref="A1238" r:id="rId994" display="https://ned.ipac.caltech.edu/cgi-bin/objsearch?objname=NGC%202768&amp;extend=no&amp;out_csys=Equatorial&amp;out_equinox=J2000.0&amp;obj_sort=RA+or+Longitude&amp;of=pre_text&amp;zv_breaker=30000.0&amp;list_limit=5&amp;img_stamp=YES" xr:uid="{EF3A2FEE-963D-4C00-9D06-2117F2F7CAD2}"/>
    <hyperlink ref="A1239" r:id="rId995" display="https://ned.ipac.caltech.edu/cgi-bin/objsearch?objname=NGC%202768&amp;extend=no&amp;out_csys=Equatorial&amp;out_equinox=J2000.0&amp;obj_sort=RA+or+Longitude&amp;of=pre_text&amp;zv_breaker=30000.0&amp;list_limit=5&amp;img_stamp=YES" xr:uid="{866B6DA9-D857-4F71-8A80-8183C42573F7}"/>
    <hyperlink ref="A1240" r:id="rId996" display="https://ned.ipac.caltech.edu/cgi-bin/objsearch?objname=NGC%202784&amp;extend=no&amp;out_csys=Equatorial&amp;out_equinox=J2000.0&amp;obj_sort=RA+or+Longitude&amp;of=pre_text&amp;zv_breaker=30000.0&amp;list_limit=5&amp;img_stamp=YES" xr:uid="{B06B63A2-896B-4482-A78F-875408AAF158}"/>
    <hyperlink ref="A1241" r:id="rId997" display="https://ned.ipac.caltech.edu/cgi-bin/objsearch?objname=NGC%202784&amp;extend=no&amp;out_csys=Equatorial&amp;out_equinox=J2000.0&amp;obj_sort=RA+or+Longitude&amp;of=pre_text&amp;zv_breaker=30000.0&amp;list_limit=5&amp;img_stamp=YES" xr:uid="{7BAA1683-0F46-46BE-968F-5008028E2364}"/>
    <hyperlink ref="A1242" r:id="rId998" display="https://ned.ipac.caltech.edu/cgi-bin/objsearch?objname=NGC%202778&amp;extend=no&amp;out_csys=Equatorial&amp;out_equinox=J2000.0&amp;obj_sort=RA+or+Longitude&amp;of=pre_text&amp;zv_breaker=30000.0&amp;list_limit=5&amp;img_stamp=YES" xr:uid="{D4DC7ADD-6BBC-472C-98E2-4B438EA421BD}"/>
    <hyperlink ref="A1243" r:id="rId999" display="https://ned.ipac.caltech.edu/cgi-bin/objsearch?objname=ESO%20091-%20G%20003%20&amp;extend=no&amp;out_csys=Equatorial&amp;out_equinox=J2000.0&amp;obj_sort=RA+or+Longitude&amp;of=pre_text&amp;zv_breaker=30000.0&amp;list_limit=5&amp;img_stamp=YES" xr:uid="{D857EA05-953D-4C5C-A6C9-E9348F492C32}"/>
    <hyperlink ref="A1244" r:id="rId1000" display="https://ned.ipac.caltech.edu/cgi-bin/objsearch?objname=ESO%20126-%20G%20003%20&amp;extend=no&amp;out_csys=Equatorial&amp;out_equinox=J2000.0&amp;obj_sort=RA+or+Longitude&amp;of=pre_text&amp;zv_breaker=30000.0&amp;list_limit=5&amp;img_stamp=YES" xr:uid="{A16B9F7E-4975-47E4-813B-692EBA970B37}"/>
    <hyperlink ref="A1245" r:id="rId1001" display="https://ned.ipac.caltech.edu/cgi-bin/objsearch?objname=IC%200530%20&amp;extend=no&amp;out_csys=Equatorial&amp;out_equinox=J2000.0&amp;obj_sort=RA+or+Longitude&amp;of=pre_text&amp;zv_breaker=30000.0&amp;list_limit=5&amp;img_stamp=YES" xr:uid="{00F23FA7-29E8-4B73-8E1F-1E6D6599D4F7}"/>
    <hyperlink ref="A1246" r:id="rId1002" display="https://ned.ipac.caltech.edu/cgi-bin/objsearch?objname=NGC%202835&amp;extend=no&amp;out_csys=Equatorial&amp;out_equinox=J2000.0&amp;obj_sort=RA+or+Longitude&amp;of=pre_text&amp;zv_breaker=30000.0&amp;list_limit=5&amp;img_stamp=YES" xr:uid="{E78147F2-C273-4E3E-A385-3DE961943CBC}"/>
    <hyperlink ref="A1247" r:id="rId1003" display="https://ned.ipac.caltech.edu/cgi-bin/objsearch?objname=NGC%202835&amp;extend=no&amp;out_csys=Equatorial&amp;out_equinox=J2000.0&amp;obj_sort=RA+or+Longitude&amp;of=pre_text&amp;zv_breaker=30000.0&amp;list_limit=5&amp;img_stamp=YES" xr:uid="{6938C4B5-09D9-4077-8094-81E34B8B3C6F}"/>
    <hyperlink ref="A1248" r:id="rId1004" display="https://ned.ipac.caltech.edu/cgi-bin/objsearch?objname=NGC%202835&amp;extend=no&amp;out_csys=Equatorial&amp;out_equinox=J2000.0&amp;obj_sort=RA+or+Longitude&amp;of=pre_text&amp;zv_breaker=30000.0&amp;list_limit=5&amp;img_stamp=YES" xr:uid="{1C555075-8E7D-4408-9852-5B568E08C15B}"/>
    <hyperlink ref="A1249" r:id="rId1005" display="https://ned.ipac.caltech.edu/cgi-bin/objsearch?objname=NGC%202787&amp;extend=no&amp;out_csys=Equatorial&amp;out_equinox=J2000.0&amp;obj_sort=RA+or+Longitude&amp;of=pre_text&amp;zv_breaker=30000.0&amp;list_limit=5&amp;img_stamp=YES" xr:uid="{1A28D591-1206-4D88-8341-6D55B77CBE6A}"/>
    <hyperlink ref="A1250" r:id="rId1006" display="https://ned.ipac.caltech.edu/cgi-bin/objsearch?objname=LSBC%20D565-06&amp;extend=no&amp;out_csys=Equatorial&amp;out_equinox=J2000.0&amp;obj_sort=RA+or+Longitude&amp;of=pre_text&amp;zv_breaker=30000.0&amp;list_limit=5&amp;img_stamp=YES" xr:uid="{3B5FEC09-E479-4FD2-A629-E50C1FF0DC8C}"/>
    <hyperlink ref="A1251" r:id="rId1007" display="https://ned.ipac.caltech.edu/cgi-bin/objsearch?objname=LSBC%20F565-V01&amp;extend=no&amp;out_csys=Equatorial&amp;out_equinox=J2000.0&amp;obj_sort=RA+or+Longitude&amp;of=pre_text&amp;zv_breaker=30000.0&amp;list_limit=5&amp;img_stamp=YES" xr:uid="{1AD517BD-3BFE-47BB-A5E7-FEE7590A1B0E}"/>
    <hyperlink ref="A1252" r:id="rId1008" display="https://ned.ipac.caltech.edu/cgi-bin/objsearch?objname=NGC%202841&amp;extend=no&amp;out_csys=Equatorial&amp;out_equinox=J2000.0&amp;obj_sort=RA+or+Longitude&amp;of=pre_text&amp;zv_breaker=30000.0&amp;list_limit=5&amp;img_stamp=YES" xr:uid="{1DB83E5D-DAE9-4D22-BBA2-AEEAE2251FB3}"/>
    <hyperlink ref="A1253" r:id="rId1009" display="https://ned.ipac.caltech.edu/cgi-bin/objsearch?objname=NGC%202841&amp;extend=no&amp;out_csys=Equatorial&amp;out_equinox=J2000.0&amp;obj_sort=RA+or+Longitude&amp;of=pre_text&amp;zv_breaker=30000.0&amp;list_limit=5&amp;img_stamp=YES" xr:uid="{4DB5D4CE-9FA2-4567-8200-5237F958B0F7}"/>
    <hyperlink ref="A1254" r:id="rId1010" display="https://ned.ipac.caltech.edu/cgi-bin/objsearch?objname=NGC%202841&amp;extend=no&amp;out_csys=Equatorial&amp;out_equinox=J2000.0&amp;obj_sort=RA+or+Longitude&amp;of=pre_text&amp;zv_breaker=30000.0&amp;list_limit=5&amp;img_stamp=YES" xr:uid="{3D109A14-E9ED-4986-B1C2-08787072FB59}"/>
    <hyperlink ref="A1255" r:id="rId1011" display="https://ned.ipac.caltech.edu/cgi-bin/objsearch?objname=NGC%202841&amp;extend=no&amp;out_csys=Equatorial&amp;out_equinox=J2000.0&amp;obj_sort=RA+or+Longitude&amp;of=pre_text&amp;zv_breaker=30000.0&amp;list_limit=5&amp;img_stamp=YES" xr:uid="{3F7731E2-3CC3-4208-AC23-9738101CA7D8}"/>
    <hyperlink ref="A1256" r:id="rId1012" display="https://ned.ipac.caltech.edu/cgi-bin/objsearch?objname=NGC%202841&amp;extend=no&amp;out_csys=Equatorial&amp;out_equinox=J2000.0&amp;obj_sort=RA+or+Longitude&amp;of=pre_text&amp;zv_breaker=30000.0&amp;list_limit=5&amp;img_stamp=YES" xr:uid="{F79868A5-9A90-47B2-9017-1C3BC325B7AE}"/>
    <hyperlink ref="A1257" r:id="rId1013" display="https://ned.ipac.caltech.edu/cgi-bin/objsearch?objname=NGC%202841&amp;extend=no&amp;out_csys=Equatorial&amp;out_equinox=J2000.0&amp;obj_sort=RA+or+Longitude&amp;of=pre_text&amp;zv_breaker=30000.0&amp;list_limit=5&amp;img_stamp=YES" xr:uid="{11AC909D-16CE-4F3F-B865-8BC2ED996609}"/>
    <hyperlink ref="A1258" r:id="rId1014" display="https://ned.ipac.caltech.edu/cgi-bin/objsearch?objname=ESO%20126-%20G%20010%20&amp;extend=no&amp;out_csys=Equatorial&amp;out_equinox=J2000.0&amp;obj_sort=RA+or+Longitude&amp;of=pre_text&amp;zv_breaker=30000.0&amp;list_limit=5&amp;img_stamp=YES" xr:uid="{28EF0736-C51C-4FAD-89C9-628F2A0BB415}"/>
    <hyperlink ref="A1259" r:id="rId1015" display="https://ned.ipac.caltech.edu/cgi-bin/objsearch?objname=NGC%202865&amp;extend=no&amp;out_csys=Equatorial&amp;out_equinox=J2000.0&amp;obj_sort=RA+or+Longitude&amp;of=pre_text&amp;zv_breaker=30000.0&amp;list_limit=5&amp;img_stamp=YES" xr:uid="{BA6F5BEB-D17E-4258-A94C-CFC514D2A5F0}"/>
    <hyperlink ref="A1260" r:id="rId1016" display="https://ned.ipac.caltech.edu/cgi-bin/objsearch?objname=NGC%202865&amp;extend=no&amp;out_csys=Equatorial&amp;out_equinox=J2000.0&amp;obj_sort=RA+or+Longitude&amp;of=pre_text&amp;zv_breaker=30000.0&amp;list_limit=5&amp;img_stamp=YES" xr:uid="{C4638E48-92FA-4F3C-9B8F-B3C13210827D}"/>
    <hyperlink ref="A1261" r:id="rId1017" display="https://ned.ipac.caltech.edu/cgi-bin/objsearch?objname=NGC%202865&amp;extend=no&amp;out_csys=Equatorial&amp;out_equinox=J2000.0&amp;obj_sort=RA+or+Longitude&amp;of=pre_text&amp;zv_breaker=30000.0&amp;list_limit=5&amp;img_stamp=YES" xr:uid="{4FD3CFDF-629C-41C4-ADBF-69312DEA0E92}"/>
    <hyperlink ref="A1262" r:id="rId1018" display="https://ned.ipac.caltech.edu/cgi-bin/objsearch?objname=UGC%2004998&amp;extend=no&amp;out_csys=Equatorial&amp;out_equinox=J2000.0&amp;obj_sort=RA+or+Longitude&amp;of=pre_text&amp;zv_breaker=30000.0&amp;list_limit=5&amp;img_stamp=YES" xr:uid="{6A16FF3B-44B6-42DB-A437-1540FB7A90BA}"/>
    <hyperlink ref="A1263" r:id="rId1019" display="https://ned.ipac.caltech.edu/cgi-bin/objsearch?objname=UGC%2004998&amp;extend=no&amp;out_csys=Equatorial&amp;out_equinox=J2000.0&amp;obj_sort=RA+or+Longitude&amp;of=pre_text&amp;zv_breaker=30000.0&amp;list_limit=5&amp;img_stamp=YES" xr:uid="{91F56793-A732-4DA4-8FEE-14DC64A2B422}"/>
    <hyperlink ref="A1264" r:id="rId1020" display="https://ned.ipac.caltech.edu/cgi-bin/objsearch?objname=NGC%202915&amp;extend=no&amp;out_csys=Equatorial&amp;out_equinox=J2000.0&amp;obj_sort=RA+or+Longitude&amp;of=pre_text&amp;zv_breaker=30000.0&amp;list_limit=5&amp;img_stamp=YES" xr:uid="{D9321B5B-3BC7-47B9-A227-B1E2A35EBE19}"/>
    <hyperlink ref="A1265" r:id="rId1021" display="https://ned.ipac.caltech.edu/cgi-bin/objsearch?objname=NGC%202880&amp;extend=no&amp;out_csys=Equatorial&amp;out_equinox=J2000.0&amp;obj_sort=RA+or+Longitude&amp;of=pre_text&amp;zv_breaker=30000.0&amp;list_limit=5&amp;img_stamp=YES" xr:uid="{E431421B-0F67-4502-9364-C867BCD5BF16}"/>
    <hyperlink ref="A1266" r:id="rId1022" display="https://ned.ipac.caltech.edu/cgi-bin/objsearch?objname=NGC%202904&amp;extend=no&amp;out_csys=Equatorial&amp;out_equinox=J2000.0&amp;obj_sort=RA+or+Longitude&amp;of=pre_text&amp;zv_breaker=30000.0&amp;list_limit=5&amp;img_stamp=YES" xr:uid="{861ABE45-9062-4635-A3B5-C15C2C739C47}"/>
    <hyperlink ref="A1267" r:id="rId1023" display="https://ned.ipac.caltech.edu/cgi-bin/objsearch?objname=NGC%202903&amp;extend=no&amp;out_csys=Equatorial&amp;out_equinox=J2000.0&amp;obj_sort=RA+or+Longitude&amp;of=pre_text&amp;zv_breaker=30000.0&amp;list_limit=5&amp;img_stamp=YES" xr:uid="{091F9377-60DB-408A-9155-9CD923286596}"/>
    <hyperlink ref="A1268" r:id="rId1024" display="https://ned.ipac.caltech.edu/cgi-bin/objsearch?objname=NGC%202903%20&amp;extend=no&amp;out_csys=Equatorial&amp;out_equinox=J2000.0&amp;obj_sort=RA+or+Longitude&amp;of=pre_text&amp;zv_breaker=30000.0&amp;list_limit=5&amp;img_stamp=YES" xr:uid="{4060982C-FD6A-408A-9B41-F43EC3A28576}"/>
    <hyperlink ref="A1269" r:id="rId1025" display="https://ned.ipac.caltech.edu/cgi-bin/objsearch?objname=NGC%202903&amp;extend=no&amp;out_csys=Equatorial&amp;out_equinox=J2000.0&amp;obj_sort=RA+or+Longitude&amp;of=pre_text&amp;zv_breaker=30000.0&amp;list_limit=5&amp;img_stamp=YES" xr:uid="{C8F499A4-591C-4921-AF3C-9F7AFE30E79A}"/>
    <hyperlink ref="A1270" r:id="rId1026" display="https://ned.ipac.caltech.edu/cgi-bin/objsearch?objname=NGC%202903&amp;extend=no&amp;out_csys=Equatorial&amp;out_equinox=J2000.0&amp;obj_sort=RA+or+Longitude&amp;of=pre_text&amp;zv_breaker=30000.0&amp;list_limit=5&amp;img_stamp=YES" xr:uid="{29D1164F-0161-4273-BD96-479DEF3F9E44}"/>
    <hyperlink ref="A1271" r:id="rId1027" display="https://ned.ipac.caltech.edu/cgi-bin/objsearch?objname=NGC%202903%20&amp;extend=no&amp;out_csys=Equatorial&amp;out_equinox=J2000.0&amp;obj_sort=RA+or+Longitude&amp;of=pre_text&amp;zv_breaker=30000.0&amp;list_limit=5&amp;img_stamp=YES" xr:uid="{8026D55E-AA8C-438D-9D36-B5AB482FE7BC}"/>
    <hyperlink ref="A1273" r:id="rId1028" display="https://ned.ipac.caltech.edu/cgi-bin/objsearch?objname=NGC%202919%20&amp;extend=no&amp;out_csys=Equatorial&amp;out_equinox=J2000.0&amp;obj_sort=RA+or+Longitude&amp;of=pre_text&amp;zv_breaker=30000.0&amp;list_limit=5&amp;img_stamp=YES" xr:uid="{9A50CE37-8AB3-45E4-81DE-8FB216E48982}"/>
    <hyperlink ref="A1274" r:id="rId1029" display="https://ned.ipac.caltech.edu/cgi-bin/objsearch?objname=NGC%202916%20&amp;extend=no&amp;out_csys=Equatorial&amp;out_equinox=J2000.0&amp;obj_sort=RA+or+Longitude&amp;of=pre_text&amp;zv_breaker=30000.0&amp;list_limit=5&amp;img_stamp=YES" xr:uid="{2AE9738B-027C-4847-86FA-63A0BBF46635}"/>
    <hyperlink ref="A1275" r:id="rId1030" display="https://ned.ipac.caltech.edu/cgi-bin/objsearch?objname=NGC%202935%20&amp;extend=no&amp;out_csys=Equatorial&amp;out_equinox=J2000.0&amp;obj_sort=RA+or+Longitude&amp;of=pre_text&amp;zv_breaker=30000.0&amp;list_limit=5&amp;img_stamp=YES" xr:uid="{7D195C49-7489-4CFD-A1B9-1123A819E246}"/>
    <hyperlink ref="A1276" r:id="rId1031" display="https://ned.ipac.caltech.edu/cgi-bin/objsearch?objname=NGC%202935%20&amp;extend=no&amp;out_csys=Equatorial&amp;out_equinox=J2000.0&amp;obj_sort=RA+or+Longitude&amp;of=pre_text&amp;zv_breaker=30000.0&amp;list_limit=5&amp;img_stamp=YES" xr:uid="{AFBEC450-2BEE-4EA5-A6E1-B103819FBC56}"/>
    <hyperlink ref="A1277" r:id="rId1032" display="https://ned.ipac.caltech.edu/cgi-bin/objsearch?objname=NGC%202935%20&amp;extend=no&amp;out_csys=Equatorial&amp;out_equinox=J2000.0&amp;obj_sort=RA+or+Longitude&amp;of=pre_text&amp;zv_breaker=30000.0&amp;list_limit=5&amp;img_stamp=YES" xr:uid="{61770786-0085-4635-A842-12B9E0C04F89}"/>
    <hyperlink ref="A1278" r:id="rId1033" display="https://ned.ipac.caltech.edu/cgi-bin/objsearch?objname=LCSB%20S1315O&amp;extend=no&amp;out_csys=Equatorial&amp;out_equinox=J2000.0&amp;obj_sort=RA+or+Longitude&amp;of=pre_text&amp;zv_breaker=30000.0&amp;list_limit=5&amp;img_stamp=YES" xr:uid="{F0AEAEF3-2DFC-45C6-A559-9CBAC387ED2C}"/>
    <hyperlink ref="A1281" r:id="rId1034" display="https://ned.ipac.caltech.edu/cgi-bin/objsearch?objname=NGC%202962%20&amp;extend=no&amp;out_csys=Equatorial&amp;out_equinox=J2000.0&amp;obj_sort=RA+or+Longitude&amp;of=pre_text&amp;zv_breaker=30000.0&amp;list_limit=5&amp;img_stamp=YES" xr:uid="{784A429D-AE23-4640-B554-F72D94957BE3}"/>
    <hyperlink ref="A1282" r:id="rId1035" display="https://ned.ipac.caltech.edu/cgi-bin/objsearch?objname=NGC%202962%20&amp;extend=no&amp;out_csys=Equatorial&amp;out_equinox=J2000.0&amp;obj_sort=RA+or+Longitude&amp;of=pre_text&amp;zv_breaker=30000.0&amp;list_limit=5&amp;img_stamp=YES" xr:uid="{763BF6A9-F51D-4267-85DF-272959A07F1B}"/>
    <hyperlink ref="A1283" r:id="rId1036" display="https://ned.ipac.caltech.edu/cgi-bin/objsearch?objname=NGC%202962%20&amp;extend=no&amp;out_csys=Equatorial&amp;out_equinox=J2000.0&amp;obj_sort=RA+or+Longitude&amp;of=pre_text&amp;zv_breaker=30000.0&amp;list_limit=5&amp;img_stamp=YES" xr:uid="{C94985DA-9977-4D38-85B8-9C79F303BA26}"/>
    <hyperlink ref="A1284" r:id="rId1037" display="https://ned.ipac.caltech.edu/cgi-bin/objsearch?objname=ESO%20434-%20G%20023%20&amp;extend=no&amp;out_csys=Equatorial&amp;out_equinox=J2000.0&amp;obj_sort=RA+or+Longitude&amp;of=pre_text&amp;zv_breaker=30000.0&amp;list_limit=5&amp;img_stamp=YES" xr:uid="{251DBD38-A71D-4AD5-BF39-7439DD55D7EB}"/>
    <hyperlink ref="A1285" r:id="rId1038" display="https://ned.ipac.caltech.edu/cgi-bin/objsearch?objname=NGC%202974&amp;extend=no&amp;out_csys=Equatorial&amp;out_equinox=J2000.0&amp;obj_sort=RA+or+Longitude&amp;of=pre_text&amp;zv_breaker=30000.0&amp;list_limit=5&amp;img_stamp=YES" xr:uid="{0416CD5E-3065-418D-B9E0-4DCBC02A7414}"/>
    <hyperlink ref="A1286" r:id="rId1039" display="https://ned.ipac.caltech.edu/cgi-bin/objsearch?objname=NGC%202974&amp;extend=no&amp;out_csys=Equatorial&amp;out_equinox=J2000.0&amp;obj_sort=RA+or+Longitude&amp;of=pre_text&amp;zv_breaker=30000.0&amp;list_limit=5&amp;img_stamp=YES" xr:uid="{5F3B5453-FC91-406C-BF0F-182DD91C5830}"/>
    <hyperlink ref="A1287" r:id="rId1040" display="https://ned.ipac.caltech.edu/cgi-bin/objsearch?objname=NGC%202974&amp;extend=no&amp;out_csys=Equatorial&amp;out_equinox=J2000.0&amp;obj_sort=RA+or+Longitude&amp;of=pre_text&amp;zv_breaker=30000.0&amp;list_limit=5&amp;img_stamp=YES" xr:uid="{060FA28F-8CFC-435A-9ED7-02CC400325EC}"/>
    <hyperlink ref="A1288" r:id="rId1041" display="https://ned.ipac.caltech.edu/cgi-bin/objsearch?objname=NGC%202950&amp;extend=no&amp;out_csys=Equatorial&amp;out_equinox=J2000.0&amp;obj_sort=RA+or+Longitude&amp;of=pre_text&amp;zv_breaker=30000.0&amp;list_limit=5&amp;img_stamp=YES" xr:uid="{89F43079-E353-4913-8213-C8F186DC4AE1}"/>
    <hyperlink ref="A1289" r:id="rId1042" display="https://ned.ipac.caltech.edu/cgi-bin/objsearch?objname=NGC%202986%20&amp;extend=no&amp;out_csys=Equatorial&amp;out_equinox=J2000.0&amp;obj_sort=RA+or+Longitude&amp;of=pre_text&amp;zv_breaker=30000.0&amp;list_limit=5&amp;img_stamp=YES" xr:uid="{4078D07C-BF80-4B7C-A4A3-C8E5340C7C64}"/>
    <hyperlink ref="A1290" r:id="rId1043" display="https://ned.ipac.caltech.edu/cgi-bin/objsearch?objname=NGC%202986%20&amp;extend=no&amp;out_csys=Equatorial&amp;out_equinox=J2000.0&amp;obj_sort=RA+or+Longitude&amp;of=pre_text&amp;zv_breaker=30000.0&amp;list_limit=5&amp;img_stamp=YES" xr:uid="{56952AAA-B70D-47CD-AE64-42ABF8100E0B}"/>
    <hyperlink ref="A1291" r:id="rId1044" display="https://ned.ipac.caltech.edu/cgi-bin/objsearch?objname=F8D1&amp;extend=no&amp;out_csys=Equatorial&amp;out_equinox=J2000.0&amp;obj_sort=RA+or+Longitude&amp;of=pre_text&amp;zv_breaker=30000.0&amp;list_limit=5&amp;img_stamp=YES" xr:uid="{0FC4B11A-9C7E-475C-9D95-970E1DFE228C}"/>
    <hyperlink ref="A1292" r:id="rId1045" display="https://ned.ipac.caltech.edu/cgi-bin/objsearch?objname=F8D1&amp;extend=no&amp;out_csys=Equatorial&amp;out_equinox=J2000.0&amp;obj_sort=RA+or+Longitude&amp;of=pre_text&amp;zv_breaker=30000.0&amp;list_limit=5&amp;img_stamp=YES" xr:uid="{83297E5A-76DA-4B4D-9D02-786810D44473}"/>
    <hyperlink ref="A1293" r:id="rId1046" display="https://ned.ipac.caltech.edu/cgi-bin/objsearch?objname=%5bFM2000%5d%201&amp;extend=no&amp;out_csys=Equatorial&amp;out_equinox=J2000.0&amp;obj_sort=RA+or+Longitude&amp;of=pre_text&amp;zv_breaker=30000.0&amp;list_limit=5&amp;img_stamp=YES" xr:uid="{B1B53D3F-05FA-4A81-A205-25A6AB26D6F3}"/>
    <hyperlink ref="A1294" r:id="rId1047" display="https://ned.ipac.caltech.edu/cgi-bin/objsearch?objname=NGC%202976&amp;extend=no&amp;out_csys=Equatorial&amp;out_equinox=J2000.0&amp;obj_sort=RA+or+Longitude&amp;of=pre_text&amp;zv_breaker=30000.0&amp;list_limit=5&amp;img_stamp=YES" xr:uid="{C40E543C-69D4-4BAF-A346-7014C68E8686}"/>
    <hyperlink ref="A1295" r:id="rId1048" display="https://ned.ipac.caltech.edu/cgi-bin/objsearch?objname=NGC%202976&amp;extend=no&amp;out_csys=Equatorial&amp;out_equinox=J2000.0&amp;obj_sort=RA+or+Longitude&amp;of=pre_text&amp;zv_breaker=30000.0&amp;list_limit=5&amp;img_stamp=YES" xr:uid="{949CBEB7-9857-450B-8200-7156779304A2}"/>
    <hyperlink ref="A1296" r:id="rId1049" display="https://ned.ipac.caltech.edu/cgi-bin/objsearch?objname=%5bKK98%5d%20077&amp;extend=no&amp;out_csys=Equatorial&amp;out_equinox=J2000.0&amp;obj_sort=RA+or+Longitude&amp;of=pre_text&amp;zv_breaker=30000.0&amp;list_limit=5&amp;img_stamp=YES" xr:uid="{AA8A5B85-98D5-4A89-AD6E-2E68A791FECB}"/>
    <hyperlink ref="A1298" r:id="rId1050" display="https://ned.ipac.caltech.edu/cgi-bin/objsearch?objname=NGC%203021%20&amp;extend=no&amp;out_csys=Equatorial&amp;out_equinox=J2000.0&amp;obj_sort=RA+or+Longitude&amp;of=pre_text&amp;zv_breaker=30000.0&amp;list_limit=5&amp;img_stamp=YES" xr:uid="{576681BC-922B-4DD6-832A-329779687BD7}"/>
    <hyperlink ref="A1299" r:id="rId1051" display="https://ned.ipac.caltech.edu/cgi-bin/objsearch?objname=NGC%203021%20&amp;extend=no&amp;out_csys=Equatorial&amp;out_equinox=J2000.0&amp;obj_sort=RA+or+Longitude&amp;of=pre_text&amp;zv_breaker=30000.0&amp;list_limit=5&amp;img_stamp=YES" xr:uid="{0238F62D-1C21-4789-B939-ED2A26EFCFBB}"/>
    <hyperlink ref="A1300" r:id="rId1052" display="https://ned.ipac.caltech.edu/cgi-bin/objsearch?objname=NGC%203038%20&amp;extend=no&amp;out_csys=Equatorial&amp;out_equinox=J2000.0&amp;obj_sort=RA+or+Longitude&amp;of=pre_text&amp;zv_breaker=30000.0&amp;list_limit=5&amp;img_stamp=YES" xr:uid="{E5B7C082-4C7B-425F-BCD6-3F2B1C4445A2}"/>
    <hyperlink ref="A1301" r:id="rId1053" display="https://ned.ipac.caltech.edu/cgi-bin/objsearch?objname=UGC%2005288&amp;extend=no&amp;out_csys=Equatorial&amp;out_equinox=J2000.0&amp;obj_sort=RA+or+Longitude&amp;of=pre_text&amp;zv_breaker=30000.0&amp;list_limit=5&amp;img_stamp=YES" xr:uid="{C787B7A2-6B3F-4B87-AC77-700C8AC58ED7}"/>
    <hyperlink ref="A1302" r:id="rId1054" display="https://ned.ipac.caltech.edu/cgi-bin/objsearch?objname=NGC%203032&amp;extend=no&amp;out_csys=Equatorial&amp;out_equinox=J2000.0&amp;obj_sort=RA+or+Longitude&amp;of=pre_text&amp;zv_breaker=30000.0&amp;list_limit=5&amp;img_stamp=YES" xr:uid="{D3DA36AC-9B43-4741-AD2E-2846F1FC581D}"/>
    <hyperlink ref="A1303" r:id="rId1055" display="https://ned.ipac.caltech.edu/cgi-bin/objsearch?objname=NGC%203032&amp;extend=no&amp;out_csys=Equatorial&amp;out_equinox=J2000.0&amp;obj_sort=RA+or+Longitude&amp;of=pre_text&amp;zv_breaker=30000.0&amp;list_limit=5&amp;img_stamp=YES" xr:uid="{61F6B1CD-D99C-4C99-AE0D-7B0EE3FDC8E5}"/>
    <hyperlink ref="A1304" r:id="rId1056" display="https://ned.ipac.caltech.edu/cgi-bin/objsearch?objname=BK%2003N&amp;extend=no&amp;out_csys=Equatorial&amp;out_equinox=J2000.0&amp;obj_sort=RA+or+Longitude&amp;of=pre_text&amp;zv_breaker=30000.0&amp;list_limit=5&amp;img_stamp=YES" xr:uid="{A2BE0965-5A6E-44F5-A879-110C07A6658E}"/>
    <hyperlink ref="A1305" r:id="rId1057" display="https://ned.ipac.caltech.edu/cgi-bin/objsearch?objname=NGC%203054%20&amp;extend=no&amp;out_csys=Equatorial&amp;out_equinox=J2000.0&amp;obj_sort=RA+or+Longitude&amp;of=pre_text&amp;zv_breaker=30000.0&amp;list_limit=5&amp;img_stamp=YES" xr:uid="{F3509A73-CF30-4305-A67B-AC95899E5E66}"/>
    <hyperlink ref="A1306" r:id="rId1058" display="https://ned.ipac.caltech.edu/cgi-bin/objsearch?objname=NGC%203056&amp;extend=no&amp;out_csys=Equatorial&amp;out_equinox=J2000.0&amp;obj_sort=RA+or+Longitude&amp;of=pre_text&amp;zv_breaker=30000.0&amp;list_limit=5&amp;img_stamp=YES" xr:uid="{5F3FD152-F6BA-4FCB-9518-E1E47CAA273A}"/>
    <hyperlink ref="A1307" r:id="rId1059" display="https://ned.ipac.caltech.edu/cgi-bin/objsearch?objname=NGC%203056&amp;extend=no&amp;out_csys=Equatorial&amp;out_equinox=J2000.0&amp;obj_sort=RA+or+Longitude&amp;of=pre_text&amp;zv_breaker=30000.0&amp;list_limit=5&amp;img_stamp=YES" xr:uid="{B51E81B2-E9D7-4D93-B86C-71461A26DEBA}"/>
    <hyperlink ref="A1350" r:id="rId1060" display="https://ned.ipac.caltech.edu/cgi-bin/objsearch?objname=KDG%20061&amp;extend=no&amp;out_csys=Equatorial&amp;out_equinox=J2000.0&amp;obj_sort=RA+or+Longitude&amp;of=pre_text&amp;zv_breaker=30000.0&amp;list_limit=5&amp;img_stamp=YES" xr:uid="{C56577BF-EED8-4CA3-B114-36CAF652D7BB}"/>
    <hyperlink ref="A1351" r:id="rId1061" display="https://ned.ipac.caltech.edu/cgi-bin/objsearch?objname=KDG%20061&amp;extend=no&amp;out_csys=Equatorial&amp;out_equinox=J2000.0&amp;obj_sort=RA+or+Longitude&amp;of=pre_text&amp;zv_breaker=30000.0&amp;list_limit=5&amp;img_stamp=YES" xr:uid="{0620B49B-ACE0-4530-BB29-521CBE26AF17}"/>
    <hyperlink ref="A1354" r:id="rId1062" display="https://ned.ipac.caltech.edu/cgi-bin/objsearch?objname=Arp%27s%20Loop&amp;extend=no&amp;out_csys=Equatorial&amp;out_equinox=J2000.0&amp;obj_sort=RA+or+Longitude&amp;of=pre_text&amp;zv_breaker=30000.0&amp;list_limit=5&amp;img_stamp=YES" xr:uid="{7A67981C-F9EB-4A14-890D-32BBB747F644}"/>
    <hyperlink ref="A1355" r:id="rId1063" display="https://ned.ipac.caltech.edu/cgi-bin/objsearch?objname=NGC%203078&amp;extend=no&amp;out_csys=Equatorial&amp;out_equinox=J2000.0&amp;obj_sort=RA+or+Longitude&amp;of=pre_text&amp;zv_breaker=30000.0&amp;list_limit=5&amp;img_stamp=YES" xr:uid="{6D5B35D0-EB07-4418-8FBB-23E9C32C5DCD}"/>
    <hyperlink ref="A1356" r:id="rId1064" display="https://ned.ipac.caltech.edu/cgi-bin/objsearch?objname=NGC%203078&amp;extend=no&amp;out_csys=Equatorial&amp;out_equinox=J2000.0&amp;obj_sort=RA+or+Longitude&amp;of=pre_text&amp;zv_breaker=30000.0&amp;list_limit=5&amp;img_stamp=YES" xr:uid="{3365824D-C0FD-4228-8389-876077F7ED1A}"/>
    <hyperlink ref="A1357" r:id="rId1065" display="https://ned.ipac.caltech.edu/cgi-bin/objsearch?objname=NGC%203078&amp;extend=no&amp;out_csys=Equatorial&amp;out_equinox=J2000.0&amp;obj_sort=RA+or+Longitude&amp;of=pre_text&amp;zv_breaker=30000.0&amp;list_limit=5&amp;img_stamp=YES" xr:uid="{2AB7EDC5-3C36-49A6-B401-8A3D2EDE8E6F}"/>
    <hyperlink ref="A1358" r:id="rId1066" display="https://ned.ipac.caltech.edu/cgi-bin/objsearch?objname=NGC%203087&amp;extend=no&amp;out_csys=Equatorial&amp;out_equinox=J2000.0&amp;obj_sort=RA+or+Longitude&amp;of=pre_text&amp;zv_breaker=30000.0&amp;list_limit=5&amp;img_stamp=YES" xr:uid="{2D6AFE2D-F5D9-411F-BA3D-52A458FDA3F7}"/>
    <hyperlink ref="A1359" r:id="rId1067" display="https://ned.ipac.caltech.edu/cgi-bin/objsearch?objname=NGC%203087&amp;extend=no&amp;out_csys=Equatorial&amp;out_equinox=J2000.0&amp;obj_sort=RA+or+Longitude&amp;of=pre_text&amp;zv_breaker=30000.0&amp;list_limit=5&amp;img_stamp=YES" xr:uid="{E7CBFABC-E704-4722-B7BA-99DC21E6E939}"/>
    <hyperlink ref="A1360" r:id="rId1068" display="https://ned.ipac.caltech.edu/cgi-bin/objsearch?objname=NGC%203087&amp;extend=no&amp;out_csys=Equatorial&amp;out_equinox=J2000.0&amp;obj_sort=RA+or+Longitude&amp;of=pre_text&amp;zv_breaker=30000.0&amp;list_limit=5&amp;img_stamp=YES" xr:uid="{6F85885D-7537-4871-9D16-406DF61C591E}"/>
    <hyperlink ref="A1371" r:id="rId1069" display="https://ned.ipac.caltech.edu/cgi-bin/objsearch?objname=NGC%203089%20&amp;extend=no&amp;out_csys=Equatorial&amp;out_equinox=J2000.0&amp;obj_sort=RA+or+Longitude&amp;of=pre_text&amp;zv_breaker=30000.0&amp;list_limit=5&amp;img_stamp=YES" xr:uid="{90CB3AF3-E22C-4E39-BC9C-1EBD0351552F}"/>
    <hyperlink ref="A1372" r:id="rId1070" display="https://ned.ipac.caltech.edu/cgi-bin/objsearch?objname=Sextans%20B&amp;extend=no&amp;out_csys=Equatorial&amp;out_equinox=J2000.0&amp;obj_sort=RA+or+Longitude&amp;of=pre_text&amp;zv_breaker=30000.0&amp;list_limit=5&amp;img_stamp=YES" xr:uid="{E8BF14C9-9EBE-4800-85FF-517E5248376C}"/>
    <hyperlink ref="A1373" r:id="rId1071" display="https://ned.ipac.caltech.edu/cgi-bin/objsearch?objname=Sextans%20B&amp;extend=no&amp;out_csys=Equatorial&amp;out_equinox=J2000.0&amp;obj_sort=RA+or+Longitude&amp;of=pre_text&amp;zv_breaker=30000.0&amp;list_limit=5&amp;img_stamp=YES" xr:uid="{A8D96555-FF09-4B81-9822-C21CF1711987}"/>
    <hyperlink ref="A1374" r:id="rId1072" display="https://ned.ipac.caltech.edu/cgi-bin/objsearch?objname=Sextans%20B&amp;extend=no&amp;out_csys=Equatorial&amp;out_equinox=J2000.0&amp;obj_sort=RA+or+Longitude&amp;of=pre_text&amp;zv_breaker=30000.0&amp;list_limit=5&amp;img_stamp=YES" xr:uid="{F3CE2C96-EB6A-438C-8148-C3D1BE215A51}"/>
    <hyperlink ref="A1375" r:id="rId1073" display="https://ned.ipac.caltech.edu/cgi-bin/objsearch?objname=Sextans%20B&amp;extend=no&amp;out_csys=Equatorial&amp;out_equinox=J2000.0&amp;obj_sort=RA+or+Longitude&amp;of=pre_text&amp;zv_breaker=30000.0&amp;list_limit=5&amp;img_stamp=YES" xr:uid="{ECD08877-1F3E-4BE4-99D5-D055D5B42D6E}"/>
    <hyperlink ref="A1376" r:id="rId1074" display="https://ned.ipac.caltech.edu/cgi-bin/objsearch?objname=Sextans%20B&amp;extend=no&amp;out_csys=Equatorial&amp;out_equinox=J2000.0&amp;obj_sort=RA+or+Longitude&amp;of=pre_text&amp;zv_breaker=30000.0&amp;list_limit=5&amp;img_stamp=YES" xr:uid="{85783B28-48DF-414C-97CA-929A65002161}"/>
    <hyperlink ref="A1377" r:id="rId1075" display="https://ned.ipac.caltech.edu/cgi-bin/objsearch?objname=Sextans%20B&amp;extend=no&amp;out_csys=Equatorial&amp;out_equinox=J2000.0&amp;obj_sort=RA+or+Longitude&amp;of=pre_text&amp;zv_breaker=30000.0&amp;list_limit=5&amp;img_stamp=YES" xr:uid="{43C4F4FD-3232-455D-A040-4EBAB2EE11DF}"/>
    <hyperlink ref="A1378" r:id="rId1076" display="https://ned.ipac.caltech.edu/cgi-bin/objsearch?objname=Sextans%20B&amp;extend=no&amp;out_csys=Equatorial&amp;out_equinox=J2000.0&amp;obj_sort=RA+or+Longitude&amp;of=pre_text&amp;zv_breaker=30000.0&amp;list_limit=5&amp;img_stamp=YES" xr:uid="{687C84CC-6986-4FD1-8389-908485F9FB7B}"/>
    <hyperlink ref="A1379" r:id="rId1077" display="https://ned.ipac.caltech.edu/cgi-bin/objsearch?objname=Sextans%20B&amp;extend=no&amp;out_csys=Equatorial&amp;out_equinox=J2000.0&amp;obj_sort=RA+or+Longitude&amp;of=pre_text&amp;zv_breaker=30000.0&amp;list_limit=5&amp;img_stamp=YES" xr:uid="{D515575D-DEF8-41D8-A701-1720CB80EC93}"/>
    <hyperlink ref="A1380" r:id="rId1078" display="https://ned.ipac.caltech.edu/cgi-bin/objsearch?objname=Sextans%20B&amp;extend=no&amp;out_csys=Equatorial&amp;out_equinox=J2000.0&amp;obj_sort=RA+or+Longitude&amp;of=pre_text&amp;zv_breaker=30000.0&amp;list_limit=5&amp;img_stamp=YES" xr:uid="{0455F097-369E-4B2C-B264-FC37A3DE8C4E}"/>
    <hyperlink ref="A1381" r:id="rId1079" display="https://ned.ipac.caltech.edu/cgi-bin/objsearch?objname=Sextans%20B&amp;extend=no&amp;out_csys=Equatorial&amp;out_equinox=J2000.0&amp;obj_sort=RA+or+Longitude&amp;of=pre_text&amp;zv_breaker=30000.0&amp;list_limit=5&amp;img_stamp=YES" xr:uid="{89E56944-4BCC-4B81-A7DC-0188F3C2DFB0}"/>
    <hyperlink ref="A1382" r:id="rId1080" display="https://ned.ipac.caltech.edu/cgi-bin/objsearch?objname=Sextans%20B&amp;extend=no&amp;out_csys=Equatorial&amp;out_equinox=J2000.0&amp;obj_sort=RA+or+Longitude&amp;of=pre_text&amp;zv_breaker=30000.0&amp;list_limit=5&amp;img_stamp=YES" xr:uid="{F54ED436-C3AA-4B74-B1F5-925D630C6A68}"/>
    <hyperlink ref="A1383" r:id="rId1081" display="https://ned.ipac.caltech.edu/cgi-bin/objsearch?objname=Sextans%20B&amp;extend=no&amp;out_csys=Equatorial&amp;out_equinox=J2000.0&amp;obj_sort=RA+or+Longitude&amp;of=pre_text&amp;zv_breaker=30000.0&amp;list_limit=5&amp;img_stamp=YES" xr:uid="{330B7CF1-AA0A-49AA-8170-F0EECB4B4A29}"/>
    <hyperlink ref="A1384" r:id="rId1082" display="https://ned.ipac.caltech.edu/cgi-bin/objsearch?objname=Sextans%20B&amp;extend=no&amp;out_csys=Equatorial&amp;out_equinox=J2000.0&amp;obj_sort=RA+or+Longitude&amp;of=pre_text&amp;zv_breaker=30000.0&amp;list_limit=5&amp;img_stamp=YES" xr:uid="{AD55CF86-3DEB-4DE1-9D64-0B829D10234A}"/>
    <hyperlink ref="A1385" r:id="rId1083" display="https://ned.ipac.caltech.edu/cgi-bin/objsearch?objname=Sextans%20B&amp;extend=no&amp;out_csys=Equatorial&amp;out_equinox=J2000.0&amp;obj_sort=RA+or+Longitude&amp;of=pre_text&amp;zv_breaker=30000.0&amp;list_limit=5&amp;img_stamp=YES" xr:uid="{D36B2843-6A97-489E-A3B6-110E8AE46B95}"/>
    <hyperlink ref="A1386" r:id="rId1084" display="https://ned.ipac.caltech.edu/cgi-bin/objsearch?objname=kkh%20057&amp;extend=no&amp;out_csys=Equatorial&amp;out_equinox=J2000.0&amp;obj_sort=RA+or+Longitude&amp;of=pre_text&amp;zv_breaker=30000.0&amp;list_limit=5&amp;img_stamp=YES" xr:uid="{C684D4D0-46E8-43A8-B8D5-0338DC4E6866}"/>
    <hyperlink ref="A1387" r:id="rId1085" display="https://ned.ipac.caltech.edu/cgi-bin/objsearch?objname=NGC%203073&amp;extend=no&amp;out_csys=Equatorial&amp;out_equinox=J2000.0&amp;obj_sort=RA+or+Longitude&amp;of=pre_text&amp;zv_breaker=30000.0&amp;list_limit=5&amp;img_stamp=YES" xr:uid="{9E1531C0-304B-4CA6-89AC-5A14AA2C336C}"/>
    <hyperlink ref="A1388" r:id="rId1086" display="https://ned.ipac.caltech.edu/cgi-bin/objsearch?objname=NGC%203109&amp;extend=no&amp;out_csys=Equatorial&amp;out_equinox=J2000.0&amp;obj_sort=RA+or+Longitude&amp;of=pre_text&amp;zv_breaker=30000.0&amp;list_limit=5&amp;img_stamp=YES" xr:uid="{B77D4F35-3F3F-4E4F-ACF7-8E67BAC43962}"/>
    <hyperlink ref="A1389" r:id="rId1087" display="https://ned.ipac.caltech.edu/cgi-bin/objsearch?objname=NGC%203109&amp;extend=no&amp;out_csys=Equatorial&amp;out_equinox=J2000.0&amp;obj_sort=RA+or+Longitude&amp;of=pre_text&amp;zv_breaker=30000.0&amp;list_limit=5&amp;img_stamp=YES" xr:uid="{D947718B-0156-473E-8797-A404B69808A3}"/>
    <hyperlink ref="A1390" r:id="rId1088" display="https://ned.ipac.caltech.edu/cgi-bin/objsearch?objname=NGC%203109&amp;extend=no&amp;out_csys=Equatorial&amp;out_equinox=J2000.0&amp;obj_sort=RA+or+Longitude&amp;of=pre_text&amp;zv_breaker=30000.0&amp;list_limit=5&amp;img_stamp=YES" xr:uid="{6AA51065-1876-4056-B026-5B2A9FC84DED}"/>
    <hyperlink ref="A1391" r:id="rId1089" display="https://ned.ipac.caltech.edu/cgi-bin/objsearch?objname=NGC%203109&amp;extend=no&amp;out_csys=Equatorial&amp;out_equinox=J2000.0&amp;obj_sort=RA+or+Longitude&amp;of=pre_text&amp;zv_breaker=30000.0&amp;list_limit=5&amp;img_stamp=YES" xr:uid="{D91DB32F-6B56-420F-9C53-FE746C8D53C4}"/>
    <hyperlink ref="A1392" r:id="rId1090" display="https://ned.ipac.caltech.edu/cgi-bin/objsearch?objname=NGC%203109&amp;extend=no&amp;out_csys=Equatorial&amp;out_equinox=J2000.0&amp;obj_sort=RA+or+Longitude&amp;of=pre_text&amp;zv_breaker=30000.0&amp;list_limit=5&amp;img_stamp=YES" xr:uid="{443FB096-6F5B-46B5-9953-4DC2D39DEBE7}"/>
    <hyperlink ref="A1393" r:id="rId1091" display="https://ned.ipac.caltech.edu/cgi-bin/objsearch?objname=NGC%203109&amp;extend=no&amp;out_csys=Equatorial&amp;out_equinox=J2000.0&amp;obj_sort=RA+or+Longitude&amp;of=pre_text&amp;zv_breaker=30000.0&amp;list_limit=5&amp;img_stamp=YES" xr:uid="{862C305F-622D-44B9-BBA6-BE88CE666BE8}"/>
    <hyperlink ref="A1394" r:id="rId1092" display="https://ned.ipac.caltech.edu/cgi-bin/objsearch?objname=NGC%203109&amp;extend=no&amp;out_csys=Equatorial&amp;out_equinox=J2000.0&amp;obj_sort=RA+or+Longitude&amp;of=pre_text&amp;zv_breaker=30000.0&amp;list_limit=5&amp;img_stamp=YES" xr:uid="{7B7B1323-83A5-4B3D-8B15-30DF4F17437B}"/>
    <hyperlink ref="A1395" r:id="rId1093" display="https://ned.ipac.caltech.edu/cgi-bin/objsearch?objname=NGC%203109&amp;extend=no&amp;out_csys=Equatorial&amp;out_equinox=J2000.0&amp;obj_sort=RA+or+Longitude&amp;of=pre_text&amp;zv_breaker=30000.0&amp;list_limit=5&amp;img_stamp=YES" xr:uid="{9E92C829-7754-4AF9-8966-FAF79EB844E3}"/>
    <hyperlink ref="A1396" r:id="rId1094" display="https://ned.ipac.caltech.edu/cgi-bin/objsearch?objname=NGC%203109&amp;extend=no&amp;out_csys=Equatorial&amp;out_equinox=J2000.0&amp;obj_sort=RA+or+Longitude&amp;of=pre_text&amp;zv_breaker=30000.0&amp;list_limit=5&amp;img_stamp=YES" xr:uid="{1BDB172F-07A6-4631-A7CB-016D710CD784}"/>
    <hyperlink ref="A1397" r:id="rId1095" display="https://ned.ipac.caltech.edu/cgi-bin/objsearch?objname=NGC%203109&amp;extend=no&amp;out_csys=Equatorial&amp;out_equinox=J2000.0&amp;obj_sort=RA+or+Longitude&amp;of=pre_text&amp;zv_breaker=30000.0&amp;list_limit=5&amp;img_stamp=YES" xr:uid="{CDB3656C-FB9D-4E0D-AA09-5738A28C0F96}"/>
    <hyperlink ref="A1398" r:id="rId1096" display="https://ned.ipac.caltech.edu/cgi-bin/objsearch?objname=NGC%203109&amp;extend=no&amp;out_csys=Equatorial&amp;out_equinox=J2000.0&amp;obj_sort=RA+or+Longitude&amp;of=pre_text&amp;zv_breaker=30000.0&amp;list_limit=5&amp;img_stamp=YES" xr:uid="{1C8FF0A4-75CA-4533-A7CA-6E9C1DAC1E44}"/>
    <hyperlink ref="A1399" r:id="rId1097" display="https://ned.ipac.caltech.edu/cgi-bin/objsearch?objname=NGC%203109&amp;extend=no&amp;out_csys=Equatorial&amp;out_equinox=J2000.0&amp;obj_sort=RA+or+Longitude&amp;of=pre_text&amp;zv_breaker=30000.0&amp;list_limit=5&amp;img_stamp=YES" xr:uid="{F73270DD-7E1C-492F-B26A-E12110293D51}"/>
    <hyperlink ref="A1400" r:id="rId1098" display="https://ned.ipac.caltech.edu/cgi-bin/objsearch?objname=NGC%203109&amp;extend=no&amp;out_csys=Equatorial&amp;out_equinox=J2000.0&amp;obj_sort=RA+or+Longitude&amp;of=pre_text&amp;zv_breaker=30000.0&amp;list_limit=5&amp;img_stamp=YES" xr:uid="{5DA4EA81-8C05-4414-BD96-A1D48A724AA2}"/>
    <hyperlink ref="A1401" r:id="rId1099" display="https://ned.ipac.caltech.edu/cgi-bin/objsearch?objname=NGC%203109&amp;extend=no&amp;out_csys=Equatorial&amp;out_equinox=J2000.0&amp;obj_sort=RA+or+Longitude&amp;of=pre_text&amp;zv_breaker=30000.0&amp;list_limit=5&amp;img_stamp=YES" xr:uid="{CA11C9D9-9CC6-4D83-A4F7-C118A088AC77}"/>
    <hyperlink ref="A1402" r:id="rId1100" display="https://ned.ipac.caltech.edu/cgi-bin/objsearch?objname=NGC%203109&amp;extend=no&amp;out_csys=Equatorial&amp;out_equinox=J2000.0&amp;obj_sort=RA+or+Longitude&amp;of=pre_text&amp;zv_breaker=30000.0&amp;list_limit=5&amp;img_stamp=YES" xr:uid="{A2F46573-5977-4366-BA90-17764428AB7D}"/>
    <hyperlink ref="A1403" r:id="rId1101" display="https://ned.ipac.caltech.edu/cgi-bin/objsearch?objname=NGC%203109&amp;extend=no&amp;out_csys=Equatorial&amp;out_equinox=J2000.0&amp;obj_sort=RA+or+Longitude&amp;of=pre_text&amp;zv_breaker=30000.0&amp;list_limit=5&amp;img_stamp=YES" xr:uid="{1C875333-49C7-477D-AFD1-6C4575C9117C}"/>
    <hyperlink ref="A1404" r:id="rId1102" display="https://ned.ipac.caltech.edu/cgi-bin/objsearch?objname=NGC%203109&amp;extend=no&amp;out_csys=Equatorial&amp;out_equinox=J2000.0&amp;obj_sort=RA+or+Longitude&amp;of=pre_text&amp;zv_breaker=30000.0&amp;list_limit=5&amp;img_stamp=YES" xr:uid="{E3B9F692-AC62-4A8B-AB24-4A28BD80DCB9}"/>
    <hyperlink ref="A1405" r:id="rId1103" display="https://ned.ipac.caltech.edu/cgi-bin/objsearch?objname=NGC%203109&amp;extend=no&amp;out_csys=Equatorial&amp;out_equinox=J2000.0&amp;obj_sort=RA+or+Longitude&amp;of=pre_text&amp;zv_breaker=30000.0&amp;list_limit=5&amp;img_stamp=YES" xr:uid="{40EEC45B-0282-436F-A8CE-59CB678CD5B5}"/>
    <hyperlink ref="A1406" r:id="rId1104" display="https://ned.ipac.caltech.edu/cgi-bin/objsearch?objname=NGC%203109&amp;extend=no&amp;out_csys=Equatorial&amp;out_equinox=J2000.0&amp;obj_sort=RA+or+Longitude&amp;of=pre_text&amp;zv_breaker=30000.0&amp;list_limit=5&amp;img_stamp=YES" xr:uid="{C771804C-5DE4-450C-993C-4F20D5A4E5C4}"/>
    <hyperlink ref="A1407" r:id="rId1105" display="https://ned.ipac.caltech.edu/cgi-bin/objsearch?objname=NGC%203109&amp;extend=no&amp;out_csys=Equatorial&amp;out_equinox=J2000.0&amp;obj_sort=RA+or+Longitude&amp;of=pre_text&amp;zv_breaker=30000.0&amp;list_limit=5&amp;img_stamp=YES" xr:uid="{931C81D0-A91E-4110-AB79-44A4A02598B2}"/>
    <hyperlink ref="A1408" r:id="rId1106" display="https://ned.ipac.caltech.edu/cgi-bin/objsearch?objname=NGC%203077&amp;extend=no&amp;out_csys=Equatorial&amp;out_equinox=J2000.0&amp;obj_sort=RA+or+Longitude&amp;of=pre_text&amp;zv_breaker=30000.0&amp;list_limit=5&amp;img_stamp=YES" xr:uid="{E6C601A4-CA2D-475B-B0EE-8E5084980A8B}"/>
    <hyperlink ref="A1409" r:id="rId1107" display="https://ned.ipac.caltech.edu/cgi-bin/objsearch?objname=NGC%203077&amp;extend=no&amp;out_csys=Equatorial&amp;out_equinox=J2000.0&amp;obj_sort=RA+or+Longitude&amp;of=pre_text&amp;zv_breaker=30000.0&amp;list_limit=5&amp;img_stamp=YES" xr:uid="{C4A76A54-0D91-4735-A5A9-82BFA57D5759}"/>
    <hyperlink ref="A1410" r:id="rId1108" display="https://ned.ipac.caltech.edu/cgi-bin/objsearch?objname=NGC%203077&amp;extend=no&amp;out_csys=Equatorial&amp;out_equinox=J2000.0&amp;obj_sort=RA+or+Longitude&amp;of=pre_text&amp;zv_breaker=30000.0&amp;list_limit=5&amp;img_stamp=YES" xr:uid="{2CACB876-28BE-4E7A-B927-9A1B69CFC06F}"/>
    <hyperlink ref="A1411" r:id="rId1109" display="https://ned.ipac.caltech.edu/cgi-bin/objsearch?objname=NGC%203077&amp;extend=no&amp;out_csys=Equatorial&amp;out_equinox=J2000.0&amp;obj_sort=RA+or+Longitude&amp;of=pre_text&amp;zv_breaker=30000.0&amp;list_limit=5&amp;img_stamp=YES" xr:uid="{F513C92D-915B-4186-A45F-F33B05A16F4E}"/>
    <hyperlink ref="A1412" r:id="rId1110" display="https://ned.ipac.caltech.edu/cgi-bin/objsearch?objname=%5bHM93a%5d%20100125-3513.1&amp;extend=no&amp;out_csys=Equatorial&amp;out_equinox=J2000.0&amp;obj_sort=RA+or+Longitude&amp;of=pre_text&amp;zv_breaker=30000.0&amp;list_limit=5&amp;img_stamp=YES" xr:uid="{8E1E97A9-F30F-4694-9914-543E24543D33}"/>
    <hyperlink ref="A1413" r:id="rId1111" display="https://ned.ipac.caltech.edu/cgi-bin/objsearch?objname=%5bHM93a%5d%20100125-3513.1&amp;extend=no&amp;out_csys=Equatorial&amp;out_equinox=J2000.0&amp;obj_sort=RA+or+Longitude&amp;of=pre_text&amp;zv_breaker=30000.0&amp;list_limit=5&amp;img_stamp=YES" xr:uid="{EE0FF55C-082E-47E4-8BBD-781124B14160}"/>
    <hyperlink ref="A1414" r:id="rId1112" display="https://ned.ipac.caltech.edu/cgi-bin/objsearch?objname=%5bHM93a%5d%20100125-3513.1&amp;extend=no&amp;out_csys=Equatorial&amp;out_equinox=J2000.0&amp;obj_sort=RA+or+Longitude&amp;of=pre_text&amp;zv_breaker=30000.0&amp;list_limit=5&amp;img_stamp=YES" xr:uid="{B2306EC9-6361-4E7E-AEE1-F391DE607425}"/>
    <hyperlink ref="A1415" r:id="rId1113" display="https://ned.ipac.caltech.edu/cgi-bin/objsearch?objname=%5bHM93a%5d%20100125-3513.1&amp;extend=no&amp;out_csys=Equatorial&amp;out_equinox=J2000.0&amp;obj_sort=RA+or+Longitude&amp;of=pre_text&amp;zv_breaker=30000.0&amp;list_limit=5&amp;img_stamp=YES" xr:uid="{33BDA451-5497-4D8A-BA5A-C1F988325682}"/>
    <hyperlink ref="A1416" r:id="rId1114" display="https://ned.ipac.caltech.edu/cgi-bin/objsearch?objname=%5bHM93a%5d%20100125-3513.1&amp;extend=no&amp;out_csys=Equatorial&amp;out_equinox=J2000.0&amp;obj_sort=RA+or+Longitude&amp;of=pre_text&amp;zv_breaker=30000.0&amp;list_limit=5&amp;img_stamp=YES" xr:uid="{F66FEE8E-6EF4-4F0B-B46F-83EC007FE063}"/>
    <hyperlink ref="A1417" r:id="rId1115" display="https://ned.ipac.caltech.edu/cgi-bin/objsearch?objname=Garland&amp;extend=no&amp;out_csys=Equatorial&amp;out_equinox=J2000.0&amp;obj_sort=RA+or+Longitude&amp;of=pre_text&amp;zv_breaker=30000.0&amp;list_limit=5&amp;img_stamp=YES" xr:uid="{BEEFA5FC-A87C-40E5-BB48-4554948D7FD2}"/>
    <hyperlink ref="A1418" r:id="rId1116" display="https://ned.ipac.caltech.edu/cgi-bin/objsearch?objname=Garland&amp;extend=no&amp;out_csys=Equatorial&amp;out_equinox=J2000.0&amp;obj_sort=RA+or+Longitude&amp;of=pre_text&amp;zv_breaker=30000.0&amp;list_limit=5&amp;img_stamp=YES" xr:uid="{2170B727-1EE4-418A-8603-F180B08FFB56}"/>
    <hyperlink ref="A1419" r:id="rId1117" display="https://ned.ipac.caltech.edu/cgi-bin/objsearch?objname=IC%202537%20&amp;extend=no&amp;out_csys=Equatorial&amp;out_equinox=J2000.0&amp;obj_sort=RA+or+Longitude&amp;of=pre_text&amp;zv_breaker=30000.0&amp;list_limit=5&amp;img_stamp=YES" xr:uid="{83D1AC53-DA57-4CBA-83B1-A1EF64A1334A}"/>
    <hyperlink ref="A1420" r:id="rId1118" display="https://ned.ipac.caltech.edu/cgi-bin/objsearch?objname=Antlia%20Dwarf&amp;extend=no&amp;out_csys=Equatorial&amp;out_equinox=J2000.0&amp;obj_sort=RA+or+Longitude&amp;of=pre_text&amp;zv_breaker=30000.0&amp;list_limit=5&amp;img_stamp=YES" xr:uid="{D5890070-7DA0-4F46-A1DB-E0895D69CA43}"/>
    <hyperlink ref="A1421" r:id="rId1119" display="https://ned.ipac.caltech.edu/cgi-bin/objsearch?objname=Antlia%20Dwarf&amp;extend=no&amp;out_csys=Equatorial&amp;out_equinox=J2000.0&amp;obj_sort=RA+or+Longitude&amp;of=pre_text&amp;zv_breaker=30000.0&amp;list_limit=5&amp;img_stamp=YES" xr:uid="{2130F53E-8DD1-4E58-AC98-A824AEC76709}"/>
    <hyperlink ref="A1422" r:id="rId1120" display="https://ned.ipac.caltech.edu/cgi-bin/objsearch?objname=BK%2005N&amp;extend=no&amp;out_csys=Equatorial&amp;out_equinox=J2000.0&amp;obj_sort=RA+or+Longitude&amp;of=pre_text&amp;zv_breaker=30000.0&amp;list_limit=5&amp;img_stamp=YES" xr:uid="{B54C3E05-C436-4A5D-BA77-29E9853D3BCC}"/>
    <hyperlink ref="A1423" r:id="rId1121" display="https://ned.ipac.caltech.edu/cgi-bin/objsearch?objname=BK%2005N&amp;extend=no&amp;out_csys=Equatorial&amp;out_equinox=J2000.0&amp;obj_sort=RA+or+Longitude&amp;of=pre_text&amp;zv_breaker=30000.0&amp;list_limit=5&amp;img_stamp=YES" xr:uid="{217F614E-6651-4AE6-AEBB-3390590FF9DD}"/>
    <hyperlink ref="A1424" r:id="rId1122" display="https://ned.ipac.caltech.edu/cgi-bin/objsearch?objname=UGC%2005427&amp;extend=no&amp;out_csys=Equatorial&amp;out_equinox=J2000.0&amp;obj_sort=RA+or+Longitude&amp;of=pre_text&amp;zv_breaker=30000.0&amp;list_limit=5&amp;img_stamp=YES" xr:uid="{191D58A3-0F0D-4323-8E8E-4710660BF633}"/>
    <hyperlink ref="A1426" r:id="rId1123" display="https://ned.ipac.caltech.edu/cgi-bin/objsearch?objname=NGC%203115&amp;extend=no&amp;out_csys=Equatorial&amp;out_equinox=J2000.0&amp;obj_sort=RA+or+Longitude&amp;of=pre_text&amp;zv_breaker=30000.0&amp;list_limit=5&amp;img_stamp=YES" xr:uid="{83ABE02A-FAAC-4B3A-9724-E01DD469DF2D}"/>
    <hyperlink ref="A1427" r:id="rId1124" display="https://ned.ipac.caltech.edu/cgi-bin/objsearch?objname=NGC%203115&amp;extend=no&amp;out_csys=Equatorial&amp;out_equinox=J2000.0&amp;obj_sort=RA+or+Longitude&amp;of=pre_text&amp;zv_breaker=30000.0&amp;list_limit=5&amp;img_stamp=YES" xr:uid="{22AD4E61-1F2A-4C33-AA3D-5154A83824DA}"/>
    <hyperlink ref="A1428" r:id="rId1125" display="https://ned.ipac.caltech.edu/cgi-bin/objsearch?objname=NGC%203115&amp;extend=no&amp;out_csys=Equatorial&amp;out_equinox=J2000.0&amp;obj_sort=RA+or+Longitude&amp;of=pre_text&amp;zv_breaker=30000.0&amp;list_limit=5&amp;img_stamp=YES" xr:uid="{DE30BB92-6144-4B96-8B97-92D4E50DB849}"/>
    <hyperlink ref="A1429" r:id="rId1126" display="https://ned.ipac.caltech.edu/cgi-bin/objsearch?objname=NGC%203115&amp;extend=no&amp;out_csys=Equatorial&amp;out_equinox=J2000.0&amp;obj_sort=RA+or+Longitude&amp;of=pre_text&amp;zv_breaker=30000.0&amp;list_limit=5&amp;img_stamp=YES" xr:uid="{595BE718-9CF7-4F9C-B878-F67457A20ED3}"/>
    <hyperlink ref="A1430" r:id="rId1127" display="https://ned.ipac.caltech.edu/cgi-bin/objsearch?objname=NGC%203115&amp;extend=no&amp;out_csys=Equatorial&amp;out_equinox=J2000.0&amp;obj_sort=RA+or+Longitude&amp;of=pre_text&amp;zv_breaker=30000.0&amp;list_limit=5&amp;img_stamp=YES" xr:uid="{0AAB95B3-9FA9-4E2F-AADC-D9CE17CB59B3}"/>
    <hyperlink ref="A1431" r:id="rId1128" display="https://ned.ipac.caltech.edu/cgi-bin/objsearch?objname=NGC%203115&amp;extend=no&amp;out_csys=Equatorial&amp;out_equinox=J2000.0&amp;obj_sort=RA+or+Longitude&amp;of=pre_text&amp;zv_breaker=30000.0&amp;list_limit=5&amp;img_stamp=YES" xr:uid="{FA03F104-DD02-4A98-8C09-65BE53751E32}"/>
    <hyperlink ref="A1432" r:id="rId1129" display="https://ned.ipac.caltech.edu/cgi-bin/objsearch?objname=NGC%203115&amp;extend=no&amp;out_csys=Equatorial&amp;out_equinox=J2000.0&amp;obj_sort=RA+or+Longitude&amp;of=pre_text&amp;zv_breaker=30000.0&amp;list_limit=5&amp;img_stamp=YES" xr:uid="{E33A2573-75AC-40D7-9623-37C9F974A44A}"/>
    <hyperlink ref="A1433" r:id="rId1130" display="https://ned.ipac.caltech.edu/cgi-bin/objsearch?objname=UGC%2005423&amp;extend=no&amp;out_csys=Equatorial&amp;out_equinox=J2000.0&amp;obj_sort=RA+or+Longitude&amp;of=pre_text&amp;zv_breaker=30000.0&amp;list_limit=5&amp;img_stamp=YES" xr:uid="{27106DBA-CB48-4FEF-B044-225CAD9D6085}"/>
    <hyperlink ref="A1434" r:id="rId1131" display="https://ned.ipac.caltech.edu/cgi-bin/objsearch?objname=UGCA%20200&amp;extend=no&amp;out_csys=Equatorial&amp;out_equinox=J2000.0&amp;obj_sort=RA+or+Longitude&amp;of=pre_text&amp;zv_breaker=30000.0&amp;list_limit=5&amp;img_stamp=YES" xr:uid="{CA4E26DC-7E1A-44E9-8996-EDAA64A0A5BF}"/>
    <hyperlink ref="A1435" r:id="rId1132" display="https://ned.ipac.caltech.edu/cgi-bin/objsearch?objname=NGC%203136&amp;extend=no&amp;out_csys=Equatorial&amp;out_equinox=J2000.0&amp;obj_sort=RA+or+Longitude&amp;of=pre_text&amp;zv_breaker=30000.0&amp;list_limit=5&amp;img_stamp=YES" xr:uid="{C16FB1DE-5F2F-44A4-80F7-630D4F673363}"/>
    <hyperlink ref="A1436" r:id="rId1133" display="https://ned.ipac.caltech.edu/cgi-bin/objsearch?objname=NGC%203136&amp;extend=no&amp;out_csys=Equatorial&amp;out_equinox=J2000.0&amp;obj_sort=RA+or+Longitude&amp;of=pre_text&amp;zv_breaker=30000.0&amp;list_limit=5&amp;img_stamp=YES" xr:uid="{14FBD1A0-715A-4865-AAFA-063B1D419945}"/>
    <hyperlink ref="A1437" r:id="rId1134" display="https://ned.ipac.caltech.edu/cgi-bin/objsearch?objname=NGC%203136&amp;extend=no&amp;out_csys=Equatorial&amp;out_equinox=J2000.0&amp;obj_sort=RA+or+Longitude&amp;of=pre_text&amp;zv_breaker=30000.0&amp;list_limit=5&amp;img_stamp=YES" xr:uid="{66D02981-2C11-45E3-B7C9-C7F9244C7FD3}"/>
    <hyperlink ref="A1438" r:id="rId1135" display="https://ned.ipac.caltech.edu/cgi-bin/objsearch?objname=NGC%203124%20&amp;extend=no&amp;out_csys=Equatorial&amp;out_equinox=J2000.0&amp;obj_sort=RA+or+Longitude&amp;of=pre_text&amp;zv_breaker=30000.0&amp;list_limit=5&amp;img_stamp=YES" xr:uid="{FF421A10-4554-4CBF-B980-B098D05582BE}"/>
    <hyperlink ref="A1441" r:id="rId1136" display="https://ned.ipac.caltech.edu/cgi-bin/objsearch?objname=UGC%2005456&amp;extend=no&amp;out_csys=Equatorial&amp;out_equinox=J2000.0&amp;obj_sort=RA+or+Longitude&amp;of=pre_text&amp;zv_breaker=30000.0&amp;list_limit=5&amp;img_stamp=YES" xr:uid="{A0D6A5F4-A7E8-49BD-A47A-80FB5E8D6BE7}"/>
    <hyperlink ref="A1442" r:id="rId1137" display="https://ned.ipac.caltech.edu/cgi-bin/objsearch?objname=UGC%2005456&amp;extend=no&amp;out_csys=Equatorial&amp;out_equinox=J2000.0&amp;obj_sort=RA+or+Longitude&amp;of=pre_text&amp;zv_breaker=30000.0&amp;list_limit=5&amp;img_stamp=YES" xr:uid="{E597103D-1F21-4F6F-9229-3901F67656A4}"/>
    <hyperlink ref="A1443" r:id="rId1138" display="https://ned.ipac.caltech.edu/cgi-bin/objsearch?objname=UGC%2005456&amp;extend=no&amp;out_csys=Equatorial&amp;out_equinox=J2000.0&amp;obj_sort=RA+or+Longitude&amp;of=pre_text&amp;zv_breaker=30000.0&amp;list_limit=5&amp;img_stamp=YES" xr:uid="{59A6FFB7-F04E-4ABD-9D80-8F1AB263898C}"/>
    <hyperlink ref="A1444" r:id="rId1139" display="https://ned.ipac.caltech.edu/cgi-bin/objsearch?objname=IKN&amp;extend=no&amp;out_csys=Equatorial&amp;out_equinox=J2000.0&amp;obj_sort=RA+or+Longitude&amp;of=pre_text&amp;zv_breaker=30000.0&amp;list_limit=5&amp;img_stamp=YES" xr:uid="{8C90C191-925A-402C-A405-6BF0BE378F60}"/>
    <hyperlink ref="A1452" r:id="rId1140" display="https://ned.ipac.caltech.edu/cgi-bin/objsearch?objname=NGC%203131%20&amp;extend=no&amp;out_csys=Equatorial&amp;out_equinox=J2000.0&amp;obj_sort=RA+or+Longitude&amp;of=pre_text&amp;zv_breaker=30000.0&amp;list_limit=5&amp;img_stamp=YES" xr:uid="{FB86F382-F7C5-4CAA-9C3C-9AE22437C5E1}"/>
    <hyperlink ref="A1453" r:id="rId1141" display="https://ned.ipac.caltech.edu/cgi-bin/objsearch?objname=IC%202554%20&amp;extend=no&amp;out_csys=Equatorial&amp;out_equinox=J2000.0&amp;obj_sort=RA+or+Longitude&amp;of=pre_text&amp;zv_breaker=30000.0&amp;list_limit=5&amp;img_stamp=YES" xr:uid="{3976DF16-9C84-4C37-93CB-09EC7A77BD07}"/>
    <hyperlink ref="A1454" r:id="rId1142" display="https://ned.ipac.caltech.edu/cgi-bin/objsearch?objname=%5bM92b%5d%20100643-2624.0&amp;extend=no&amp;out_csys=Equatorial&amp;out_equinox=J2000.0&amp;obj_sort=RA+or+Longitude&amp;of=pre_text&amp;zv_breaker=30000.0&amp;list_limit=5&amp;img_stamp=YES" xr:uid="{6A5B89E1-4E3B-48F2-AA2A-4EAA1D83BD95}"/>
    <hyperlink ref="A1455" r:id="rId1143" display="https://ned.ipac.caltech.edu/cgi-bin/objsearch?objname=%5bM92b%5d%20100643-2624.0&amp;extend=no&amp;out_csys=Equatorial&amp;out_equinox=J2000.0&amp;obj_sort=RA+or+Longitude&amp;of=pre_text&amp;zv_breaker=30000.0&amp;list_limit=5&amp;img_stamp=YES" xr:uid="{F4461645-6211-4494-8F55-204C88332703}"/>
    <hyperlink ref="A1456" r:id="rId1144" display="https://ned.ipac.caltech.edu/cgi-bin/objsearch?objname=%5bM92b%5d%20100643-2624.0&amp;extend=no&amp;out_csys=Equatorial&amp;out_equinox=J2000.0&amp;obj_sort=RA+or+Longitude&amp;of=pre_text&amp;zv_breaker=30000.0&amp;list_limit=5&amp;img_stamp=YES" xr:uid="{C61CED03-C4D8-4D62-BA45-E9356391CDED}"/>
    <hyperlink ref="A1457" r:id="rId1145" display="https://ned.ipac.caltech.edu/cgi-bin/objsearch?objname=NGC%203145%20&amp;extend=no&amp;out_csys=Equatorial&amp;out_equinox=J2000.0&amp;obj_sort=RA+or+Longitude&amp;of=pre_text&amp;zv_breaker=30000.0&amp;list_limit=5&amp;img_stamp=YES" xr:uid="{7AF320A1-0655-4716-8CEB-1859788DFA7E}"/>
    <hyperlink ref="A1458" r:id="rId1146" display="https://ned.ipac.caltech.edu/cgi-bin/objsearch?objname=NGC%203145%20&amp;extend=no&amp;out_csys=Equatorial&amp;out_equinox=J2000.0&amp;obj_sort=RA+or+Longitude&amp;of=pre_text&amp;zv_breaker=30000.0&amp;list_limit=5&amp;img_stamp=YES" xr:uid="{574DF835-C811-46C7-BE3B-A5B8AEC3B2B6}"/>
    <hyperlink ref="A1459" r:id="rId1147" display="https://ned.ipac.caltech.edu/cgi-bin/objsearch?objname=NGC%203145%20&amp;extend=no&amp;out_csys=Equatorial&amp;out_equinox=J2000.0&amp;obj_sort=RA+or+Longitude&amp;of=pre_text&amp;zv_breaker=30000.0&amp;list_limit=5&amp;img_stamp=YES" xr:uid="{AC1D5F42-DF64-4C91-804E-65331EBCC834}"/>
    <hyperlink ref="A1463" r:id="rId1148" display="https://ned.ipac.caltech.edu/cgi-bin/objsearch?objname=Sextans%20A&amp;extend=no&amp;out_csys=Equatorial&amp;out_equinox=J2000.0&amp;obj_sort=RA+or+Longitude&amp;of=pre_text&amp;zv_breaker=30000.0&amp;list_limit=5&amp;img_stamp=YES" xr:uid="{85A814D7-F54D-48E3-9988-A0962B40F7F5}"/>
    <hyperlink ref="A1464" r:id="rId1149" display="https://ned.ipac.caltech.edu/cgi-bin/objsearch?objname=Sextans%20A&amp;extend=no&amp;out_csys=Equatorial&amp;out_equinox=J2000.0&amp;obj_sort=RA+or+Longitude&amp;of=pre_text&amp;zv_breaker=30000.0&amp;list_limit=5&amp;img_stamp=YES" xr:uid="{76F88585-3723-454F-A3F1-3B95B4CA761D}"/>
    <hyperlink ref="A1465" r:id="rId1150" display="https://ned.ipac.caltech.edu/cgi-bin/objsearch?objname=Sextans%20A&amp;extend=no&amp;out_csys=Equatorial&amp;out_equinox=J2000.0&amp;obj_sort=RA+or+Longitude&amp;of=pre_text&amp;zv_breaker=30000.0&amp;list_limit=5&amp;img_stamp=YES" xr:uid="{28CA82D6-4978-467A-A79F-FCAE2ED60B88}"/>
    <hyperlink ref="A1466" r:id="rId1151" display="https://ned.ipac.caltech.edu/cgi-bin/objsearch?objname=Sextans%20A&amp;extend=no&amp;out_csys=Equatorial&amp;out_equinox=J2000.0&amp;obj_sort=RA+or+Longitude&amp;of=pre_text&amp;zv_breaker=30000.0&amp;list_limit=5&amp;img_stamp=YES" xr:uid="{76EB711A-258E-4B26-8AA2-E24244F64135}"/>
    <hyperlink ref="A1467" r:id="rId1152" display="https://ned.ipac.caltech.edu/cgi-bin/objsearch?objname=Sextans%20A&amp;extend=no&amp;out_csys=Equatorial&amp;out_equinox=J2000.0&amp;obj_sort=RA+or+Longitude&amp;of=pre_text&amp;zv_breaker=30000.0&amp;list_limit=5&amp;img_stamp=YES" xr:uid="{636B75DD-163E-42BE-9FE3-20085C050717}"/>
    <hyperlink ref="A1468" r:id="rId1153" display="https://ned.ipac.caltech.edu/cgi-bin/objsearch?objname=Sextans%20A&amp;extend=no&amp;out_csys=Equatorial&amp;out_equinox=J2000.0&amp;obj_sort=RA+or+Longitude&amp;of=pre_text&amp;zv_breaker=30000.0&amp;list_limit=5&amp;img_stamp=YES" xr:uid="{A6A52FB1-0F8F-4732-A3D3-4B5150098BBA}"/>
    <hyperlink ref="A1469" r:id="rId1154" display="https://ned.ipac.caltech.edu/cgi-bin/objsearch?objname=Sextans%20A&amp;extend=no&amp;out_csys=Equatorial&amp;out_equinox=J2000.0&amp;obj_sort=RA+or+Longitude&amp;of=pre_text&amp;zv_breaker=30000.0&amp;list_limit=5&amp;img_stamp=YES" xr:uid="{07F6A66D-31A0-4FE8-8889-C90A7514158E}"/>
    <hyperlink ref="A1470" r:id="rId1155" display="https://ned.ipac.caltech.edu/cgi-bin/objsearch?objname=Sextans%20A&amp;extend=no&amp;out_csys=Equatorial&amp;out_equinox=J2000.0&amp;obj_sort=RA+or+Longitude&amp;of=pre_text&amp;zv_breaker=30000.0&amp;list_limit=5&amp;img_stamp=YES" xr:uid="{82B35411-51D7-440D-9FBF-8040880ED7D0}"/>
    <hyperlink ref="A1471" r:id="rId1156" display="https://ned.ipac.caltech.edu/cgi-bin/objsearch?objname=Sextans%20A&amp;extend=no&amp;out_csys=Equatorial&amp;out_equinox=J2000.0&amp;obj_sort=RA+or+Longitude&amp;of=pre_text&amp;zv_breaker=30000.0&amp;list_limit=5&amp;img_stamp=YES" xr:uid="{68F4EFA2-2E60-42C3-AFC3-CB0C7E63EBAA}"/>
    <hyperlink ref="A1472" r:id="rId1157" display="https://ned.ipac.caltech.edu/cgi-bin/objsearch?objname=Sextans%20A&amp;extend=no&amp;out_csys=Equatorial&amp;out_equinox=J2000.0&amp;obj_sort=RA+or+Longitude&amp;of=pre_text&amp;zv_breaker=30000.0&amp;list_limit=5&amp;img_stamp=YES" xr:uid="{60571706-D504-4C41-B2E2-2FDA8B4C36C9}"/>
    <hyperlink ref="A1473" r:id="rId1158" display="https://ned.ipac.caltech.edu/cgi-bin/objsearch?objname=Sextans%20A&amp;extend=no&amp;out_csys=Equatorial&amp;out_equinox=J2000.0&amp;obj_sort=RA+or+Longitude&amp;of=pre_text&amp;zv_breaker=30000.0&amp;list_limit=5&amp;img_stamp=YES" xr:uid="{34E7CBC3-061C-4413-B34B-A4E56F3BE618}"/>
    <hyperlink ref="A1474" r:id="rId1159" display="https://ned.ipac.caltech.edu/cgi-bin/objsearch?objname=Sextans%20A&amp;extend=no&amp;out_csys=Equatorial&amp;out_equinox=J2000.0&amp;obj_sort=RA+or+Longitude&amp;of=pre_text&amp;zv_breaker=30000.0&amp;list_limit=5&amp;img_stamp=YES" xr:uid="{FE8DB167-0F5E-4662-BA9A-46B0DD056FF6}"/>
    <hyperlink ref="A1475" r:id="rId1160" display="https://ned.ipac.caltech.edu/cgi-bin/objsearch?objname=Sextans%20A&amp;extend=no&amp;out_csys=Equatorial&amp;out_equinox=J2000.0&amp;obj_sort=RA+or+Longitude&amp;of=pre_text&amp;zv_breaker=30000.0&amp;list_limit=5&amp;img_stamp=YES" xr:uid="{1850BA28-0E66-48D5-A79E-CD3F8456E86F}"/>
    <hyperlink ref="A1476" r:id="rId1161" display="https://ned.ipac.caltech.edu/cgi-bin/objsearch?objname=Sextans%20A&amp;extend=no&amp;out_csys=Equatorial&amp;out_equinox=J2000.0&amp;obj_sort=RA+or+Longitude&amp;of=pre_text&amp;zv_breaker=30000.0&amp;list_limit=5&amp;img_stamp=YES" xr:uid="{14A5DD47-C79D-4863-A403-ED07975A8502}"/>
    <hyperlink ref="A1477" r:id="rId1162" display="https://ned.ipac.caltech.edu/cgi-bin/objsearch?objname=Sextans%20A&amp;extend=no&amp;out_csys=Equatorial&amp;out_equinox=J2000.0&amp;obj_sort=RA+or+Longitude&amp;of=pre_text&amp;zv_breaker=30000.0&amp;list_limit=5&amp;img_stamp=YES" xr:uid="{4EEAB205-A84F-4CDF-A64A-7DED701D4D5E}"/>
    <hyperlink ref="A1478" r:id="rId1163" display="https://ned.ipac.caltech.edu/cgi-bin/objsearch?objname=Sextans%20A&amp;extend=no&amp;out_csys=Equatorial&amp;out_equinox=J2000.0&amp;obj_sort=RA+or+Longitude&amp;of=pre_text&amp;zv_breaker=30000.0&amp;list_limit=5&amp;img_stamp=YES" xr:uid="{AAD19542-F92C-4DEF-BDD5-56B880EDB04B}"/>
    <hyperlink ref="A1479" r:id="rId1164" display="https://ned.ipac.caltech.edu/cgi-bin/objsearch?objname=Sextans%20A&amp;extend=no&amp;out_csys=Equatorial&amp;out_equinox=J2000.0&amp;obj_sort=RA+or+Longitude&amp;of=pre_text&amp;zv_breaker=30000.0&amp;list_limit=5&amp;img_stamp=YES" xr:uid="{730AAFC5-1DFB-4084-9428-8FB1C3B21B30}"/>
    <hyperlink ref="A1480" r:id="rId1165" display="https://ned.ipac.caltech.edu/cgi-bin/objsearch?objname=Sextans%20A&amp;extend=no&amp;out_csys=Equatorial&amp;out_equinox=J2000.0&amp;obj_sort=RA+or+Longitude&amp;of=pre_text&amp;zv_breaker=30000.0&amp;list_limit=5&amp;img_stamp=YES" xr:uid="{272835E4-2334-42BA-A5BE-F0102879FEDB}"/>
    <hyperlink ref="A1481" r:id="rId1166" display="https://ned.ipac.caltech.edu/cgi-bin/objsearch?objname=NGC%203156&amp;extend=no&amp;out_csys=Equatorial&amp;out_equinox=J2000.0&amp;obj_sort=RA+or+Longitude&amp;of=pre_text&amp;zv_breaker=30000.0&amp;list_limit=5&amp;img_stamp=YES" xr:uid="{B18FE18E-2398-4E93-A3D8-F05F90BD2BDF}"/>
    <hyperlink ref="A1482" r:id="rId1167" display="https://ned.ipac.caltech.edu/cgi-bin/objsearch?objname=NGC%203156&amp;extend=no&amp;out_csys=Equatorial&amp;out_equinox=J2000.0&amp;obj_sort=RA+or+Longitude&amp;of=pre_text&amp;zv_breaker=30000.0&amp;list_limit=5&amp;img_stamp=YES" xr:uid="{EFD1EECD-FFC8-4AFA-8913-66A688E6D9D2}"/>
    <hyperlink ref="A1483" r:id="rId1168" display="https://ned.ipac.caltech.edu/cgi-bin/objsearch?objname=NGC%203156&amp;extend=no&amp;out_csys=Equatorial&amp;out_equinox=J2000.0&amp;obj_sort=RA+or+Longitude&amp;of=pre_text&amp;zv_breaker=30000.0&amp;list_limit=5&amp;img_stamp=YES" xr:uid="{A671E0CD-7F70-4F24-8426-60D7EF802579}"/>
    <hyperlink ref="A1484" r:id="rId1169" display="https://ned.ipac.caltech.edu/cgi-bin/objsearch?objname=NGC%203153%20&amp;extend=no&amp;out_csys=Equatorial&amp;out_equinox=J2000.0&amp;obj_sort=RA+or+Longitude&amp;of=pre_text&amp;zv_breaker=30000.0&amp;list_limit=5&amp;img_stamp=YES" xr:uid="{31C26683-E548-408F-B0B3-4892410D5A57}"/>
    <hyperlink ref="A1485" r:id="rId1170" display="https://ned.ipac.caltech.edu/cgi-bin/objsearch?objname=Sextans%20I&amp;extend=no&amp;out_csys=Equatorial&amp;out_equinox=J2000.0&amp;obj_sort=RA+or+Longitude&amp;of=pre_text&amp;zv_breaker=30000.0&amp;list_limit=5&amp;img_stamp=YES" xr:uid="{CDC354FA-2EF0-4DBB-861F-62CDC6C25AA3}"/>
    <hyperlink ref="A1486" r:id="rId1171" display="https://ned.ipac.caltech.edu/cgi-bin/objsearch?objname=Sextans%20I&amp;extend=no&amp;out_csys=Equatorial&amp;out_equinox=J2000.0&amp;obj_sort=RA+or+Longitude&amp;of=pre_text&amp;zv_breaker=30000.0&amp;list_limit=5&amp;img_stamp=YES" xr:uid="{CB1AED03-FB35-4105-8E48-6988B2B40F58}"/>
    <hyperlink ref="A1487" r:id="rId1172" display="https://ned.ipac.caltech.edu/cgi-bin/objsearch?objname=Sextans%20I&amp;extend=no&amp;out_csys=Equatorial&amp;out_equinox=J2000.0&amp;obj_sort=RA+or+Longitude&amp;of=pre_text&amp;zv_breaker=30000.0&amp;list_limit=5&amp;img_stamp=YES" xr:uid="{AAA3480F-14F8-4708-A5EF-B7C4C9D72DAE}"/>
    <hyperlink ref="A1488" r:id="rId1173" display="https://ned.ipac.caltech.edu/cgi-bin/objsearch?objname=IC%202560%20&amp;extend=no&amp;out_csys=Equatorial&amp;out_equinox=J2000.0&amp;obj_sort=RA+or+Longitude&amp;of=pre_text&amp;zv_breaker=30000.0&amp;list_limit=5&amp;img_stamp=YES" xr:uid="{7DDF8016-5283-4102-A47A-F6B0080F3880}"/>
    <hyperlink ref="A1489" r:id="rId1174" display="https://ned.ipac.caltech.edu/cgi-bin/objsearch?objname=NGC%203147%20&amp;extend=no&amp;out_csys=Equatorial&amp;out_equinox=J2000.0&amp;obj_sort=RA+or+Longitude&amp;of=pre_text&amp;zv_breaker=30000.0&amp;list_limit=5&amp;img_stamp=YES" xr:uid="{84B9189C-E9A5-48EA-937F-ED857EE47167}"/>
    <hyperlink ref="A1490" r:id="rId1175" display="https://ned.ipac.caltech.edu/cgi-bin/objsearch?objname=NGC%203147%20&amp;extend=no&amp;out_csys=Equatorial&amp;out_equinox=J2000.0&amp;obj_sort=RA+or+Longitude&amp;of=pre_text&amp;zv_breaker=30000.0&amp;list_limit=5&amp;img_stamp=YES" xr:uid="{F6263E6D-CB77-45A5-A139-B80C3ED27EB9}"/>
    <hyperlink ref="A1491" r:id="rId1176" display="https://ned.ipac.caltech.edu/cgi-bin/objsearch?objname=NGC%203147%20&amp;extend=no&amp;out_csys=Equatorial&amp;out_equinox=J2000.0&amp;obj_sort=RA+or+Longitude&amp;of=pre_text&amp;zv_breaker=30000.0&amp;list_limit=5&amp;img_stamp=YES" xr:uid="{61AC0FD0-0284-4287-AEE0-59BAE5726A0C}"/>
    <hyperlink ref="A1492" r:id="rId1177" display="https://ned.ipac.caltech.edu/cgi-bin/objsearch?objname=NGC%203147%20&amp;extend=no&amp;out_csys=Equatorial&amp;out_equinox=J2000.0&amp;obj_sort=RA+or+Longitude&amp;of=pre_text&amp;zv_breaker=30000.0&amp;list_limit=5&amp;img_stamp=YES" xr:uid="{BB62323E-F7F4-47F9-9F81-8F22B313DDE8}"/>
    <hyperlink ref="A1493" r:id="rId1178" display="https://ned.ipac.caltech.edu/cgi-bin/objsearch?objname=ESO%20213-%20G%20011%20&amp;extend=no&amp;out_csys=Equatorial&amp;out_equinox=J2000.0&amp;obj_sort=RA+or+Longitude&amp;of=pre_text&amp;zv_breaker=30000.0&amp;list_limit=5&amp;img_stamp=YES" xr:uid="{3F9DE3D5-58CA-4E75-ACFC-F9A4265C2BB4}"/>
    <hyperlink ref="A1494" r:id="rId1179" display="https://ned.ipac.caltech.edu/cgi-bin/objsearch?objname=NGC%203190%20&amp;extend=no&amp;out_csys=Equatorial&amp;out_equinox=J2000.0&amp;obj_sort=RA+or+Longitude&amp;of=pre_text&amp;zv_breaker=30000.0&amp;list_limit=5&amp;img_stamp=YES" xr:uid="{0C727195-C1B6-4EDF-9578-0F9CCEBDB2B4}"/>
    <hyperlink ref="A1495" r:id="rId1180" display="https://ned.ipac.caltech.edu/cgi-bin/objsearch?objname=NGC%203190%20&amp;extend=no&amp;out_csys=Equatorial&amp;out_equinox=J2000.0&amp;obj_sort=RA+or+Longitude&amp;of=pre_text&amp;zv_breaker=30000.0&amp;list_limit=5&amp;img_stamp=YES" xr:uid="{6BA9430C-0353-4B30-A0B7-F7AF3D1F0968}"/>
    <hyperlink ref="A1496" r:id="rId1181" display="https://ned.ipac.caltech.edu/cgi-bin/objsearch?objname=NGC%203184&amp;extend=no&amp;out_csys=Equatorial&amp;out_equinox=J2000.0&amp;obj_sort=RA+or+Longitude&amp;of=pre_text&amp;zv_breaker=30000.0&amp;list_limit=5&amp;img_stamp=YES" xr:uid="{E4CDA720-B05F-4543-84DD-B46027B29672}"/>
    <hyperlink ref="A1497" r:id="rId1182" display="https://ned.ipac.caltech.edu/cgi-bin/objsearch?objname=NGC%203184&amp;extend=no&amp;out_csys=Equatorial&amp;out_equinox=J2000.0&amp;obj_sort=RA+or+Longitude&amp;of=pre_text&amp;zv_breaker=30000.0&amp;list_limit=5&amp;img_stamp=YES" xr:uid="{119275BB-EBB4-4C52-905B-FF4419001CA9}"/>
    <hyperlink ref="A1498" r:id="rId1183" display="https://ned.ipac.caltech.edu/cgi-bin/objsearch?objname=NGC%203193&amp;extend=no&amp;out_csys=Equatorial&amp;out_equinox=J2000.0&amp;obj_sort=RA+or+Longitude&amp;of=pre_text&amp;zv_breaker=30000.0&amp;list_limit=5&amp;img_stamp=YES" xr:uid="{80B22D4C-2FD4-49F2-B6EE-33DD81C95587}"/>
    <hyperlink ref="A1499" r:id="rId1184" display="https://ned.ipac.caltech.edu/cgi-bin/objsearch?objname=NGC%203193&amp;extend=no&amp;out_csys=Equatorial&amp;out_equinox=J2000.0&amp;obj_sort=RA+or+Longitude&amp;of=pre_text&amp;zv_breaker=30000.0&amp;list_limit=5&amp;img_stamp=YES" xr:uid="{E4BC3C14-7825-4D69-9BCE-7FF9C588B8E0}"/>
    <hyperlink ref="A1500" r:id="rId1185" display="https://ned.ipac.caltech.edu/cgi-bin/objsearch?objname=NGC%203193&amp;extend=no&amp;out_csys=Equatorial&amp;out_equinox=J2000.0&amp;obj_sort=RA+or+Longitude&amp;of=pre_text&amp;zv_breaker=30000.0&amp;list_limit=5&amp;img_stamp=YES" xr:uid="{EC8B533C-4F84-483F-A418-B31AA6C0C344}"/>
    <hyperlink ref="A1501" r:id="rId1186" display="https://ned.ipac.caltech.edu/cgi-bin/objsearch?objname=NGC%203198&amp;extend=no&amp;out_csys=Equatorial&amp;out_equinox=J2000.0&amp;obj_sort=RA+or+Longitude&amp;of=pre_text&amp;zv_breaker=30000.0&amp;list_limit=5&amp;img_stamp=YES" xr:uid="{D250E18B-C26B-41AB-AD07-278740418560}"/>
    <hyperlink ref="A1502" r:id="rId1187" display="https://ned.ipac.caltech.edu/cgi-bin/objsearch?objname=NGC%203198&amp;extend=no&amp;out_csys=Equatorial&amp;out_equinox=J2000.0&amp;obj_sort=RA+or+Longitude&amp;of=pre_text&amp;zv_breaker=30000.0&amp;list_limit=5&amp;img_stamp=YES" xr:uid="{E3895739-EFBD-46CE-89CE-AF26806C0642}"/>
    <hyperlink ref="A1503" r:id="rId1188" display="https://ned.ipac.caltech.edu/cgi-bin/objsearch?objname=NGC%203198&amp;extend=no&amp;out_csys=Equatorial&amp;out_equinox=J2000.0&amp;obj_sort=RA+or+Longitude&amp;of=pre_text&amp;zv_breaker=30000.0&amp;list_limit=5&amp;img_stamp=YES" xr:uid="{954983ED-AB4E-43E8-8594-C64F9C85205A}"/>
    <hyperlink ref="A1504" r:id="rId1189" display="https://ned.ipac.caltech.edu/cgi-bin/objsearch?objname=NGC%203198&amp;extend=no&amp;out_csys=Equatorial&amp;out_equinox=J2000.0&amp;obj_sort=RA+or+Longitude&amp;of=pre_text&amp;zv_breaker=30000.0&amp;list_limit=5&amp;img_stamp=YES" xr:uid="{71CE6AFE-628E-4E25-A7A9-F6AB50ED9451}"/>
    <hyperlink ref="A1505" r:id="rId1190" display="https://ned.ipac.caltech.edu/cgi-bin/objsearch?objname=NGC%203198&amp;extend=no&amp;out_csys=Equatorial&amp;out_equinox=J2000.0&amp;obj_sort=RA+or+Longitude&amp;of=pre_text&amp;zv_breaker=30000.0&amp;list_limit=5&amp;img_stamp=YES" xr:uid="{F8242E14-4581-4854-AF9B-2937929A32B0}"/>
    <hyperlink ref="A1506" r:id="rId1191" display="https://ned.ipac.caltech.edu/cgi-bin/objsearch?objname=NGC%203198&amp;extend=no&amp;out_csys=Equatorial&amp;out_equinox=J2000.0&amp;obj_sort=RA+or+Longitude&amp;of=pre_text&amp;zv_breaker=30000.0&amp;list_limit=5&amp;img_stamp=YES" xr:uid="{72B1D817-4C50-48C8-9269-860FFBB80F58}"/>
    <hyperlink ref="A1507" r:id="rId1192" display="https://ned.ipac.caltech.edu/cgi-bin/objsearch?objname=NGC%203198&amp;extend=no&amp;out_csys=Equatorial&amp;out_equinox=J2000.0&amp;obj_sort=RA+or+Longitude&amp;of=pre_text&amp;zv_breaker=30000.0&amp;list_limit=5&amp;img_stamp=YES" xr:uid="{20B301EF-A8E1-4F32-AFEF-025F850D9514}"/>
    <hyperlink ref="A1508" r:id="rId1193" display="https://ned.ipac.caltech.edu/cgi-bin/objsearch?objname=NGC%203198&amp;extend=no&amp;out_csys=Equatorial&amp;out_equinox=J2000.0&amp;obj_sort=RA+or+Longitude&amp;of=pre_text&amp;zv_breaker=30000.0&amp;list_limit=5&amp;img_stamp=YES" xr:uid="{EC83E462-A0C0-4A2B-90CF-F25B36358CCC}"/>
    <hyperlink ref="A1509" r:id="rId1194" display="https://ned.ipac.caltech.edu/cgi-bin/objsearch?objname=NGC%203198&amp;extend=no&amp;out_csys=Equatorial&amp;out_equinox=J2000.0&amp;obj_sort=RA+or+Longitude&amp;of=pre_text&amp;zv_breaker=30000.0&amp;list_limit=5&amp;img_stamp=YES" xr:uid="{BBB443A2-DB92-457B-99AE-ABF0ACCC800C}"/>
    <hyperlink ref="A1510" r:id="rId1195" display="https://ned.ipac.caltech.edu/cgi-bin/objsearch?objname=NGC%203198&amp;extend=no&amp;out_csys=Equatorial&amp;out_equinox=J2000.0&amp;obj_sort=RA+or+Longitude&amp;of=pre_text&amp;zv_breaker=30000.0&amp;list_limit=5&amp;img_stamp=YES" xr:uid="{3BAE6F75-DE61-45E8-805C-8EB254A58052}"/>
    <hyperlink ref="A1511" r:id="rId1196" display="https://ned.ipac.caltech.edu/cgi-bin/objsearch?objname=NGC%203198&amp;extend=no&amp;out_csys=Equatorial&amp;out_equinox=J2000.0&amp;obj_sort=RA+or+Longitude&amp;of=pre_text&amp;zv_breaker=30000.0&amp;list_limit=5&amp;img_stamp=YES" xr:uid="{E16415F9-6731-48D9-947E-7AD4ABA9F21A}"/>
    <hyperlink ref="A1512" r:id="rId1197" display="https://ned.ipac.caltech.edu/cgi-bin/objsearch?objname=NGC%203198&amp;extend=no&amp;out_csys=Equatorial&amp;out_equinox=J2000.0&amp;obj_sort=RA+or+Longitude&amp;of=pre_text&amp;zv_breaker=30000.0&amp;list_limit=5&amp;img_stamp=YES" xr:uid="{7063B663-6DAC-4B8E-8FAA-1C31CF57153E}"/>
    <hyperlink ref="A1513" r:id="rId1198" display="https://ned.ipac.caltech.edu/cgi-bin/objsearch?objname=NGC%203198&amp;extend=no&amp;out_csys=Equatorial&amp;out_equinox=J2000.0&amp;obj_sort=RA+or+Longitude&amp;of=pre_text&amp;zv_breaker=30000.0&amp;list_limit=5&amp;img_stamp=YES" xr:uid="{D7931C2A-7195-4859-A1A1-C84D544B1DD3}"/>
    <hyperlink ref="A1514" r:id="rId1199" display="https://ned.ipac.caltech.edu/cgi-bin/objsearch?objname=NGC%203198&amp;extend=no&amp;out_csys=Equatorial&amp;out_equinox=J2000.0&amp;obj_sort=RA+or+Longitude&amp;of=pre_text&amp;zv_breaker=30000.0&amp;list_limit=5&amp;img_stamp=YES" xr:uid="{93AFC8C8-E1CF-42FA-9134-7C414FEEF0C7}"/>
    <hyperlink ref="A1515" r:id="rId1200" display="https://ned.ipac.caltech.edu/cgi-bin/objsearch?objname=NGC%203198&amp;extend=no&amp;out_csys=Equatorial&amp;out_equinox=J2000.0&amp;obj_sort=RA+or+Longitude&amp;of=pre_text&amp;zv_breaker=30000.0&amp;list_limit=5&amp;img_stamp=YES" xr:uid="{A2214454-CBB9-4278-A5AC-2C5B964734A0}"/>
    <hyperlink ref="A1516" r:id="rId1201" display="https://ned.ipac.caltech.edu/cgi-bin/objsearch?objname=NGC%203198&amp;extend=no&amp;out_csys=Equatorial&amp;out_equinox=J2000.0&amp;obj_sort=RA+or+Longitude&amp;of=pre_text&amp;zv_breaker=30000.0&amp;list_limit=5&amp;img_stamp=YES" xr:uid="{8BAB189D-8B70-4457-B008-9A2AE1BB88EC}"/>
    <hyperlink ref="A1517" r:id="rId1202" display="https://ned.ipac.caltech.edu/cgi-bin/objsearch?objname=NGC%203198&amp;extend=no&amp;out_csys=Equatorial&amp;out_equinox=J2000.0&amp;obj_sort=RA+or+Longitude&amp;of=pre_text&amp;zv_breaker=30000.0&amp;list_limit=5&amp;img_stamp=YES" xr:uid="{9F6ADA09-45BF-4F72-9A02-8D70309B93A4}"/>
    <hyperlink ref="A1518" r:id="rId1203" display="https://ned.ipac.caltech.edu/cgi-bin/objsearch?objname=NGC%203198&amp;extend=no&amp;out_csys=Equatorial&amp;out_equinox=J2000.0&amp;obj_sort=RA+or+Longitude&amp;of=pre_text&amp;zv_breaker=30000.0&amp;list_limit=5&amp;img_stamp=YES" xr:uid="{2E495B12-FD27-4A66-B370-4E171F66979A}"/>
    <hyperlink ref="A1519" r:id="rId1204" display="https://ned.ipac.caltech.edu/cgi-bin/objsearch?objname=NGC%203198&amp;extend=no&amp;out_csys=Equatorial&amp;out_equinox=J2000.0&amp;obj_sort=RA+or+Longitude&amp;of=pre_text&amp;zv_breaker=30000.0&amp;list_limit=5&amp;img_stamp=YES" xr:uid="{DA132069-ED5F-4864-B680-DFE4B506C9E0}"/>
    <hyperlink ref="A1520" r:id="rId1205" display="https://ned.ipac.caltech.edu/cgi-bin/objsearch?objname=%5bHS98%5d%20117&amp;extend=no&amp;out_csys=Equatorial&amp;out_equinox=J2000.0&amp;obj_sort=RA+or+Longitude&amp;of=pre_text&amp;zv_breaker=30000.0&amp;list_limit=5&amp;img_stamp=YES" xr:uid="{78BA7FF7-3898-4264-8741-184166DE6658}"/>
    <hyperlink ref="A1521" r:id="rId1206" display="https://ned.ipac.caltech.edu/cgi-bin/objsearch?objname=NGC%203226&amp;extend=no&amp;out_csys=Equatorial&amp;out_equinox=J2000.0&amp;obj_sort=RA+or+Longitude&amp;of=pre_text&amp;zv_breaker=30000.0&amp;list_limit=5&amp;img_stamp=YES" xr:uid="{8A8FD722-D28D-4F70-B1A7-F782BB0D6CFA}"/>
    <hyperlink ref="A1522" r:id="rId1207" display="https://ned.ipac.caltech.edu/cgi-bin/objsearch?objname=NGC%203226&amp;extend=no&amp;out_csys=Equatorial&amp;out_equinox=J2000.0&amp;obj_sort=RA+or+Longitude&amp;of=pre_text&amp;zv_breaker=30000.0&amp;list_limit=5&amp;img_stamp=YES" xr:uid="{02657BB8-F2C5-4034-A181-5194C40845F1}"/>
    <hyperlink ref="A1523" r:id="rId1208" display="https://ned.ipac.caltech.edu/cgi-bin/objsearch?objname=NGC%203226&amp;extend=no&amp;out_csys=Equatorial&amp;out_equinox=J2000.0&amp;obj_sort=RA+or+Longitude&amp;of=pre_text&amp;zv_breaker=30000.0&amp;list_limit=5&amp;img_stamp=YES" xr:uid="{375EF822-9B47-41EB-993F-40E476682276}"/>
    <hyperlink ref="A1524" r:id="rId1209" display="https://ned.ipac.caltech.edu/cgi-bin/objsearch?objname=NGC%203227%20&amp;extend=no&amp;out_csys=Equatorial&amp;out_equinox=J2000.0&amp;obj_sort=RA+or+Longitude&amp;of=pre_text&amp;zv_breaker=30000.0&amp;list_limit=5&amp;img_stamp=YES" xr:uid="{ADBA11AC-5EAE-4938-9D4D-4794D533D76B}"/>
    <hyperlink ref="A1525" r:id="rId1210" display="https://ned.ipac.caltech.edu/cgi-bin/objsearch?objname=NGC%203227%20&amp;extend=no&amp;out_csys=Equatorial&amp;out_equinox=J2000.0&amp;obj_sort=RA+or+Longitude&amp;of=pre_text&amp;zv_breaker=30000.0&amp;list_limit=5&amp;img_stamp=YES" xr:uid="{EBC425F2-37DB-48AF-BA29-D199C9189661}"/>
    <hyperlink ref="A1526" r:id="rId1211" display="https://ned.ipac.caltech.edu/cgi-bin/objsearch?objname=NGC%203241%20&amp;extend=no&amp;out_csys=Equatorial&amp;out_equinox=J2000.0&amp;obj_sort=RA+or+Longitude&amp;of=pre_text&amp;zv_breaker=30000.0&amp;list_limit=5&amp;img_stamp=YES" xr:uid="{C14AD6C9-E2D1-4ACB-A6D2-D8AA484B4A01}"/>
    <hyperlink ref="A1527" r:id="rId1212" display="https://ned.ipac.caltech.edu/cgi-bin/objsearch?objname=NGC%203225%20&amp;extend=no&amp;out_csys=Equatorial&amp;out_equinox=J2000.0&amp;obj_sort=RA+or+Longitude&amp;of=pre_text&amp;zv_breaker=30000.0&amp;list_limit=5&amp;img_stamp=YES" xr:uid="{BC58AC11-CA30-4788-800E-2266999039A8}"/>
    <hyperlink ref="A1528" r:id="rId1213" display="https://ned.ipac.caltech.edu/cgi-bin/objsearch?objname=DDO%20078&amp;extend=no&amp;out_csys=Equatorial&amp;out_equinox=J2000.0&amp;obj_sort=RA+or+Longitude&amp;of=pre_text&amp;zv_breaker=30000.0&amp;list_limit=5&amp;img_stamp=YES" xr:uid="{3161CD77-1722-41C3-85C4-9BB3376736A8}"/>
    <hyperlink ref="A1529" r:id="rId1214" display="https://ned.ipac.caltech.edu/cgi-bin/objsearch?objname=NGC%203250&amp;extend=no&amp;out_csys=Equatorial&amp;out_equinox=J2000.0&amp;obj_sort=RA+or+Longitude&amp;of=pre_text&amp;zv_breaker=30000.0&amp;list_limit=5&amp;img_stamp=YES" xr:uid="{8ACC14BB-16EE-4371-A0CA-FD9E5ADE7E5A}"/>
    <hyperlink ref="A1530" r:id="rId1215" display="https://ned.ipac.caltech.edu/cgi-bin/objsearch?objname=NGC%203250&amp;extend=no&amp;out_csys=Equatorial&amp;out_equinox=J2000.0&amp;obj_sort=RA+or+Longitude&amp;of=pre_text&amp;zv_breaker=30000.0&amp;list_limit=5&amp;img_stamp=YES" xr:uid="{1EA14CA9-F5B7-4EE4-879A-5CA92FE2C9A2}"/>
    <hyperlink ref="A1531" r:id="rId1216" display="https://ned.ipac.caltech.edu/cgi-bin/objsearch?objname=NGC%203250&amp;extend=no&amp;out_csys=Equatorial&amp;out_equinox=J2000.0&amp;obj_sort=RA+or+Longitude&amp;of=pre_text&amp;zv_breaker=30000.0&amp;list_limit=5&amp;img_stamp=YES" xr:uid="{07998CBC-AB2D-4960-A9F3-631609A6FB0D}"/>
    <hyperlink ref="A1532" r:id="rId1217" display="https://ned.ipac.caltech.edu/cgi-bin/objsearch?objname=NGC%203245&amp;extend=no&amp;out_csys=Equatorial&amp;out_equinox=J2000.0&amp;obj_sort=RA+or+Longitude&amp;of=pre_text&amp;zv_breaker=30000.0&amp;list_limit=5&amp;img_stamp=YES" xr:uid="{27AFC664-B177-470F-83BB-2B86421EDB95}"/>
    <hyperlink ref="A1533" r:id="rId1218" display="https://ned.ipac.caltech.edu/cgi-bin/objsearch?objname=UGC%2005672&amp;extend=no&amp;out_csys=Equatorial&amp;out_equinox=J2000.0&amp;obj_sort=RA+or+Longitude&amp;of=pre_text&amp;zv_breaker=30000.0&amp;list_limit=5&amp;img_stamp=YES" xr:uid="{6E8F2BFE-FA00-443E-A348-D02E0F9809DF}"/>
    <hyperlink ref="A1534" r:id="rId1219" display="https://ned.ipac.caltech.edu/cgi-bin/objsearch?objname=IC%202574&amp;extend=no&amp;out_csys=Equatorial&amp;out_equinox=J2000.0&amp;obj_sort=RA+or+Longitude&amp;of=pre_text&amp;zv_breaker=30000.0&amp;list_limit=5&amp;img_stamp=YES" xr:uid="{11E5CF5E-B346-4884-96DA-244173F889D2}"/>
    <hyperlink ref="A1535" r:id="rId1220" display="https://ned.ipac.caltech.edu/cgi-bin/objsearch?objname=IC%202574&amp;extend=no&amp;out_csys=Equatorial&amp;out_equinox=J2000.0&amp;obj_sort=RA+or+Longitude&amp;of=pre_text&amp;zv_breaker=30000.0&amp;list_limit=5&amp;img_stamp=YES" xr:uid="{4EEA41CC-5317-4245-A451-29837D1D298A}"/>
    <hyperlink ref="A1536" r:id="rId1221" display="https://ned.ipac.caltech.edu/cgi-bin/objsearch?objname=NGC%203257&amp;extend=no&amp;out_csys=Equatorial&amp;out_equinox=J2000.0&amp;obj_sort=RA+or+Longitude&amp;of=pre_text&amp;zv_breaker=30000.0&amp;list_limit=5&amp;img_stamp=YES" xr:uid="{D99D4EE4-FB9C-43B8-8E6E-01E0C5CDE720}"/>
    <hyperlink ref="A1537" r:id="rId1222" display="https://ned.ipac.caltech.edu/cgi-bin/objsearch?objname=NGC%203258&amp;extend=no&amp;out_csys=Equatorial&amp;out_equinox=J2000.0&amp;obj_sort=RA+or+Longitude&amp;of=pre_text&amp;zv_breaker=30000.0&amp;list_limit=5&amp;img_stamp=YES" xr:uid="{A86BF3D7-15AF-4C8A-922F-1378C761EA85}"/>
    <hyperlink ref="A1538" r:id="rId1223" display="https://ned.ipac.caltech.edu/cgi-bin/objsearch?objname=NGC%203258&amp;extend=no&amp;out_csys=Equatorial&amp;out_equinox=J2000.0&amp;obj_sort=RA+or+Longitude&amp;of=pre_text&amp;zv_breaker=30000.0&amp;list_limit=5&amp;img_stamp=YES" xr:uid="{E9F9230D-3D9B-46AC-AC1F-BA90C9C14B79}"/>
    <hyperlink ref="A1539" r:id="rId1224" display="https://ned.ipac.caltech.edu/cgi-bin/objsearch?objname=NGC%203258&amp;extend=no&amp;out_csys=Equatorial&amp;out_equinox=J2000.0&amp;obj_sort=RA+or+Longitude&amp;of=pre_text&amp;zv_breaker=30000.0&amp;list_limit=5&amp;img_stamp=YES" xr:uid="{9E4B38DA-27A8-4B27-99A7-F0068E1613A7}"/>
    <hyperlink ref="A1540" r:id="rId1225" display="https://ned.ipac.caltech.edu/cgi-bin/objsearch?objname=NGC%203258&amp;extend=no&amp;out_csys=Equatorial&amp;out_equinox=J2000.0&amp;obj_sort=RA+or+Longitude&amp;of=pre_text&amp;zv_breaker=30000.0&amp;list_limit=5&amp;img_stamp=YES" xr:uid="{AEBC1AC0-1211-4AF4-A11E-8990A68B9F59}"/>
    <hyperlink ref="A1541" r:id="rId1226" display="https://ned.ipac.caltech.edu/cgi-bin/objsearch?objname=NGC%203254%20&amp;extend=no&amp;out_csys=Equatorial&amp;out_equinox=J2000.0&amp;obj_sort=RA+or+Longitude&amp;of=pre_text&amp;zv_breaker=30000.0&amp;list_limit=5&amp;img_stamp=YES" xr:uid="{F0023C85-95BF-4ADE-ABE6-BE351ED09326}"/>
    <hyperlink ref="A1542" r:id="rId1227" display="https://ned.ipac.caltech.edu/cgi-bin/objsearch?objname=UGC%2005691&amp;extend=no&amp;out_csys=Equatorial&amp;out_equinox=J2000.0&amp;obj_sort=RA+or+Longitude&amp;of=pre_text&amp;zv_breaker=30000.0&amp;list_limit=5&amp;img_stamp=YES" xr:uid="{3C2A0444-456B-4231-A2B1-430969C65E6F}"/>
    <hyperlink ref="A1543" r:id="rId1228" display="https://ned.ipac.caltech.edu/cgi-bin/objsearch?objname=UGC%2005691&amp;extend=no&amp;out_csys=Equatorial&amp;out_equinox=J2000.0&amp;obj_sort=RA+or+Longitude&amp;of=pre_text&amp;zv_breaker=30000.0&amp;list_limit=5&amp;img_stamp=YES" xr:uid="{4CFBD057-5ACD-40D2-986C-2092D1752585}"/>
    <hyperlink ref="A1544" r:id="rId1229" display="https://ned.ipac.caltech.edu/cgi-bin/objsearch?objname=UGC%2005691&amp;extend=no&amp;out_csys=Equatorial&amp;out_equinox=J2000.0&amp;obj_sort=RA+or+Longitude&amp;of=pre_text&amp;zv_breaker=30000.0&amp;list_limit=5&amp;img_stamp=YES" xr:uid="{7D742A4E-089A-4EA9-86EA-7299702B4551}"/>
    <hyperlink ref="A1545" r:id="rId1230" display="https://ned.ipac.caltech.edu/cgi-bin/objsearch?objname=NGC%203268&amp;extend=no&amp;out_csys=Equatorial&amp;out_equinox=J2000.0&amp;obj_sort=RA+or+Longitude&amp;of=pre_text&amp;zv_breaker=30000.0&amp;list_limit=5&amp;img_stamp=YES" xr:uid="{6D9A3209-6793-4C04-8AE7-75E2BE0B7CE5}"/>
    <hyperlink ref="A1546" r:id="rId1231" display="https://ned.ipac.caltech.edu/cgi-bin/objsearch?objname=NGC%203268&amp;extend=no&amp;out_csys=Equatorial&amp;out_equinox=J2000.0&amp;obj_sort=RA+or+Longitude&amp;of=pre_text&amp;zv_breaker=30000.0&amp;list_limit=5&amp;img_stamp=YES" xr:uid="{2AC9DD1A-39F3-43CC-B39A-DD2FC2BB25BF}"/>
    <hyperlink ref="A1547" r:id="rId1232" display="https://ned.ipac.caltech.edu/cgi-bin/objsearch?objname=NGC%203268&amp;extend=no&amp;out_csys=Equatorial&amp;out_equinox=J2000.0&amp;obj_sort=RA+or+Longitude&amp;of=pre_text&amp;zv_breaker=30000.0&amp;list_limit=5&amp;img_stamp=YES" xr:uid="{D7F5E399-9F4B-4139-B281-48F12ECF9DC2}"/>
    <hyperlink ref="A1548" r:id="rId1233" display="https://ned.ipac.caltech.edu/cgi-bin/objsearch?objname=NGC%203268&amp;extend=no&amp;out_csys=Equatorial&amp;out_equinox=J2000.0&amp;obj_sort=RA+or+Longitude&amp;of=pre_text&amp;zv_breaker=30000.0&amp;list_limit=5&amp;img_stamp=YES" xr:uid="{D6ECDA5A-B468-47B6-9E40-1DFC5B7E228D}"/>
    <hyperlink ref="A1549" r:id="rId1234" display="https://ned.ipac.caltech.edu/cgi-bin/objsearch?objname=DDO%20082&amp;extend=no&amp;out_csys=Equatorial&amp;out_equinox=J2000.0&amp;obj_sort=RA+or+Longitude&amp;of=pre_text&amp;zv_breaker=30000.0&amp;list_limit=5&amp;img_stamp=YES" xr:uid="{F3A6B5E4-26FA-493E-A085-D5C8B2755C57}"/>
    <hyperlink ref="A1550" r:id="rId1235" display="https://ned.ipac.caltech.edu/cgi-bin/objsearch?objname=ESO%20317-%20G%20041%20&amp;extend=no&amp;out_csys=Equatorial&amp;out_equinox=J2000.0&amp;obj_sort=RA+or+Longitude&amp;of=pre_text&amp;zv_breaker=30000.0&amp;list_limit=5&amp;img_stamp=YES" xr:uid="{6D23DE12-AACB-4E98-8905-185F3F55E417}"/>
    <hyperlink ref="A1551" r:id="rId1236" display="https://ned.ipac.caltech.edu/cgi-bin/objsearch?objname=IC%202588%20&amp;extend=no&amp;out_csys=Equatorial&amp;out_equinox=J2000.0&amp;obj_sort=RA+or+Longitude&amp;of=pre_text&amp;zv_breaker=30000.0&amp;list_limit=5&amp;img_stamp=YES" xr:uid="{6CDF3607-D8A7-4591-A34F-0A9ABDE444FC}"/>
    <hyperlink ref="A1554" r:id="rId1237" display="https://ned.ipac.caltech.edu/cgi-bin/objsearch?objname=BK6N&amp;extend=no&amp;out_csys=Equatorial&amp;out_equinox=J2000.0&amp;obj_sort=RA+or+Longitude&amp;of=pre_text&amp;zv_breaker=30000.0&amp;list_limit=5&amp;img_stamp=YES" xr:uid="{254E6A79-52D4-4773-BEC9-542221F4FC13}"/>
    <hyperlink ref="A1555" r:id="rId1238" display="https://ned.ipac.caltech.edu/cgi-bin/objsearch?objname=%5bMH93a%5d%20103235.1-341103&amp;extend=no&amp;out_csys=Equatorial&amp;out_equinox=J2000.0&amp;obj_sort=RA+or+Longitude&amp;of=pre_text&amp;zv_breaker=30000.0&amp;list_limit=5&amp;img_stamp=YES" xr:uid="{687BD8E0-B970-4B07-9210-15405B6CA27D}"/>
    <hyperlink ref="A1556" r:id="rId1239" display="https://ned.ipac.caltech.edu/cgi-bin/objsearch?objname=%5bMH93a%5d%20103235.1-341103&amp;extend=no&amp;out_csys=Equatorial&amp;out_equinox=J2000.0&amp;obj_sort=RA+or+Longitude&amp;of=pre_text&amp;zv_breaker=30000.0&amp;list_limit=5&amp;img_stamp=YES" xr:uid="{884629A5-17C1-4C2F-A461-93A6EA304AA7}"/>
    <hyperlink ref="A1557" r:id="rId1240" display="https://ned.ipac.caltech.edu/cgi-bin/objsearch?objname=%5bMH93a%5d%20103235.1-341103&amp;extend=no&amp;out_csys=Equatorial&amp;out_equinox=J2000.0&amp;obj_sort=RA+or+Longitude&amp;of=pre_text&amp;zv_breaker=30000.0&amp;list_limit=5&amp;img_stamp=YES" xr:uid="{4436C9AC-26EA-445C-8916-4C2C235BC9A1}"/>
    <hyperlink ref="A1558" r:id="rId1241" display="https://ned.ipac.caltech.edu/cgi-bin/objsearch?objname=%5bMH93a%5d%20103235.1-341103&amp;extend=no&amp;out_csys=Equatorial&amp;out_equinox=J2000.0&amp;obj_sort=RA+or+Longitude&amp;of=pre_text&amp;zv_breaker=30000.0&amp;list_limit=5&amp;img_stamp=YES" xr:uid="{91D90575-05A5-4ADE-B3D8-D7C862629AB8}"/>
    <hyperlink ref="A1559" r:id="rId1242" display="https://ned.ipac.caltech.edu/cgi-bin/objsearch?objname=%5bMH93a%5d%20103235.1-341103&amp;extend=no&amp;out_csys=Equatorial&amp;out_equinox=J2000.0&amp;obj_sort=RA+or+Longitude&amp;of=pre_text&amp;zv_breaker=30000.0&amp;list_limit=5&amp;img_stamp=YES" xr:uid="{4FA4F5CA-6591-4C3D-8ADE-11880034AAA0}"/>
    <hyperlink ref="A1560" r:id="rId1243" display="https://ned.ipac.caltech.edu/cgi-bin/objsearch?objname=NGC%203294%20&amp;extend=no&amp;out_csys=Equatorial&amp;out_equinox=J2000.0&amp;obj_sort=RA+or+Longitude&amp;of=pre_text&amp;zv_breaker=30000.0&amp;list_limit=5&amp;img_stamp=YES" xr:uid="{12851E5F-184F-4757-AE6C-217CBC3A4936}"/>
    <hyperlink ref="A1561" r:id="rId1244" display="https://ned.ipac.caltech.edu/cgi-bin/objsearch?objname=NGC%203308&amp;extend=no&amp;out_csys=Equatorial&amp;out_equinox=J2000.0&amp;obj_sort=RA+or+Longitude&amp;of=pre_text&amp;zv_breaker=30000.0&amp;list_limit=5&amp;img_stamp=YES" xr:uid="{A167A5A6-C347-4552-A0CF-16146FD8C1C7}"/>
    <hyperlink ref="A1562" r:id="rId1245" display="https://ned.ipac.caltech.edu/cgi-bin/objsearch?objname=%5bMHI2005%5d%20150&amp;extend=no&amp;out_csys=Equatorial&amp;out_equinox=J2000.0&amp;obj_sort=RA+or+Longitude&amp;of=pre_text&amp;zv_breaker=30000.0&amp;list_limit=5&amp;img_stamp=YES" xr:uid="{CB8FE4C7-0ADF-4C35-BD79-DA43591A4CF7}"/>
    <hyperlink ref="A1563" r:id="rId1246" display="https://ned.ipac.caltech.edu/cgi-bin/objsearch?objname=NGC%203309&amp;extend=no&amp;out_csys=Equatorial&amp;out_equinox=J2000.0&amp;obj_sort=RA+or+Longitude&amp;of=pre_text&amp;zv_breaker=30000.0&amp;list_limit=5&amp;img_stamp=YES" xr:uid="{F8F9551C-5EC1-40B5-9217-D8B87A2C76B9}"/>
    <hyperlink ref="A1564" r:id="rId1247" display="https://ned.ipac.caltech.edu/cgi-bin/objsearch?objname=NGC%203309&amp;extend=no&amp;out_csys=Equatorial&amp;out_equinox=J2000.0&amp;obj_sort=RA+or+Longitude&amp;of=pre_text&amp;zv_breaker=30000.0&amp;list_limit=5&amp;img_stamp=YES" xr:uid="{A3287B88-B8C0-4D01-8907-0F9EFA54FE94}"/>
    <hyperlink ref="A1565" r:id="rId1248" display="https://ned.ipac.caltech.edu/cgi-bin/objsearch?objname=NGC%203309&amp;extend=no&amp;out_csys=Equatorial&amp;out_equinox=J2000.0&amp;obj_sort=RA+or+Longitude&amp;of=pre_text&amp;zv_breaker=30000.0&amp;list_limit=5&amp;img_stamp=YES" xr:uid="{9D74AC84-053E-43E8-B7B3-AADF570EF5AE}"/>
    <hyperlink ref="A1566" r:id="rId1249" display="https://ned.ipac.caltech.edu/cgi-bin/objsearch?objname=NGC%203309&amp;extend=no&amp;out_csys=Equatorial&amp;out_equinox=J2000.0&amp;obj_sort=RA+or+Longitude&amp;of=pre_text&amp;zv_breaker=30000.0&amp;list_limit=5&amp;img_stamp=YES" xr:uid="{E9AC586D-832F-4660-BB66-955A477D2AF7}"/>
    <hyperlink ref="A1567" r:id="rId1250" display="https://ned.ipac.caltech.edu/cgi-bin/objsearch?objname=%5bMHI2005%5d%20140&amp;extend=no&amp;out_csys=Equatorial&amp;out_equinox=J2000.0&amp;obj_sort=RA+or+Longitude&amp;of=pre_text&amp;zv_breaker=30000.0&amp;list_limit=5&amp;img_stamp=YES" xr:uid="{73EBB264-4362-4FB4-A5CB-97D58DB26E76}"/>
    <hyperlink ref="A1568" r:id="rId1251" display="https://ned.ipac.caltech.edu/cgi-bin/objsearch?objname=NGC%203311&amp;extend=no&amp;out_csys=Equatorial&amp;out_equinox=J2000.0&amp;obj_sort=RA+or+Longitude&amp;of=pre_text&amp;zv_breaker=30000.0&amp;list_limit=5&amp;img_stamp=YES" xr:uid="{DC4EEA2A-274F-4B80-86B6-50BF29931400}"/>
    <hyperlink ref="A1569" r:id="rId1252" display="https://ned.ipac.caltech.edu/cgi-bin/objsearch?objname=NGC%203311&amp;extend=no&amp;out_csys=Equatorial&amp;out_equinox=J2000.0&amp;obj_sort=RA+or+Longitude&amp;of=pre_text&amp;zv_breaker=30000.0&amp;list_limit=5&amp;img_stamp=YES" xr:uid="{77D5D561-D15E-47A8-A0ED-74FC27A9B11E}"/>
    <hyperlink ref="A1570" r:id="rId1253" display="https://ned.ipac.caltech.edu/cgi-bin/objsearch?objname=NGC%203311&amp;extend=no&amp;out_csys=Equatorial&amp;out_equinox=J2000.0&amp;obj_sort=RA+or+Longitude&amp;of=pre_text&amp;zv_breaker=30000.0&amp;list_limit=5&amp;img_stamp=YES" xr:uid="{92D94813-FFC2-4413-B3AA-DA679BC47BCB}"/>
    <hyperlink ref="A1571" r:id="rId1254" display="https://ned.ipac.caltech.edu/cgi-bin/objsearch?objname=NGC%203311&amp;extend=no&amp;out_csys=Equatorial&amp;out_equinox=J2000.0&amp;obj_sort=RA+or+Longitude&amp;of=pre_text&amp;zv_breaker=30000.0&amp;list_limit=5&amp;img_stamp=YES" xr:uid="{94BEB1B6-9641-4FCB-AA02-D4334A1F1EE8}"/>
    <hyperlink ref="A1572" r:id="rId1255" display="https://ned.ipac.caltech.edu/cgi-bin/objsearch?objname=%5bMHI2005%5d%20358&amp;extend=no&amp;out_csys=Equatorial&amp;out_equinox=J2000.0&amp;obj_sort=RA+or+Longitude&amp;of=pre_text&amp;zv_breaker=30000.0&amp;list_limit=5&amp;img_stamp=YES" xr:uid="{F13C69B5-9C4A-432E-BB37-C7379B895F1D}"/>
    <hyperlink ref="A1573" r:id="rId1256" display="https://ned.ipac.caltech.edu/cgi-bin/objsearch?objname=%5bMHI2005%5d%20357&amp;extend=no&amp;out_csys=Equatorial&amp;out_equinox=J2000.0&amp;obj_sort=RA+or+Longitude&amp;of=pre_text&amp;zv_breaker=30000.0&amp;list_limit=5&amp;img_stamp=YES" xr:uid="{3F645A7F-44B8-4F95-B768-DA1A051CCC46}"/>
    <hyperlink ref="A1574" r:id="rId1257" display="https://ned.ipac.caltech.edu/cgi-bin/objsearch?objname=%5bMHI2005%5d%20334&amp;extend=no&amp;out_csys=Equatorial&amp;out_equinox=J2000.0&amp;obj_sort=RA+or+Longitude&amp;of=pre_text&amp;zv_breaker=30000.0&amp;list_limit=5&amp;img_stamp=YES" xr:uid="{84C67703-1249-466A-B3B7-56C9FBEAC7F2}"/>
    <hyperlink ref="A1577" r:id="rId1258" display="https://ned.ipac.caltech.edu/cgi-bin/objsearch?objname=%5bMHI2005%5d%20322&amp;extend=no&amp;out_csys=Equatorial&amp;out_equinox=J2000.0&amp;obj_sort=RA+or+Longitude&amp;of=pre_text&amp;zv_breaker=30000.0&amp;list_limit=5&amp;img_stamp=YES" xr:uid="{ECA3B1DC-7BD9-4F4C-8FAC-0486D0B20D50}"/>
    <hyperlink ref="A1578" r:id="rId1259" display="https://ned.ipac.caltech.edu/cgi-bin/objsearch?objname=%5bMHI2005%5d%20421&amp;extend=no&amp;out_csys=Equatorial&amp;out_equinox=J2000.0&amp;obj_sort=RA+or+Longitude&amp;of=pre_text&amp;zv_breaker=30000.0&amp;list_limit=5&amp;img_stamp=YES" xr:uid="{ADB15B8A-3E55-4362-9040-29A6404E21E9}"/>
    <hyperlink ref="A1579" r:id="rId1260" display="https://ned.ipac.caltech.edu/cgi-bin/objsearch?objname=%5bMHI2005%5d%20482&amp;extend=no&amp;out_csys=Equatorial&amp;out_equinox=J2000.0&amp;obj_sort=RA+or+Longitude&amp;of=pre_text&amp;zv_breaker=30000.0&amp;list_limit=5&amp;img_stamp=YES" xr:uid="{B0841F0C-3B18-4464-BBCF-B52C601AAE27}"/>
    <hyperlink ref="A1580" r:id="rId1261" display="https://ned.ipac.caltech.edu/cgi-bin/objsearch?objname=%5bMHI2005%5d%20172&amp;extend=no&amp;out_csys=Equatorial&amp;out_equinox=J2000.0&amp;obj_sort=RA+or+Longitude&amp;of=pre_text&amp;zv_breaker=30000.0&amp;list_limit=5&amp;img_stamp=YES" xr:uid="{088967E2-4700-4A1A-936F-AD53BFDD379A}"/>
    <hyperlink ref="A1581" r:id="rId1262" display="https://ned.ipac.caltech.edu/cgi-bin/objsearch?objname=%5bMHI2005%5d%20123&amp;extend=no&amp;out_csys=Equatorial&amp;out_equinox=J2000.0&amp;obj_sort=RA+or+Longitude&amp;of=pre_text&amp;zv_breaker=30000.0&amp;list_limit=5&amp;img_stamp=YES" xr:uid="{E5456C6D-3F80-4070-8111-E896C3DF10ED}"/>
    <hyperlink ref="A1582" r:id="rId1263" display="https://ned.ipac.caltech.edu/cgi-bin/objsearch?objname=NGC%203318&amp;extend=no&amp;out_csys=Equatorial&amp;out_equinox=J2000.0&amp;obj_sort=RA+or+Longitude&amp;of=pre_text&amp;zv_breaker=30000.0&amp;list_limit=5&amp;img_stamp=YES" xr:uid="{C063679D-C0B7-4E43-9E86-32995A7E4A10}"/>
    <hyperlink ref="A1583" r:id="rId1264" display="https://ned.ipac.caltech.edu/cgi-bin/objsearch?objname=%5bMHI2005%5d%20252&amp;extend=no&amp;out_csys=Equatorial&amp;out_equinox=J2000.0&amp;obj_sort=RA+or+Longitude&amp;of=pre_text&amp;zv_breaker=30000.0&amp;list_limit=5&amp;img_stamp=YES" xr:uid="{1FFED912-5981-417D-B4AB-D7E83452B000}"/>
    <hyperlink ref="A1584" r:id="rId1265" display="https://ned.ipac.caltech.edu/cgi-bin/objsearch?objname=ESO%20437-%20G%20025%20&amp;extend=no&amp;out_csys=Equatorial&amp;out_equinox=J2000.0&amp;obj_sort=RA+or+Longitude&amp;of=pre_text&amp;zv_breaker=30000.0&amp;list_limit=5&amp;img_stamp=YES" xr:uid="{40E51FCB-89A5-4A44-8A94-419DA2260ABF}"/>
    <hyperlink ref="A1585" r:id="rId1266" display="https://ned.ipac.caltech.edu/cgi-bin/objsearch?objname=NGC%203310%20&amp;extend=no&amp;out_csys=Equatorial&amp;out_equinox=J2000.0&amp;obj_sort=RA+or+Longitude&amp;of=pre_text&amp;zv_breaker=30000.0&amp;list_limit=5&amp;img_stamp=YES" xr:uid="{A6D38802-629C-4462-B9D5-1740A5043371}"/>
    <hyperlink ref="A1586" r:id="rId1267" display="https://ned.ipac.caltech.edu/cgi-bin/objsearch?objname=NGC%203310%20&amp;extend=no&amp;out_csys=Equatorial&amp;out_equinox=J2000.0&amp;obj_sort=RA+or+Longitude&amp;of=pre_text&amp;zv_breaker=30000.0&amp;list_limit=5&amp;img_stamp=YES" xr:uid="{40B812B2-6A42-479C-A7AF-BEFD5E2836A9}"/>
    <hyperlink ref="A1587" r:id="rId1268" display="https://ned.ipac.caltech.edu/cgi-bin/objsearch?objname=NGC%203319&amp;extend=no&amp;out_csys=Equatorial&amp;out_equinox=J2000.0&amp;obj_sort=RA+or+Longitude&amp;of=pre_text&amp;zv_breaker=30000.0&amp;list_limit=5&amp;img_stamp=YES" xr:uid="{12BA2B15-77A7-4282-AFFD-EEABAC7F946A}"/>
    <hyperlink ref="A1588" r:id="rId1269" display="https://ned.ipac.caltech.edu/cgi-bin/objsearch?objname=NGC%203319&amp;extend=no&amp;out_csys=Equatorial&amp;out_equinox=J2000.0&amp;obj_sort=RA+or+Longitude&amp;of=pre_text&amp;zv_breaker=30000.0&amp;list_limit=5&amp;img_stamp=YES" xr:uid="{307209C4-D651-43E3-ACE3-5E8D8D7355A3}"/>
    <hyperlink ref="A1589" r:id="rId1270" display="https://ned.ipac.caltech.edu/cgi-bin/objsearch?objname=NGC%203319&amp;extend=no&amp;out_csys=Equatorial&amp;out_equinox=J2000.0&amp;obj_sort=RA+or+Longitude&amp;of=pre_text&amp;zv_breaker=30000.0&amp;list_limit=5&amp;img_stamp=YES" xr:uid="{3A4B1798-3EFB-4B73-A66E-0D880F9B0FA9}"/>
    <hyperlink ref="A1590" r:id="rId1271" display="https://ned.ipac.caltech.edu/cgi-bin/objsearch?objname=NGC%203319&amp;extend=no&amp;out_csys=Equatorial&amp;out_equinox=J2000.0&amp;obj_sort=RA+or+Longitude&amp;of=pre_text&amp;zv_breaker=30000.0&amp;list_limit=5&amp;img_stamp=YES" xr:uid="{92C11374-9AD0-4A47-B4CC-6CD6E5D0BDC1}"/>
    <hyperlink ref="A1591" r:id="rId1272" display="https://ned.ipac.caltech.edu/cgi-bin/objsearch?objname=NGC%203319&amp;extend=no&amp;out_csys=Equatorial&amp;out_equinox=J2000.0&amp;obj_sort=RA+or+Longitude&amp;of=pre_text&amp;zv_breaker=30000.0&amp;list_limit=5&amp;img_stamp=YES" xr:uid="{B86F5AFF-0207-42D3-90D3-54E7EAA6F594}"/>
    <hyperlink ref="A1592" r:id="rId1273" display="https://ned.ipac.caltech.edu/cgi-bin/objsearch?objname=NGC%203319&amp;extend=no&amp;out_csys=Equatorial&amp;out_equinox=J2000.0&amp;obj_sort=RA+or+Longitude&amp;of=pre_text&amp;zv_breaker=30000.0&amp;list_limit=5&amp;img_stamp=YES" xr:uid="{856A2FA2-D35E-499D-88B1-616CADC860B0}"/>
    <hyperlink ref="A1593" r:id="rId1274" display="https://ned.ipac.caltech.edu/cgi-bin/objsearch?objname=NGC%203319&amp;extend=no&amp;out_csys=Equatorial&amp;out_equinox=J2000.0&amp;obj_sort=RA+or+Longitude&amp;of=pre_text&amp;zv_breaker=30000.0&amp;list_limit=5&amp;img_stamp=YES" xr:uid="{7852FAD8-1F2E-4A10-8D33-6CA0557E3001}"/>
    <hyperlink ref="A1594" r:id="rId1275" display="https://ned.ipac.caltech.edu/cgi-bin/objsearch?objname=NGC%203319&amp;extend=no&amp;out_csys=Equatorial&amp;out_equinox=J2000.0&amp;obj_sort=RA+or+Longitude&amp;of=pre_text&amp;zv_breaker=30000.0&amp;list_limit=5&amp;img_stamp=YES" xr:uid="{D75AC9FF-F024-43DC-9146-570421FA0FE3}"/>
    <hyperlink ref="A1595" r:id="rId1276" display="https://ned.ipac.caltech.edu/cgi-bin/objsearch?objname=NGC%203319&amp;extend=no&amp;out_csys=Equatorial&amp;out_equinox=J2000.0&amp;obj_sort=RA+or+Longitude&amp;of=pre_text&amp;zv_breaker=30000.0&amp;list_limit=5&amp;img_stamp=YES" xr:uid="{417285A3-7B73-456F-A608-D945B6633B7D}"/>
    <hyperlink ref="A1596" r:id="rId1277" display="https://ned.ipac.caltech.edu/cgi-bin/objsearch?objname=NGC%203319&amp;extend=no&amp;out_csys=Equatorial&amp;out_equinox=J2000.0&amp;obj_sort=RA+or+Longitude&amp;of=pre_text&amp;zv_breaker=30000.0&amp;list_limit=5&amp;img_stamp=YES" xr:uid="{48430394-3557-4634-B346-0A1CDE8AE6D6}"/>
    <hyperlink ref="A1597" r:id="rId1278" display="https://ned.ipac.caltech.edu/cgi-bin/objsearch?objname=NGC%203319&amp;extend=no&amp;out_csys=Equatorial&amp;out_equinox=J2000.0&amp;obj_sort=RA+or+Longitude&amp;of=pre_text&amp;zv_breaker=30000.0&amp;list_limit=5&amp;img_stamp=YES" xr:uid="{56558BD5-AA88-4D00-92F8-B94B348703AF}"/>
    <hyperlink ref="A1598" r:id="rId1279" display="https://ned.ipac.caltech.edu/cgi-bin/objsearch?objname=NGC%203319&amp;extend=no&amp;out_csys=Equatorial&amp;out_equinox=J2000.0&amp;obj_sort=RA+or+Longitude&amp;of=pre_text&amp;zv_breaker=30000.0&amp;list_limit=5&amp;img_stamp=YES" xr:uid="{BC6E100C-31E8-4A0D-8771-00D13CE7E9BF}"/>
    <hyperlink ref="A1599" r:id="rId1280" display="https://ned.ipac.caltech.edu/cgi-bin/objsearch?objname=NGC%203319&amp;extend=no&amp;out_csys=Equatorial&amp;out_equinox=J2000.0&amp;obj_sort=RA+or+Longitude&amp;of=pre_text&amp;zv_breaker=30000.0&amp;list_limit=5&amp;img_stamp=YES" xr:uid="{734B6D44-F6F8-46EE-8F3B-573B03E9DEFA}"/>
    <hyperlink ref="A1600" r:id="rId1281" display="https://ned.ipac.caltech.edu/cgi-bin/objsearch?objname=NGC%203319&amp;extend=no&amp;out_csys=Equatorial&amp;out_equinox=J2000.0&amp;obj_sort=RA+or+Longitude&amp;of=pre_text&amp;zv_breaker=30000.0&amp;list_limit=5&amp;img_stamp=YES" xr:uid="{B9967490-59FE-4291-AE9F-D9FB59347B79}"/>
    <hyperlink ref="A1601" r:id="rId1282" display="https://ned.ipac.caltech.edu/cgi-bin/objsearch?objname=NGC%203319&amp;extend=no&amp;out_csys=Equatorial&amp;out_equinox=J2000.0&amp;obj_sort=RA+or+Longitude&amp;of=pre_text&amp;zv_breaker=30000.0&amp;list_limit=5&amp;img_stamp=YES" xr:uid="{72E55651-20C3-4614-8543-77C8F482FC07}"/>
    <hyperlink ref="A1602" r:id="rId1283" display="https://ned.ipac.caltech.edu/cgi-bin/objsearch?objname=NGC%203319&amp;extend=no&amp;out_csys=Equatorial&amp;out_equinox=J2000.0&amp;obj_sort=RA+or+Longitude&amp;of=pre_text&amp;zv_breaker=30000.0&amp;list_limit=5&amp;img_stamp=YES" xr:uid="{DE09E947-5160-4555-BF2F-C22755B17C14}"/>
    <hyperlink ref="A1603" r:id="rId1284" display="https://ned.ipac.caltech.edu/cgi-bin/objsearch?objname=NGC%203319&amp;extend=no&amp;out_csys=Equatorial&amp;out_equinox=J2000.0&amp;obj_sort=RA+or+Longitude&amp;of=pre_text&amp;zv_breaker=30000.0&amp;list_limit=5&amp;img_stamp=YES" xr:uid="{F955D0FD-915D-4FE9-9703-B8FA0C39C820}"/>
    <hyperlink ref="A1604" r:id="rId1285" display="https://ned.ipac.caltech.edu/cgi-bin/objsearch?objname=NGC%203319&amp;extend=no&amp;out_csys=Equatorial&amp;out_equinox=J2000.0&amp;obj_sort=RA+or+Longitude&amp;of=pre_text&amp;zv_breaker=30000.0&amp;list_limit=5&amp;img_stamp=YES" xr:uid="{ED3AD841-7CD3-4026-B8C1-E83925B2838D}"/>
    <hyperlink ref="A1605" r:id="rId1286" display="https://ned.ipac.caltech.edu/cgi-bin/objsearch?objname=ESO%20501-%20G%20068%20&amp;extend=no&amp;out_csys=Equatorial&amp;out_equinox=J2000.0&amp;obj_sort=RA+or+Longitude&amp;of=pre_text&amp;zv_breaker=30000.0&amp;list_limit=5&amp;img_stamp=YES" xr:uid="{2520660A-D647-499E-80B1-92AC3389056A}"/>
    <hyperlink ref="A1606" r:id="rId1287" display="https://ned.ipac.caltech.edu/cgi-bin/objsearch?objname=NGC%203347A%20&amp;extend=no&amp;out_csys=Equatorial&amp;out_equinox=J2000.0&amp;obj_sort=RA+or+Longitude&amp;of=pre_text&amp;zv_breaker=30000.0&amp;list_limit=5&amp;img_stamp=YES" xr:uid="{3CDB98EC-8C8F-40BB-9C0D-5242AA11C643}"/>
    <hyperlink ref="A1607" r:id="rId1288" display="https://ned.ipac.caltech.edu/cgi-bin/objsearch?objname=ESO%20501-%20G%20075&amp;extend=no&amp;out_csys=Equatorial&amp;out_equinox=J2000.0&amp;obj_sort=RA+or+Longitude&amp;of=pre_text&amp;zv_breaker=30000.0&amp;list_limit=5&amp;img_stamp=YES" xr:uid="{72F69095-D1B7-47D1-A340-A2BF8F8D004E}"/>
    <hyperlink ref="A1608" r:id="rId1289" display="https://ned.ipac.caltech.edu/cgi-bin/objsearch?objname=NGC%203347%20&amp;extend=no&amp;out_csys=Equatorial&amp;out_equinox=J2000.0&amp;obj_sort=RA+or+Longitude&amp;of=pre_text&amp;zv_breaker=30000.0&amp;list_limit=5&amp;img_stamp=YES" xr:uid="{BC93D2A5-0BE9-4FAF-947C-0EF0235FFA45}"/>
    <hyperlink ref="A1635" r:id="rId1290" display="https://ned.ipac.caltech.edu/cgi-bin/objsearch?objname=ESO%20501-%20G%20088%20&amp;extend=no&amp;out_csys=Equatorial&amp;out_equinox=J2000.0&amp;obj_sort=RA+or+Longitude&amp;of=pre_text&amp;zv_breaker=30000.0&amp;list_limit=5&amp;img_stamp=YES" xr:uid="{3887DDDF-6EA4-4BDD-9080-345F02FB5890}"/>
    <hyperlink ref="A1636" r:id="rId1291" display="https://ned.ipac.caltech.edu/cgi-bin/objsearch?objname=NGC%203359&amp;extend=no&amp;out_csys=Equatorial&amp;out_equinox=J2000.0&amp;obj_sort=RA+or+Longitude&amp;of=pre_text&amp;zv_breaker=30000.0&amp;list_limit=5&amp;img_stamp=YES" xr:uid="{5E1045CD-2454-45DC-B799-BA552E62B90C}"/>
    <hyperlink ref="A1664" r:id="rId1292" display="https://ned.ipac.caltech.edu/cgi-bin/objsearch?objname=NGC%203370&amp;extend=no&amp;out_csys=Equatorial&amp;out_equinox=J2000.0&amp;obj_sort=RA+or+Longitude&amp;of=pre_text&amp;zv_breaker=30000.0&amp;list_limit=5&amp;img_stamp=YES" xr:uid="{2B5D0D06-A2D6-4267-BEE1-8FA8DB49F506}"/>
    <hyperlink ref="A1665" r:id="rId1293" display="https://ned.ipac.caltech.edu/cgi-bin/objsearch?objname=NGC%203370&amp;extend=no&amp;out_csys=Equatorial&amp;out_equinox=J2000.0&amp;obj_sort=RA+or+Longitude&amp;of=pre_text&amp;zv_breaker=30000.0&amp;list_limit=5&amp;img_stamp=YES" xr:uid="{296CE66F-EFF6-415B-B8CC-AFCA31AEFAAE}"/>
    <hyperlink ref="A1666" r:id="rId1294" display="https://ned.ipac.caltech.edu/cgi-bin/objsearch?objname=NGC%203370&amp;extend=no&amp;out_csys=Equatorial&amp;out_equinox=J2000.0&amp;obj_sort=RA+or+Longitude&amp;of=pre_text&amp;zv_breaker=30000.0&amp;list_limit=5&amp;img_stamp=YES" xr:uid="{F6803843-6A04-4EDA-8E56-998AE67B106E}"/>
    <hyperlink ref="A1667" r:id="rId1295" display="https://ned.ipac.caltech.edu/cgi-bin/objsearch?objname=NGC%203370&amp;extend=no&amp;out_csys=Equatorial&amp;out_equinox=J2000.0&amp;obj_sort=RA+or+Longitude&amp;of=pre_text&amp;zv_breaker=30000.0&amp;list_limit=5&amp;img_stamp=YES" xr:uid="{6D82D87F-0C50-44B9-9A31-914F42265CAE}"/>
    <hyperlink ref="A1668" r:id="rId1296" display="https://ned.ipac.caltech.edu/cgi-bin/objsearch?objname=NGC%203370&amp;extend=no&amp;out_csys=Equatorial&amp;out_equinox=J2000.0&amp;obj_sort=RA+or+Longitude&amp;of=pre_text&amp;zv_breaker=30000.0&amp;list_limit=5&amp;img_stamp=YES" xr:uid="{2561620C-1A1D-487A-B738-6D0059F365BD}"/>
    <hyperlink ref="A1669" r:id="rId1297" display="https://ned.ipac.caltech.edu/cgi-bin/objsearch?objname=NGC%203370&amp;extend=no&amp;out_csys=Equatorial&amp;out_equinox=J2000.0&amp;obj_sort=RA+or+Longitude&amp;of=pre_text&amp;zv_breaker=30000.0&amp;list_limit=5&amp;img_stamp=YES" xr:uid="{E113FED2-731E-45C7-A71E-931BE545238F}"/>
    <hyperlink ref="A1670" r:id="rId1298" display="https://ned.ipac.caltech.edu/cgi-bin/objsearch?objname=NGC%203370&amp;extend=no&amp;out_csys=Equatorial&amp;out_equinox=J2000.0&amp;obj_sort=RA+or+Longitude&amp;of=pre_text&amp;zv_breaker=30000.0&amp;list_limit=5&amp;img_stamp=YES" xr:uid="{D4F537DC-E38A-4CEF-AFD0-4D0FFB5FC895}"/>
    <hyperlink ref="A1671" r:id="rId1299" display="https://ned.ipac.caltech.edu/cgi-bin/objsearch?objname=NGC%203370&amp;extend=no&amp;out_csys=Equatorial&amp;out_equinox=J2000.0&amp;obj_sort=RA+or+Longitude&amp;of=pre_text&amp;zv_breaker=30000.0&amp;list_limit=5&amp;img_stamp=YES" xr:uid="{B8246D91-0613-499B-A50D-32A130C9B8EA}"/>
    <hyperlink ref="A1672" r:id="rId1300" display="https://ned.ipac.caltech.edu/cgi-bin/objsearch?objname=NGC%203370&amp;extend=no&amp;out_csys=Equatorial&amp;out_equinox=J2000.0&amp;obj_sort=RA+or+Longitude&amp;of=pre_text&amp;zv_breaker=30000.0&amp;list_limit=5&amp;img_stamp=YES" xr:uid="{A50735BA-F7EE-4903-A6A9-2E44780380A2}"/>
    <hyperlink ref="A1673" r:id="rId1301" display="https://ned.ipac.caltech.edu/cgi-bin/objsearch?objname=NGC%203370&amp;extend=no&amp;out_csys=Equatorial&amp;out_equinox=J2000.0&amp;obj_sort=RA+or+Longitude&amp;of=pre_text&amp;zv_breaker=30000.0&amp;list_limit=5&amp;img_stamp=YES" xr:uid="{61E05694-D4C8-4187-8230-00872ACFEF02}"/>
    <hyperlink ref="A1674" r:id="rId1302" display="https://ned.ipac.caltech.edu/cgi-bin/objsearch?objname=NGC%203370&amp;extend=no&amp;out_csys=Equatorial&amp;out_equinox=J2000.0&amp;obj_sort=RA+or+Longitude&amp;of=pre_text&amp;zv_breaker=30000.0&amp;list_limit=5&amp;img_stamp=YES" xr:uid="{D996A1E5-18AD-4877-86CC-111A2AD8D4AB}"/>
    <hyperlink ref="A1675" r:id="rId1303" display="https://ned.ipac.caltech.edu/cgi-bin/objsearch?objname=NGC%203370%20&amp;extend=no&amp;out_csys=Equatorial&amp;out_equinox=J2000.0&amp;obj_sort=RA+or+Longitude&amp;of=pre_text&amp;zv_breaker=30000.0&amp;list_limit=5&amp;img_stamp=YES" xr:uid="{7724743F-00AA-45B1-A693-6DA31AB8BE28}"/>
    <hyperlink ref="A1676" r:id="rId1304" display="https://ned.ipac.caltech.edu/cgi-bin/objsearch?objname=NGC%203370%20&amp;extend=no&amp;out_csys=Equatorial&amp;out_equinox=J2000.0&amp;obj_sort=RA+or+Longitude&amp;of=pre_text&amp;zv_breaker=30000.0&amp;list_limit=5&amp;img_stamp=YES" xr:uid="{DC6FC447-3DE4-48AF-AEBB-DA771D3604CD}"/>
    <hyperlink ref="A1678" r:id="rId1305" display="https://ned.ipac.caltech.edu/cgi-bin/objsearch?objname=NGC%203377&amp;extend=no&amp;out_csys=Equatorial&amp;out_equinox=J2000.0&amp;obj_sort=RA+or+Longitude&amp;of=pre_text&amp;zv_breaker=30000.0&amp;list_limit=5&amp;img_stamp=YES" xr:uid="{4D4D62DE-49E1-4303-A701-6F45D22B9F25}"/>
    <hyperlink ref="A1679" r:id="rId1306" display="https://ned.ipac.caltech.edu/cgi-bin/objsearch?objname=NGC%203377&amp;extend=no&amp;out_csys=Equatorial&amp;out_equinox=J2000.0&amp;obj_sort=RA+or+Longitude&amp;of=pre_text&amp;zv_breaker=30000.0&amp;list_limit=5&amp;img_stamp=YES" xr:uid="{255E43BF-045D-4BD0-8E82-9DEB980D5E78}"/>
    <hyperlink ref="A1680" r:id="rId1307" display="https://ned.ipac.caltech.edu/cgi-bin/objsearch?objname=NGC%203377&amp;extend=no&amp;out_csys=Equatorial&amp;out_equinox=J2000.0&amp;obj_sort=RA+or+Longitude&amp;of=pre_text&amp;zv_breaker=30000.0&amp;list_limit=5&amp;img_stamp=YES" xr:uid="{E113BA05-2F2D-406A-A54B-2CF20D36A023}"/>
    <hyperlink ref="A1681" r:id="rId1308" display="https://ned.ipac.caltech.edu/cgi-bin/objsearch?objname=NGC%203377&amp;extend=no&amp;out_csys=Equatorial&amp;out_equinox=J2000.0&amp;obj_sort=RA+or+Longitude&amp;of=pre_text&amp;zv_breaker=30000.0&amp;list_limit=5&amp;img_stamp=YES" xr:uid="{D22FD6F5-F0B3-446D-9F0A-8A4450C7A50B}"/>
    <hyperlink ref="A1682" r:id="rId1309" display="https://ned.ipac.caltech.edu/cgi-bin/objsearch?objname=NGC%203377&amp;extend=no&amp;out_csys=Equatorial&amp;out_equinox=J2000.0&amp;obj_sort=RA+or+Longitude&amp;of=pre_text&amp;zv_breaker=30000.0&amp;list_limit=5&amp;img_stamp=YES" xr:uid="{80FE4E00-5443-4899-A0E1-B05F341F0688}"/>
    <hyperlink ref="A1683" r:id="rId1310" display="https://ned.ipac.caltech.edu/cgi-bin/objsearch?objname=NGC%203377&amp;extend=no&amp;out_csys=Equatorial&amp;out_equinox=J2000.0&amp;obj_sort=RA+or+Longitude&amp;of=pre_text&amp;zv_breaker=30000.0&amp;list_limit=5&amp;img_stamp=YES" xr:uid="{689B03E3-618A-4F30-BAC7-EE5F3D47EF3A}"/>
    <hyperlink ref="A1684" r:id="rId1311" display="https://ned.ipac.caltech.edu/cgi-bin/objsearch?objname=NGC%203377&amp;extend=no&amp;out_csys=Equatorial&amp;out_equinox=J2000.0&amp;obj_sort=RA+or+Longitude&amp;of=pre_text&amp;zv_breaker=30000.0&amp;list_limit=5&amp;img_stamp=YES" xr:uid="{36CB9F7F-5681-4E0A-BF89-7504E8664F67}"/>
    <hyperlink ref="A1685" r:id="rId1312" display="https://ned.ipac.caltech.edu/cgi-bin/objsearch?objname=NGC%203377&amp;extend=no&amp;out_csys=Equatorial&amp;out_equinox=J2000.0&amp;obj_sort=RA+or+Longitude&amp;of=pre_text&amp;zv_breaker=30000.0&amp;list_limit=5&amp;img_stamp=YES" xr:uid="{C710A0FA-C740-421D-BF5D-3C9A9C3848D7}"/>
    <hyperlink ref="A1686" r:id="rId1313" display="https://ned.ipac.caltech.edu/cgi-bin/objsearch?objname=NGC%203377&amp;extend=no&amp;out_csys=Equatorial&amp;out_equinox=J2000.0&amp;obj_sort=RA+or+Longitude&amp;of=pre_text&amp;zv_breaker=30000.0&amp;list_limit=5&amp;img_stamp=YES" xr:uid="{03BB1091-2540-4974-92C5-16001C40A064}"/>
    <hyperlink ref="A1687" r:id="rId1314" display="https://ned.ipac.caltech.edu/cgi-bin/objsearch?objname=NGC%203377&amp;extend=no&amp;out_csys=Equatorial&amp;out_equinox=J2000.0&amp;obj_sort=RA+or+Longitude&amp;of=pre_text&amp;zv_breaker=30000.0&amp;list_limit=5&amp;img_stamp=YES" xr:uid="{5164E6C3-C9EF-4D9A-9B14-C48A71223B12}"/>
    <hyperlink ref="A1703" r:id="rId1315" display="https://ned.ipac.caltech.edu/cgi-bin/objsearch?objname=NGC%203384&amp;extend=no&amp;out_csys=Equatorial&amp;out_equinox=J2000.0&amp;obj_sort=RA+or+Longitude&amp;of=pre_text&amp;zv_breaker=30000.0&amp;list_limit=5&amp;img_stamp=YES" xr:uid="{A67772F6-6121-4E5D-A347-E104CDFD6FF3}"/>
    <hyperlink ref="A1704" r:id="rId1316" display="https://ned.ipac.caltech.edu/cgi-bin/objsearch?objname=NGC%203384&amp;extend=no&amp;out_csys=Equatorial&amp;out_equinox=J2000.0&amp;obj_sort=RA+or+Longitude&amp;of=pre_text&amp;zv_breaker=30000.0&amp;list_limit=5&amp;img_stamp=YES" xr:uid="{2EAD5A71-0A7C-4846-908D-45CD0637FAB6}"/>
    <hyperlink ref="A1705" r:id="rId1317" display="https://ned.ipac.caltech.edu/cgi-bin/objsearch?objname=NGC%203384&amp;extend=no&amp;out_csys=Equatorial&amp;out_equinox=J2000.0&amp;obj_sort=RA+or+Longitude&amp;of=pre_text&amp;zv_breaker=30000.0&amp;list_limit=5&amp;img_stamp=YES" xr:uid="{CAD9A2FE-756D-4E8C-9E9B-D4C5D1E9450D}"/>
    <hyperlink ref="A1706" r:id="rId1318" display="https://ned.ipac.caltech.edu/cgi-bin/objsearch?objname=NGC%203384&amp;extend=no&amp;out_csys=Equatorial&amp;out_equinox=J2000.0&amp;obj_sort=RA+or+Longitude&amp;of=pre_text&amp;zv_breaker=30000.0&amp;list_limit=5&amp;img_stamp=YES" xr:uid="{7C849E8B-4C8E-4767-A8F6-0299AF5F8133}"/>
    <hyperlink ref="A1707" r:id="rId1319" display="https://ned.ipac.caltech.edu/cgi-bin/objsearch?objname=NGC%203384&amp;extend=no&amp;out_csys=Equatorial&amp;out_equinox=J2000.0&amp;obj_sort=RA+or+Longitude&amp;of=pre_text&amp;zv_breaker=30000.0&amp;list_limit=5&amp;img_stamp=YES" xr:uid="{52681FDE-D21B-46D9-8E57-72BAE8109258}"/>
    <hyperlink ref="A1708" r:id="rId1320" display="https://ned.ipac.caltech.edu/cgi-bin/objsearch?objname=NGC%203384&amp;extend=no&amp;out_csys=Equatorial&amp;out_equinox=J2000.0&amp;obj_sort=RA+or+Longitude&amp;of=pre_text&amp;zv_breaker=30000.0&amp;list_limit=5&amp;img_stamp=YES" xr:uid="{7DFA50F6-D81C-42AA-8097-D417605B6B8D}"/>
    <hyperlink ref="A1709" r:id="rId1321" display="https://ned.ipac.caltech.edu/cgi-bin/objsearch?objname=NGC%203384&amp;extend=no&amp;out_csys=Equatorial&amp;out_equinox=J2000.0&amp;obj_sort=RA+or+Longitude&amp;of=pre_text&amp;zv_breaker=30000.0&amp;list_limit=5&amp;img_stamp=YES" xr:uid="{8C74E015-7558-46E3-97DF-E1988A0E979C}"/>
    <hyperlink ref="A1710" r:id="rId1322" display="https://ned.ipac.caltech.edu/cgi-bin/objsearch?objname=NGC%203384&amp;extend=no&amp;out_csys=Equatorial&amp;out_equinox=J2000.0&amp;obj_sort=RA+or+Longitude&amp;of=pre_text&amp;zv_breaker=30000.0&amp;list_limit=5&amp;img_stamp=YES" xr:uid="{717597D8-27BC-4A7F-B4F1-B1DBE0AD77ED}"/>
    <hyperlink ref="A1711" r:id="rId1323" display="https://ned.ipac.caltech.edu/cgi-bin/objsearch?objname=NGC%203384&amp;extend=no&amp;out_csys=Equatorial&amp;out_equinox=J2000.0&amp;obj_sort=RA+or+Longitude&amp;of=pre_text&amp;zv_breaker=30000.0&amp;list_limit=5&amp;img_stamp=YES" xr:uid="{63C756CD-5380-4290-BBA1-039F4C4A199B}"/>
    <hyperlink ref="A1712" r:id="rId1324" display="https://ned.ipac.caltech.edu/cgi-bin/objsearch?objname=NGC%203384&amp;extend=no&amp;out_csys=Equatorial&amp;out_equinox=J2000.0&amp;obj_sort=RA+or+Longitude&amp;of=pre_text&amp;zv_breaker=30000.0&amp;list_limit=5&amp;img_stamp=YES" xr:uid="{7AD4184F-8B8D-4172-81AE-C495114D47BB}"/>
    <hyperlink ref="A1715" r:id="rId1325" display="https://ned.ipac.caltech.edu/cgi-bin/objsearch?objname=DDO%20087&amp;extend=no&amp;out_csys=Equatorial&amp;out_equinox=J2000.0&amp;obj_sort=RA+or+Longitude&amp;of=pre_text&amp;zv_breaker=30000.0&amp;list_limit=5&amp;img_stamp=YES" xr:uid="{A6E07C2D-BDE3-4CD7-9FA5-CDF2E90C731F}"/>
    <hyperlink ref="A1716" r:id="rId1326" display="https://ned.ipac.caltech.edu/cgi-bin/objsearch?objname=UGC%2005944&amp;extend=no&amp;out_csys=Equatorial&amp;out_equinox=J2000.0&amp;obj_sort=RA+or+Longitude&amp;of=pre_text&amp;zv_breaker=30000.0&amp;list_limit=5&amp;img_stamp=YES" xr:uid="{E01C954F-0F7A-442F-8318-E11B4A1CBF3D}"/>
    <hyperlink ref="A1717" r:id="rId1327" display="https://ned.ipac.caltech.edu/cgi-bin/objsearch?objname=NGC%203412&amp;extend=no&amp;out_csys=Equatorial&amp;out_equinox=J2000.0&amp;obj_sort=RA+or+Longitude&amp;of=pre_text&amp;zv_breaker=30000.0&amp;list_limit=5&amp;img_stamp=YES" xr:uid="{E342E867-4E8A-4D1C-B518-D3D00111F8EA}"/>
    <hyperlink ref="A1718" r:id="rId1328" display="https://ned.ipac.caltech.edu/cgi-bin/objsearch?objname=NGC%203412&amp;extend=no&amp;out_csys=Equatorial&amp;out_equinox=J2000.0&amp;obj_sort=RA+or+Longitude&amp;of=pre_text&amp;zv_breaker=30000.0&amp;list_limit=5&amp;img_stamp=YES" xr:uid="{43EB0D78-6DF7-4186-8E53-4934BCC21B92}"/>
    <hyperlink ref="A1719" r:id="rId1329" display="https://ned.ipac.caltech.edu/cgi-bin/objsearch?objname=NGC%203412&amp;extend=no&amp;out_csys=Equatorial&amp;out_equinox=J2000.0&amp;obj_sort=RA+or+Longitude&amp;of=pre_text&amp;zv_breaker=30000.0&amp;list_limit=5&amp;img_stamp=YES" xr:uid="{0FD9DC4E-66C0-4A79-8E79-CC209AEF41D4}"/>
    <hyperlink ref="A1720" r:id="rId1330" display="https://ned.ipac.caltech.edu/cgi-bin/objsearch?objname=NGC%203412&amp;extend=no&amp;out_csys=Equatorial&amp;out_equinox=J2000.0&amp;obj_sort=RA+or+Longitude&amp;of=pre_text&amp;zv_breaker=30000.0&amp;list_limit=5&amp;img_stamp=YES" xr:uid="{1C01B363-DF6F-49DB-981D-E0E230CA280E}"/>
    <hyperlink ref="A1721" r:id="rId1331" display="https://ned.ipac.caltech.edu/cgi-bin/objsearch?objname=NGC%203412&amp;extend=no&amp;out_csys=Equatorial&amp;out_equinox=J2000.0&amp;obj_sort=RA+or+Longitude&amp;of=pre_text&amp;zv_breaker=30000.0&amp;list_limit=5&amp;img_stamp=YES" xr:uid="{590330F5-EEB9-4B53-B1DB-22A31BC61F44}"/>
    <hyperlink ref="A1722" r:id="rId1332" display="https://ned.ipac.caltech.edu/cgi-bin/objsearch?objname=NGC%203414&amp;extend=no&amp;out_csys=Equatorial&amp;out_equinox=J2000.0&amp;obj_sort=RA+or+Longitude&amp;of=pre_text&amp;zv_breaker=30000.0&amp;list_limit=5&amp;img_stamp=YES" xr:uid="{C3023990-9142-49F9-A938-7136CAE70F61}"/>
    <hyperlink ref="A1723" r:id="rId1333" display="https://ned.ipac.caltech.edu/cgi-bin/objsearch?objname=NGC%203413&amp;extend=no&amp;out_csys=Equatorial&amp;out_equinox=J2000.0&amp;obj_sort=RA+or+Longitude&amp;of=pre_text&amp;zv_breaker=30000.0&amp;list_limit=5&amp;img_stamp=YES" xr:uid="{3AF1CB9C-D1D4-465E-B05D-DECEA41A5F32}"/>
    <hyperlink ref="A1724" r:id="rId1334" display="https://ned.ipac.caltech.edu/cgi-bin/objsearch?objname=MCG%20+03-28-022&amp;extend=no&amp;out_csys=Equatorial&amp;out_equinox=J2000.0&amp;obj_sort=RA+or+Longitude&amp;of=pre_text&amp;zv_breaker=30000.0&amp;list_limit=5&amp;img_stamp=YES" xr:uid="{7FF54405-7EA2-4511-B099-229E3FB7BBA6}"/>
    <hyperlink ref="A1725" r:id="rId1335" display="https://ned.ipac.caltech.edu/cgi-bin/objsearch?objname=NGC%203437%20&amp;extend=no&amp;out_csys=Equatorial&amp;out_equinox=J2000.0&amp;obj_sort=RA+or+Longitude&amp;of=pre_text&amp;zv_breaker=30000.0&amp;list_limit=5&amp;img_stamp=YES" xr:uid="{DD59FA14-7CA6-48D0-B70A-48D8693276DB}"/>
    <hyperlink ref="A1726" r:id="rId1336" display="https://ned.ipac.caltech.edu/cgi-bin/objsearch?objname=NGC%203449%20&amp;extend=no&amp;out_csys=Equatorial&amp;out_equinox=J2000.0&amp;obj_sort=RA+or+Longitude&amp;of=pre_text&amp;zv_breaker=30000.0&amp;list_limit=5&amp;img_stamp=YES" xr:uid="{0188B77C-F93B-4DAA-AE0F-49A93D90B44C}"/>
    <hyperlink ref="A1727" r:id="rId1337" display="https://ned.ipac.caltech.edu/cgi-bin/objsearch?objname=KDG%20073&amp;extend=no&amp;out_csys=Equatorial&amp;out_equinox=J2000.0&amp;obj_sort=RA+or+Longitude&amp;of=pre_text&amp;zv_breaker=30000.0&amp;list_limit=5&amp;img_stamp=YES" xr:uid="{9C5314EE-8129-4314-990F-354B1A92F3B9}"/>
    <hyperlink ref="A1728" r:id="rId1338" display="https://ned.ipac.caltech.edu/cgi-bin/objsearch?objname=KDG%20073&amp;extend=no&amp;out_csys=Equatorial&amp;out_equinox=J2000.0&amp;obj_sort=RA+or+Longitude&amp;of=pre_text&amp;zv_breaker=30000.0&amp;list_limit=5&amp;img_stamp=YES" xr:uid="{91250981-EF20-482D-8B76-07A8399552F1}"/>
    <hyperlink ref="A1729" r:id="rId1339" display="https://ned.ipac.caltech.edu/cgi-bin/objsearch?objname=NGC%203403%20&amp;extend=no&amp;out_csys=Equatorial&amp;out_equinox=J2000.0&amp;obj_sort=RA+or+Longitude&amp;of=pre_text&amp;zv_breaker=30000.0&amp;list_limit=5&amp;img_stamp=YES" xr:uid="{3D17EAF3-4ABB-404B-B345-13020C66710C}"/>
    <hyperlink ref="A1730" r:id="rId1340" display="https://ned.ipac.caltech.edu/cgi-bin/objsearch?objname=NGC%203457&amp;extend=no&amp;out_csys=Equatorial&amp;out_equinox=J2000.0&amp;obj_sort=RA+or+Longitude&amp;of=pre_text&amp;zv_breaker=30000.0&amp;list_limit=5&amp;img_stamp=YES" xr:uid="{946A7766-23D7-4F5A-B9E0-F518CFC997E5}"/>
    <hyperlink ref="A1731" r:id="rId1341" display="https://ned.ipac.caltech.edu/cgi-bin/objsearch?objname=ESO%20215-%20G%20009&amp;extend=no&amp;out_csys=Equatorial&amp;out_equinox=J2000.0&amp;obj_sort=RA+or+Longitude&amp;of=pre_text&amp;zv_breaker=30000.0&amp;list_limit=5&amp;img_stamp=YES" xr:uid="{A20ACDE1-ABB3-403B-B8A1-E2434E203CDB}"/>
    <hyperlink ref="A1732" r:id="rId1342" display="https://ned.ipac.caltech.edu/cgi-bin/objsearch?objname=NGC%203489&amp;extend=no&amp;out_csys=Equatorial&amp;out_equinox=J2000.0&amp;obj_sort=RA+or+Longitude&amp;of=pre_text&amp;zv_breaker=30000.0&amp;list_limit=5&amp;img_stamp=YES" xr:uid="{CED0228C-6620-4D3E-BB6B-7A71CE05747A}"/>
    <hyperlink ref="A1733" r:id="rId1343" display="https://ned.ipac.caltech.edu/cgi-bin/objsearch?objname=NGC%203489&amp;extend=no&amp;out_csys=Equatorial&amp;out_equinox=J2000.0&amp;obj_sort=RA+or+Longitude&amp;of=pre_text&amp;zv_breaker=30000.0&amp;list_limit=5&amp;img_stamp=YES" xr:uid="{F4BE4A1E-98C5-48FE-8578-17C3203D1CDA}"/>
    <hyperlink ref="A1734" r:id="rId1344" display="https://ned.ipac.caltech.edu/cgi-bin/objsearch?objname=NGC%203489&amp;extend=no&amp;out_csys=Equatorial&amp;out_equinox=J2000.0&amp;obj_sort=RA+or+Longitude&amp;of=pre_text&amp;zv_breaker=30000.0&amp;list_limit=5&amp;img_stamp=YES" xr:uid="{389B4ED1-4DA4-4392-9BB6-69124FAF9BF9}"/>
    <hyperlink ref="A1735" r:id="rId1345" display="https://ned.ipac.caltech.edu/cgi-bin/objsearch?objname=NGC%203489&amp;extend=no&amp;out_csys=Equatorial&amp;out_equinox=J2000.0&amp;obj_sort=RA+or+Longitude&amp;of=pre_text&amp;zv_breaker=30000.0&amp;list_limit=5&amp;img_stamp=YES" xr:uid="{0E90C97D-7109-4AE6-9EAD-F40704796792}"/>
    <hyperlink ref="A1736" r:id="rId1346" display="https://ned.ipac.caltech.edu/cgi-bin/objsearch?objname=NGC%203489&amp;extend=no&amp;out_csys=Equatorial&amp;out_equinox=J2000.0&amp;obj_sort=RA+or+Longitude&amp;of=pre_text&amp;zv_breaker=30000.0&amp;list_limit=5&amp;img_stamp=YES" xr:uid="{0CB9E998-9E56-4EA9-8BB8-CADB430ACA44}"/>
    <hyperlink ref="A1737" r:id="rId1347" display="https://ned.ipac.caltech.edu/cgi-bin/objsearch?objname=WOOTS%20J110136.37-060631.6&amp;extend=no&amp;out_csys=Equatorial&amp;out_equinox=J2000.0&amp;obj_sort=RA+or+Longitude&amp;of=pre_text&amp;zv_breaker=30000.0&amp;list_limit=5&amp;img_stamp=YES" xr:uid="{7F20428A-8A87-439C-8776-2E346D160634}"/>
    <hyperlink ref="A1738" r:id="rId1348" display="https://ned.ipac.caltech.edu/cgi-bin/objsearch?objname=WOOTS%20J110136.37-060631.6&amp;extend=no&amp;out_csys=Equatorial&amp;out_equinox=J2000.0&amp;obj_sort=RA+or+Longitude&amp;of=pre_text&amp;zv_breaker=30000.0&amp;list_limit=5&amp;img_stamp=YES" xr:uid="{BBA92960-5F11-40F6-B697-B23C276D5D9C}"/>
    <hyperlink ref="A1739" r:id="rId1349" display="https://ned.ipac.caltech.edu/cgi-bin/objsearch?objname=WOOTS%20J110136.37-060631.6&amp;extend=no&amp;out_csys=Equatorial&amp;out_equinox=J2000.0&amp;obj_sort=RA+or+Longitude&amp;of=pre_text&amp;zv_breaker=30000.0&amp;list_limit=5&amp;img_stamp=YES" xr:uid="{05A0BD57-30D6-4D84-A5AF-0E0ECB762081}"/>
    <hyperlink ref="A1740" r:id="rId1350" display="https://ned.ipac.caltech.edu/cgi-bin/objsearch?objname=NGC%203510&amp;extend=no&amp;out_csys=Equatorial&amp;out_equinox=J2000.0&amp;obj_sort=RA+or+Longitude&amp;of=pre_text&amp;zv_breaker=30000.0&amp;list_limit=5&amp;img_stamp=YES" xr:uid="{B64A8B44-4240-4111-9787-0D4E26FDB356}"/>
    <hyperlink ref="A1742" r:id="rId1351" display="https://ned.ipac.caltech.edu/cgi-bin/objsearch?objname=NGC%203522&amp;extend=no&amp;out_csys=Equatorial&amp;out_equinox=J2000.0&amp;obj_sort=RA+or+Longitude&amp;of=pre_text&amp;zv_breaker=30000.0&amp;list_limit=5&amp;img_stamp=YES" xr:uid="{4E3E7790-18CE-4E22-A0E5-07A732AE1B1D}"/>
    <hyperlink ref="A1743" r:id="rId1352" display="https://ned.ipac.caltech.edu/cgi-bin/objsearch?objname=NGC%203557&amp;extend=no&amp;out_csys=Equatorial&amp;out_equinox=J2000.0&amp;obj_sort=RA+or+Longitude&amp;of=pre_text&amp;zv_breaker=30000.0&amp;list_limit=5&amp;img_stamp=YES" xr:uid="{90D1A073-037C-40A4-9C67-CCE55D74B340}"/>
    <hyperlink ref="A1744" r:id="rId1353" display="https://ned.ipac.caltech.edu/cgi-bin/objsearch?objname=NGC%203557&amp;extend=no&amp;out_csys=Equatorial&amp;out_equinox=J2000.0&amp;obj_sort=RA+or+Longitude&amp;of=pre_text&amp;zv_breaker=30000.0&amp;list_limit=5&amp;img_stamp=YES" xr:uid="{2344F3C0-A09C-41E2-B4BD-D15619E25F11}"/>
    <hyperlink ref="A1745" r:id="rId1354" display="https://ned.ipac.caltech.edu/cgi-bin/objsearch?objname=NGC%203568%20&amp;extend=no&amp;out_csys=Equatorial&amp;out_equinox=J2000.0&amp;obj_sort=RA+or+Longitude&amp;of=pre_text&amp;zv_breaker=30000.0&amp;list_limit=5&amp;img_stamp=YES" xr:uid="{01C25671-1D3D-4092-8BFB-8E250B3364D9}"/>
    <hyperlink ref="A1746" r:id="rId1355" display="https://ned.ipac.caltech.edu/cgi-bin/objsearch?objname=NGC%203556%20&amp;extend=no&amp;out_csys=Equatorial&amp;out_equinox=J2000.0&amp;obj_sort=RA+or+Longitude&amp;of=pre_text&amp;zv_breaker=30000.0&amp;list_limit=5&amp;img_stamp=YES" xr:uid="{1F384678-C954-4E5B-BC27-A4E6E833CF75}"/>
    <hyperlink ref="A1747" r:id="rId1356" display="https://ned.ipac.caltech.edu/cgi-bin/objsearch?objname=NGC%203556%20&amp;extend=no&amp;out_csys=Equatorial&amp;out_equinox=J2000.0&amp;obj_sort=RA+or+Longitude&amp;of=pre_text&amp;zv_breaker=30000.0&amp;list_limit=5&amp;img_stamp=YES" xr:uid="{B31D765C-ACFA-4D27-90C2-45222185FF22}"/>
    <hyperlink ref="A1748" r:id="rId1357" display="https://ned.ipac.caltech.edu/cgi-bin/objsearch?objname=NGC%203585&amp;extend=no&amp;out_csys=Equatorial&amp;out_equinox=J2000.0&amp;obj_sort=RA+or+Longitude&amp;of=pre_text&amp;zv_breaker=30000.0&amp;list_limit=5&amp;img_stamp=YES" xr:uid="{30865C02-4A3C-4713-9308-E466207AC321}"/>
    <hyperlink ref="A1749" r:id="rId1358" display="https://ned.ipac.caltech.edu/cgi-bin/objsearch?objname=NGC%203585&amp;extend=no&amp;out_csys=Equatorial&amp;out_equinox=J2000.0&amp;obj_sort=RA+or+Longitude&amp;of=pre_text&amp;zv_breaker=30000.0&amp;list_limit=5&amp;img_stamp=YES" xr:uid="{30C6B154-06FD-4EF3-B0C1-8E9452E6C7BA}"/>
    <hyperlink ref="A1750" r:id="rId1359" display="https://ned.ipac.caltech.edu/cgi-bin/objsearch?objname=NGC%203585&amp;extend=no&amp;out_csys=Equatorial&amp;out_equinox=J2000.0&amp;obj_sort=RA+or+Longitude&amp;of=pre_text&amp;zv_breaker=30000.0&amp;list_limit=5&amp;img_stamp=YES" xr:uid="{0E8F2B69-3E68-4D9C-9F9D-D0744EB79E50}"/>
    <hyperlink ref="A1751" r:id="rId1360" display="https://ned.ipac.caltech.edu/cgi-bin/objsearch?objname=NGC%203585&amp;extend=no&amp;out_csys=Equatorial&amp;out_equinox=J2000.0&amp;obj_sort=RA+or+Longitude&amp;of=pre_text&amp;zv_breaker=30000.0&amp;list_limit=5&amp;img_stamp=YES" xr:uid="{AA93EA1C-FB57-4C80-B354-CB03BB2D1794}"/>
    <hyperlink ref="A1753" r:id="rId1361" display="https://ned.ipac.caltech.edu/cgi-bin/objsearch?objname=NGC%203583%20&amp;extend=no&amp;out_csys=Equatorial&amp;out_equinox=J2000.0&amp;obj_sort=RA+or+Longitude&amp;of=pre_text&amp;zv_breaker=30000.0&amp;list_limit=5&amp;img_stamp=YES" xr:uid="{8024EA38-CDB5-40D3-9B9D-0E3C74862D75}"/>
    <hyperlink ref="A1754" r:id="rId1362" display="https://ned.ipac.caltech.edu/cgi-bin/objsearch?objname=NGC%203599&amp;extend=no&amp;out_csys=Equatorial&amp;out_equinox=J2000.0&amp;obj_sort=RA+or+Longitude&amp;of=pre_text&amp;zv_breaker=30000.0&amp;list_limit=5&amp;img_stamp=YES" xr:uid="{F1E935BC-4AA5-441F-AA50-D56DDC1A1145}"/>
    <hyperlink ref="A1755" r:id="rId1363" display="https://ned.ipac.caltech.edu/cgi-bin/objsearch?objname=NGC%203599&amp;extend=no&amp;out_csys=Equatorial&amp;out_equinox=J2000.0&amp;obj_sort=RA+or+Longitude&amp;of=pre_text&amp;zv_breaker=30000.0&amp;list_limit=5&amp;img_stamp=YES" xr:uid="{1F1BD8E2-04D4-4C4F-9AB2-B484AC24213B}"/>
    <hyperlink ref="A1756" r:id="rId1364" display="https://ned.ipac.caltech.edu/cgi-bin/objsearch?objname=NGC%203599&amp;extend=no&amp;out_csys=Equatorial&amp;out_equinox=J2000.0&amp;obj_sort=RA+or+Longitude&amp;of=pre_text&amp;zv_breaker=30000.0&amp;list_limit=5&amp;img_stamp=YES" xr:uid="{8CA3F0F2-1C1D-4DD6-A995-9A41614D0AD4}"/>
    <hyperlink ref="A1757" r:id="rId1365" display="https://ned.ipac.caltech.edu/cgi-bin/objsearch?objname=NGC%203605&amp;extend=no&amp;out_csys=Equatorial&amp;out_equinox=J2000.0&amp;obj_sort=RA+or+Longitude&amp;of=pre_text&amp;zv_breaker=30000.0&amp;list_limit=5&amp;img_stamp=YES" xr:uid="{B5BA9A41-8A51-43A5-BB08-3345A55C0439}"/>
    <hyperlink ref="A1758" r:id="rId1366" display="https://ned.ipac.caltech.edu/cgi-bin/objsearch?objname=NGC%203605&amp;extend=no&amp;out_csys=Equatorial&amp;out_equinox=J2000.0&amp;obj_sort=RA+or+Longitude&amp;of=pre_text&amp;zv_breaker=30000.0&amp;list_limit=5&amp;img_stamp=YES" xr:uid="{20CEF4DC-3116-4254-B53A-1C33D8C37DC8}"/>
    <hyperlink ref="A1759" r:id="rId1367" display="https://ned.ipac.caltech.edu/cgi-bin/objsearch?objname=NGC%203605&amp;extend=no&amp;out_csys=Equatorial&amp;out_equinox=J2000.0&amp;obj_sort=RA+or+Longitude&amp;of=pre_text&amp;zv_breaker=30000.0&amp;list_limit=5&amp;img_stamp=YES" xr:uid="{AB23CAC1-6EED-4A20-BA29-9AF9F1BA681B}"/>
    <hyperlink ref="A1760" r:id="rId1368" display="https://ned.ipac.caltech.edu/cgi-bin/objsearch?objname=NGC%203607&amp;extend=no&amp;out_csys=Equatorial&amp;out_equinox=J2000.0&amp;obj_sort=RA+or+Longitude&amp;of=pre_text&amp;zv_breaker=30000.0&amp;list_limit=5&amp;img_stamp=YES" xr:uid="{3342FC46-0D48-45F0-AFDA-C24850AE2D45}"/>
    <hyperlink ref="A1761" r:id="rId1369" display="https://ned.ipac.caltech.edu/cgi-bin/objsearch?objname=NGC%203607&amp;extend=no&amp;out_csys=Equatorial&amp;out_equinox=J2000.0&amp;obj_sort=RA+or+Longitude&amp;of=pre_text&amp;zv_breaker=30000.0&amp;list_limit=5&amp;img_stamp=YES" xr:uid="{D2B87F9C-5020-47BA-AE82-8E3F2FA43460}"/>
    <hyperlink ref="A1762" r:id="rId1370" display="https://ned.ipac.caltech.edu/cgi-bin/objsearch?objname=NGC%203607&amp;extend=no&amp;out_csys=Equatorial&amp;out_equinox=J2000.0&amp;obj_sort=RA+or+Longitude&amp;of=pre_text&amp;zv_breaker=30000.0&amp;list_limit=5&amp;img_stamp=YES" xr:uid="{A6A208AA-C2CD-4674-B02D-A2A6C6AB3374}"/>
    <hyperlink ref="A1763" r:id="rId1371" display="https://ned.ipac.caltech.edu/cgi-bin/objsearch?objname=NGC%203607&amp;extend=no&amp;out_csys=Equatorial&amp;out_equinox=J2000.0&amp;obj_sort=RA+or+Longitude&amp;of=pre_text&amp;zv_breaker=30000.0&amp;list_limit=5&amp;img_stamp=YES" xr:uid="{E0E4D610-863E-4C32-827A-2348B240AE72}"/>
    <hyperlink ref="A1764" r:id="rId1372" display="https://ned.ipac.caltech.edu/cgi-bin/objsearch?objname=NGC%203608&amp;extend=no&amp;out_csys=Equatorial&amp;out_equinox=J2000.0&amp;obj_sort=RA+or+Longitude&amp;of=pre_text&amp;zv_breaker=30000.0&amp;list_limit=5&amp;img_stamp=YES" xr:uid="{52D0800A-C082-4E2B-BA66-2B6E7422A04E}"/>
    <hyperlink ref="A1765" r:id="rId1373" display="https://ned.ipac.caltech.edu/cgi-bin/objsearch?objname=NGC%203608&amp;extend=no&amp;out_csys=Equatorial&amp;out_equinox=J2000.0&amp;obj_sort=RA+or+Longitude&amp;of=pre_text&amp;zv_breaker=30000.0&amp;list_limit=5&amp;img_stamp=YES" xr:uid="{A830E04E-13DD-4431-BDB8-70BB4E8B3CE4}"/>
    <hyperlink ref="A1766" r:id="rId1374" display="https://ned.ipac.caltech.edu/cgi-bin/objsearch?objname=NGC%203608&amp;extend=no&amp;out_csys=Equatorial&amp;out_equinox=J2000.0&amp;obj_sort=RA+or+Longitude&amp;of=pre_text&amp;zv_breaker=30000.0&amp;list_limit=5&amp;img_stamp=YES" xr:uid="{2AB36EFC-66FC-402F-AEAB-BB0B3C5D71CE}"/>
    <hyperlink ref="A1767" r:id="rId1375" display="https://ned.ipac.caltech.edu/cgi-bin/objsearch?objname=NGC%203608&amp;extend=no&amp;out_csys=Equatorial&amp;out_equinox=J2000.0&amp;obj_sort=RA+or+Longitude&amp;of=pre_text&amp;zv_breaker=30000.0&amp;list_limit=5&amp;img_stamp=YES" xr:uid="{7208032B-74ED-4839-8AB6-0CEBCC7FA941}"/>
    <hyperlink ref="A1768" r:id="rId1376" display="https://ned.ipac.caltech.edu/cgi-bin/objsearch?objname=NGC%203611%20&amp;extend=no&amp;out_csys=Equatorial&amp;out_equinox=J2000.0&amp;obj_sort=RA+or+Longitude&amp;of=pre_text&amp;zv_breaker=30000.0&amp;list_limit=5&amp;img_stamp=YES" xr:uid="{3B57D001-F45C-4271-AA5E-0BDCFAF2BB9F}"/>
    <hyperlink ref="A1769" r:id="rId1377" display="https://ned.ipac.caltech.edu/cgi-bin/objsearch?objname=NGC%203621&amp;extend=no&amp;out_csys=Equatorial&amp;out_equinox=J2000.0&amp;obj_sort=RA+or+Longitude&amp;of=pre_text&amp;zv_breaker=30000.0&amp;list_limit=5&amp;img_stamp=YES" xr:uid="{060FC503-AA01-4BEB-9626-D90AAAC2AC2E}"/>
    <hyperlink ref="A1770" r:id="rId1378" display="https://ned.ipac.caltech.edu/cgi-bin/objsearch?objname=NGC%203621&amp;extend=no&amp;out_csys=Equatorial&amp;out_equinox=J2000.0&amp;obj_sort=RA+or+Longitude&amp;of=pre_text&amp;zv_breaker=30000.0&amp;list_limit=5&amp;img_stamp=YES" xr:uid="{6EBD76FE-677B-408B-A32F-A144831C5A5B}"/>
    <hyperlink ref="A1771" r:id="rId1379" display="https://ned.ipac.caltech.edu/cgi-bin/objsearch?objname=NGC%203621&amp;extend=no&amp;out_csys=Equatorial&amp;out_equinox=J2000.0&amp;obj_sort=RA+or+Longitude&amp;of=pre_text&amp;zv_breaker=30000.0&amp;list_limit=5&amp;img_stamp=YES" xr:uid="{2A6BF8F4-7613-4699-8E65-3EFBD20F037B}"/>
    <hyperlink ref="A1772" r:id="rId1380" display="https://ned.ipac.caltech.edu/cgi-bin/objsearch?objname=NGC%203621&amp;extend=no&amp;out_csys=Equatorial&amp;out_equinox=J2000.0&amp;obj_sort=RA+or+Longitude&amp;of=pre_text&amp;zv_breaker=30000.0&amp;list_limit=5&amp;img_stamp=YES" xr:uid="{8C83A348-8EAC-44A5-A66E-8F6673875DDA}"/>
    <hyperlink ref="A1773" r:id="rId1381" display="https://ned.ipac.caltech.edu/cgi-bin/objsearch?objname=NGC%203621&amp;extend=no&amp;out_csys=Equatorial&amp;out_equinox=J2000.0&amp;obj_sort=RA+or+Longitude&amp;of=pre_text&amp;zv_breaker=30000.0&amp;list_limit=5&amp;img_stamp=YES" xr:uid="{8F4C237F-8684-41A8-A60A-68EFBFA168D2}"/>
    <hyperlink ref="A1774" r:id="rId1382" display="https://ned.ipac.caltech.edu/cgi-bin/objsearch?objname=NGC%203621&amp;extend=no&amp;out_csys=Equatorial&amp;out_equinox=J2000.0&amp;obj_sort=RA+or+Longitude&amp;of=pre_text&amp;zv_breaker=30000.0&amp;list_limit=5&amp;img_stamp=YES" xr:uid="{74EADDFE-299C-4AB4-8F9D-8639DE785327}"/>
    <hyperlink ref="A1775" r:id="rId1383" display="https://ned.ipac.caltech.edu/cgi-bin/objsearch?objname=NGC%203621&amp;extend=no&amp;out_csys=Equatorial&amp;out_equinox=J2000.0&amp;obj_sort=RA+or+Longitude&amp;of=pre_text&amp;zv_breaker=30000.0&amp;list_limit=5&amp;img_stamp=YES" xr:uid="{9C32CB89-F947-4E92-8DC5-CA1F64F8215D}"/>
    <hyperlink ref="A1776" r:id="rId1384" display="https://ned.ipac.caltech.edu/cgi-bin/objsearch?objname=NGC%203621&amp;extend=no&amp;out_csys=Equatorial&amp;out_equinox=J2000.0&amp;obj_sort=RA+or+Longitude&amp;of=pre_text&amp;zv_breaker=30000.0&amp;list_limit=5&amp;img_stamp=YES" xr:uid="{8FFC03F6-2535-4939-8BBD-6CC2342D2696}"/>
    <hyperlink ref="A1777" r:id="rId1385" display="https://ned.ipac.caltech.edu/cgi-bin/objsearch?objname=NGC%203621&amp;extend=no&amp;out_csys=Equatorial&amp;out_equinox=J2000.0&amp;obj_sort=RA+or+Longitude&amp;of=pre_text&amp;zv_breaker=30000.0&amp;list_limit=5&amp;img_stamp=YES" xr:uid="{F6F1650E-2F51-4C99-86DE-F520F0217301}"/>
    <hyperlink ref="A1778" r:id="rId1386" display="https://ned.ipac.caltech.edu/cgi-bin/objsearch?objname=NGC%203621&amp;extend=no&amp;out_csys=Equatorial&amp;out_equinox=J2000.0&amp;obj_sort=RA+or+Longitude&amp;of=pre_text&amp;zv_breaker=30000.0&amp;list_limit=5&amp;img_stamp=YES" xr:uid="{D055CB38-0035-42F9-B220-FBF93A692F8E}"/>
    <hyperlink ref="A1779" r:id="rId1387" display="https://ned.ipac.caltech.edu/cgi-bin/objsearch?objname=NGC%203621&amp;extend=no&amp;out_csys=Equatorial&amp;out_equinox=J2000.0&amp;obj_sort=RA+or+Longitude&amp;of=pre_text&amp;zv_breaker=30000.0&amp;list_limit=5&amp;img_stamp=YES" xr:uid="{68FC0EC1-2907-46AF-B121-B658461351A0}"/>
    <hyperlink ref="A1780" r:id="rId1388" display="https://ned.ipac.caltech.edu/cgi-bin/objsearch?objname=NGC%203621&amp;extend=no&amp;out_csys=Equatorial&amp;out_equinox=J2000.0&amp;obj_sort=RA+or+Longitude&amp;of=pre_text&amp;zv_breaker=30000.0&amp;list_limit=5&amp;img_stamp=YES" xr:uid="{EF6D805F-9ACD-4853-BF3A-1F029DC226D8}"/>
    <hyperlink ref="A1781" r:id="rId1389" display="https://ned.ipac.caltech.edu/cgi-bin/objsearch?objname=NGC%203621&amp;extend=no&amp;out_csys=Equatorial&amp;out_equinox=J2000.0&amp;obj_sort=RA+or+Longitude&amp;of=pre_text&amp;zv_breaker=30000.0&amp;list_limit=5&amp;img_stamp=YES" xr:uid="{75086CB1-5533-4A91-8CE8-CA174CEB33B9}"/>
    <hyperlink ref="A1782" r:id="rId1390" display="https://ned.ipac.caltech.edu/cgi-bin/objsearch?objname=NGC%203621&amp;extend=no&amp;out_csys=Equatorial&amp;out_equinox=J2000.0&amp;obj_sort=RA+or+Longitude&amp;of=pre_text&amp;zv_breaker=30000.0&amp;list_limit=5&amp;img_stamp=YES" xr:uid="{9EEA747E-1263-459C-8097-21CFAA561482}"/>
    <hyperlink ref="A1783" r:id="rId1391" display="https://ned.ipac.caltech.edu/cgi-bin/objsearch?objname=NGC%203621&amp;extend=no&amp;out_csys=Equatorial&amp;out_equinox=J2000.0&amp;obj_sort=RA+or+Longitude&amp;of=pre_text&amp;zv_breaker=30000.0&amp;list_limit=5&amp;img_stamp=YES" xr:uid="{F87E37F1-0A6C-4118-A5D3-612D39A538E7}"/>
    <hyperlink ref="A1784" r:id="rId1392" display="https://ned.ipac.caltech.edu/cgi-bin/objsearch?objname=NGC%203621&amp;extend=no&amp;out_csys=Equatorial&amp;out_equinox=J2000.0&amp;obj_sort=RA+or+Longitude&amp;of=pre_text&amp;zv_breaker=30000.0&amp;list_limit=5&amp;img_stamp=YES" xr:uid="{E0AC264D-2CF7-48FC-B371-C697CB64B260}"/>
    <hyperlink ref="A1785" r:id="rId1393" display="https://ned.ipac.caltech.edu/cgi-bin/objsearch?objname=NGC%203621&amp;extend=no&amp;out_csys=Equatorial&amp;out_equinox=J2000.0&amp;obj_sort=RA+or+Longitude&amp;of=pre_text&amp;zv_breaker=30000.0&amp;list_limit=5&amp;img_stamp=YES" xr:uid="{124032AE-E354-4672-99FC-A8F0ABC25001}"/>
    <hyperlink ref="A1786" r:id="rId1394" display="https://ned.ipac.caltech.edu/cgi-bin/objsearch?objname=NGC%203621&amp;extend=no&amp;out_csys=Equatorial&amp;out_equinox=J2000.0&amp;obj_sort=RA+or+Longitude&amp;of=pre_text&amp;zv_breaker=30000.0&amp;list_limit=5&amp;img_stamp=YES" xr:uid="{A0FE8229-781F-49C2-8671-E42182444A1C}"/>
    <hyperlink ref="A1787" r:id="rId1395" display="https://ned.ipac.caltech.edu/cgi-bin/objsearch?objname=NGC%203621&amp;extend=no&amp;out_csys=Equatorial&amp;out_equinox=J2000.0&amp;obj_sort=RA+or+Longitude&amp;of=pre_text&amp;zv_breaker=30000.0&amp;list_limit=5&amp;img_stamp=YES" xr:uid="{F903E24D-6553-4A34-808D-13AD16AFA2A9}"/>
    <hyperlink ref="A1788" r:id="rId1396" display="https://ned.ipac.caltech.edu/cgi-bin/objsearch?objname=NGC%203610&amp;extend=no&amp;out_csys=Equatorial&amp;out_equinox=J2000.0&amp;obj_sort=RA+or+Longitude&amp;of=pre_text&amp;zv_breaker=30000.0&amp;list_limit=5&amp;img_stamp=YES" xr:uid="{643C7569-A72A-4AF0-B3EF-749DD1B373D6}"/>
    <hyperlink ref="A1789" r:id="rId1397" display="https://ned.ipac.caltech.edu/cgi-bin/objsearch?objname=NGC%203610&amp;extend=no&amp;out_csys=Equatorial&amp;out_equinox=J2000.0&amp;obj_sort=RA+or+Longitude&amp;of=pre_text&amp;zv_breaker=30000.0&amp;list_limit=5&amp;img_stamp=YES" xr:uid="{11932F1E-C2BA-4C4C-95CD-2EC1B47B60F0}"/>
    <hyperlink ref="A1790" r:id="rId1398" display="https://ned.ipac.caltech.edu/cgi-bin/objsearch?objname=NGC%203610&amp;extend=no&amp;out_csys=Equatorial&amp;out_equinox=J2000.0&amp;obj_sort=RA+or+Longitude&amp;of=pre_text&amp;zv_breaker=30000.0&amp;list_limit=5&amp;img_stamp=YES" xr:uid="{01F82B8E-35CC-4A51-8564-7DB08E936299}"/>
    <hyperlink ref="A1791" r:id="rId1399" display="https://ned.ipac.caltech.edu/cgi-bin/objsearch?objname=NGC%203610&amp;extend=no&amp;out_csys=Equatorial&amp;out_equinox=J2000.0&amp;obj_sort=RA+or+Longitude&amp;of=pre_text&amp;zv_breaker=30000.0&amp;list_limit=5&amp;img_stamp=YES" xr:uid="{E3D3A506-B556-46D4-87AB-A3B5B23D81CB}"/>
    <hyperlink ref="A1792" r:id="rId1400" display="https://ned.ipac.caltech.edu/cgi-bin/objsearch?objname=NGC%203613&amp;extend=no&amp;out_csys=Equatorial&amp;out_equinox=J2000.0&amp;obj_sort=RA+or+Longitude&amp;of=pre_text&amp;zv_breaker=30000.0&amp;list_limit=5&amp;img_stamp=YES" xr:uid="{59831A7B-3321-4572-9239-1BD069EA8E80}"/>
    <hyperlink ref="A1793" r:id="rId1401" display="https://ned.ipac.caltech.edu/cgi-bin/objsearch?objname=NGC%203613&amp;extend=no&amp;out_csys=Equatorial&amp;out_equinox=J2000.0&amp;obj_sort=RA+or+Longitude&amp;of=pre_text&amp;zv_breaker=30000.0&amp;list_limit=5&amp;img_stamp=YES" xr:uid="{C94BEE8C-C67C-4B46-B895-0337CEF2760A}"/>
    <hyperlink ref="A1794" r:id="rId1402" display="https://ned.ipac.caltech.edu/cgi-bin/objsearch?objname=NGC%203613&amp;extend=no&amp;out_csys=Equatorial&amp;out_equinox=J2000.0&amp;obj_sort=RA+or+Longitude&amp;of=pre_text&amp;zv_breaker=30000.0&amp;list_limit=5&amp;img_stamp=YES" xr:uid="{00778662-88D5-4C0D-9320-ED708895EE6C}"/>
    <hyperlink ref="A1795" r:id="rId1403" display="https://ned.ipac.caltech.edu/cgi-bin/objsearch?objname=NGC%203626&amp;extend=no&amp;out_csys=Equatorial&amp;out_equinox=J2000.0&amp;obj_sort=RA+or+Longitude&amp;of=pre_text&amp;zv_breaker=30000.0&amp;list_limit=5&amp;img_stamp=YES" xr:uid="{98921B23-DB68-45D3-9AE8-7B7EA296C9A0}"/>
    <hyperlink ref="A1826" r:id="rId1404" display="https://ned.ipac.caltech.edu/cgi-bin/objsearch?objname=NGC%203631&amp;extend=no&amp;out_csys=Equatorial&amp;out_equinox=J2000.0&amp;obj_sort=RA+or+Longitude&amp;of=pre_text&amp;zv_breaker=30000.0&amp;list_limit=5&amp;img_stamp=YES" xr:uid="{1B6C69B2-5E15-4B88-BF65-67EE228A1BE8}"/>
    <hyperlink ref="A1827" r:id="rId1405" display="https://ned.ipac.caltech.edu/cgi-bin/objsearch?objname=NGC%203640&amp;extend=no&amp;out_csys=Equatorial&amp;out_equinox=J2000.0&amp;obj_sort=RA+or+Longitude&amp;of=pre_text&amp;zv_breaker=30000.0&amp;list_limit=5&amp;img_stamp=YES" xr:uid="{5A22A62B-189E-47B5-9913-33030F68280E}"/>
    <hyperlink ref="A1828" r:id="rId1406" display="https://ned.ipac.caltech.edu/cgi-bin/objsearch?objname=NGC%203640&amp;extend=no&amp;out_csys=Equatorial&amp;out_equinox=J2000.0&amp;obj_sort=RA+or+Longitude&amp;of=pre_text&amp;zv_breaker=30000.0&amp;list_limit=5&amp;img_stamp=YES" xr:uid="{ABCC8A75-7F11-4FFB-A493-579AB5717DA8}"/>
    <hyperlink ref="A1829" r:id="rId1407" display="https://ned.ipac.caltech.edu/cgi-bin/objsearch?objname=NGC%203640&amp;extend=no&amp;out_csys=Equatorial&amp;out_equinox=J2000.0&amp;obj_sort=RA+or+Longitude&amp;of=pre_text&amp;zv_breaker=30000.0&amp;list_limit=5&amp;img_stamp=YES" xr:uid="{CF96C7AC-BEA1-4E76-84D8-4F625F442E5E}"/>
    <hyperlink ref="A1830" r:id="rId1408" display="https://ned.ipac.caltech.edu/cgi-bin/objsearch?objname=NGC%203640&amp;extend=no&amp;out_csys=Equatorial&amp;out_equinox=J2000.0&amp;obj_sort=RA+or+Longitude&amp;of=pre_text&amp;zv_breaker=30000.0&amp;list_limit=5&amp;img_stamp=YES" xr:uid="{31797F0D-BD42-4BB8-9EB6-DD0F3A790AC5}"/>
    <hyperlink ref="A1831" r:id="rId1409" display="https://ned.ipac.caltech.edu/cgi-bin/objsearch?objname=NGC%203641&amp;extend=no&amp;out_csys=Equatorial&amp;out_equinox=J2000.0&amp;obj_sort=RA+or+Longitude&amp;of=pre_text&amp;zv_breaker=30000.0&amp;list_limit=5&amp;img_stamp=YES" xr:uid="{299B59DD-32C5-4D37-9C2F-56EE6021A6D0}"/>
    <hyperlink ref="A1833" r:id="rId1410" display="https://ned.ipac.caltech.edu/cgi-bin/objsearch?objname=NGC%203655%20&amp;extend=no&amp;out_csys=Equatorial&amp;out_equinox=J2000.0&amp;obj_sort=RA+or+Longitude&amp;of=pre_text&amp;zv_breaker=30000.0&amp;list_limit=5&amp;img_stamp=YES" xr:uid="{5E04C04D-C92C-4E61-AA37-32A4BA14BAA8}"/>
    <hyperlink ref="A1834" r:id="rId1411" display="https://ned.ipac.caltech.edu/cgi-bin/objsearch?objname=NGC%203675%20&amp;extend=no&amp;out_csys=Equatorial&amp;out_equinox=J2000.0&amp;obj_sort=RA+or+Longitude&amp;of=pre_text&amp;zv_breaker=30000.0&amp;list_limit=5&amp;img_stamp=YES" xr:uid="{EAAD7646-D40B-47B2-8591-A6BA54C09546}"/>
    <hyperlink ref="A1835" r:id="rId1412" display="https://ned.ipac.caltech.edu/cgi-bin/objsearch?objname=NGC%203675%20&amp;extend=no&amp;out_csys=Equatorial&amp;out_equinox=J2000.0&amp;obj_sort=RA+or+Longitude&amp;of=pre_text&amp;zv_breaker=30000.0&amp;list_limit=5&amp;img_stamp=YES" xr:uid="{727AC28C-1D76-49A9-A291-3C78C4996B6F}"/>
    <hyperlink ref="A1836" r:id="rId1413" display="https://ned.ipac.caltech.edu/cgi-bin/objsearch?objname=NGC%203683%20&amp;extend=no&amp;out_csys=Equatorial&amp;out_equinox=J2000.0&amp;obj_sort=RA+or+Longitude&amp;of=pre_text&amp;zv_breaker=30000.0&amp;list_limit=5&amp;img_stamp=YES" xr:uid="{0A03B77D-746C-407D-AA02-77C5F2102C58}"/>
    <hyperlink ref="A1837" r:id="rId1414" display="https://ned.ipac.caltech.edu/cgi-bin/objsearch?objname=UGC%2006456&amp;extend=no&amp;out_csys=Equatorial&amp;out_equinox=J2000.0&amp;obj_sort=RA+or+Longitude&amp;of=pre_text&amp;zv_breaker=30000.0&amp;list_limit=5&amp;img_stamp=YES" xr:uid="{71462CBC-0253-4835-A810-7025B38DD61E}"/>
    <hyperlink ref="A1838" r:id="rId1415" display="https://ned.ipac.caltech.edu/cgi-bin/objsearch?objname=UGC%2006456&amp;extend=no&amp;out_csys=Equatorial&amp;out_equinox=J2000.0&amp;obj_sort=RA+or+Longitude&amp;of=pre_text&amp;zv_breaker=30000.0&amp;list_limit=5&amp;img_stamp=YES" xr:uid="{7302D96B-8068-4D9B-A4D6-2175A153B8E8}"/>
    <hyperlink ref="A1839" r:id="rId1416" display="https://ned.ipac.caltech.edu/cgi-bin/objsearch?objname=UGC%2006456&amp;extend=no&amp;out_csys=Equatorial&amp;out_equinox=J2000.0&amp;obj_sort=RA+or+Longitude&amp;of=pre_text&amp;zv_breaker=30000.0&amp;list_limit=5&amp;img_stamp=YES" xr:uid="{210C023A-612A-497A-956B-9C6E66CA8142}"/>
    <hyperlink ref="A1840" r:id="rId1417" display="https://ned.ipac.caltech.edu/cgi-bin/objsearch?objname=NGC%203705%20&amp;extend=no&amp;out_csys=Equatorial&amp;out_equinox=J2000.0&amp;obj_sort=RA+or+Longitude&amp;of=pre_text&amp;zv_breaker=30000.0&amp;list_limit=5&amp;img_stamp=YES" xr:uid="{21A5453A-8009-4776-8372-3EC72731F5C1}"/>
    <hyperlink ref="A1841" r:id="rId1418" display="https://ned.ipac.caltech.edu/cgi-bin/objsearch?objname=NGC%203705%20&amp;extend=no&amp;out_csys=Equatorial&amp;out_equinox=J2000.0&amp;obj_sort=RA+or+Longitude&amp;of=pre_text&amp;zv_breaker=30000.0&amp;list_limit=5&amp;img_stamp=YES" xr:uid="{D21FFF92-EC7B-4E94-9CE4-88B8CC217A9A}"/>
    <hyperlink ref="A1842" r:id="rId1419" display="https://ned.ipac.caltech.edu/cgi-bin/objsearch?objname=NGC%203715%20&amp;extend=no&amp;out_csys=Equatorial&amp;out_equinox=J2000.0&amp;obj_sort=RA+or+Longitude&amp;of=pre_text&amp;zv_breaker=30000.0&amp;list_limit=5&amp;img_stamp=YES" xr:uid="{12A2D8F5-AFFB-46F7-AAF2-3B2C7F2F3CE6}"/>
    <hyperlink ref="A1843" r:id="rId1420" display="https://ned.ipac.caltech.edu/cgi-bin/objsearch?objname=NGC%203726&amp;extend=no&amp;out_csys=Equatorial&amp;out_equinox=J2000.0&amp;obj_sort=RA+or+Longitude&amp;of=pre_text&amp;zv_breaker=30000.0&amp;list_limit=5&amp;img_stamp=YES" xr:uid="{F32B8E9C-E95B-46A9-B248-333F5CF7208A}"/>
    <hyperlink ref="A1844" r:id="rId1421" display="https://ned.ipac.caltech.edu/cgi-bin/objsearch?objname=NGC%203726&amp;extend=no&amp;out_csys=Equatorial&amp;out_equinox=J2000.0&amp;obj_sort=RA+or+Longitude&amp;of=pre_text&amp;zv_breaker=30000.0&amp;list_limit=5&amp;img_stamp=YES" xr:uid="{1AB904E6-E67A-4ED2-8E1F-75FBDB6E2F4E}"/>
    <hyperlink ref="A1845" r:id="rId1422" display="https://ned.ipac.caltech.edu/cgi-bin/objsearch?objname=NGC%203726&amp;extend=no&amp;out_csys=Equatorial&amp;out_equinox=J2000.0&amp;obj_sort=RA+or+Longitude&amp;of=pre_text&amp;zv_breaker=30000.0&amp;list_limit=5&amp;img_stamp=YES" xr:uid="{1B22CE6C-3609-44B9-AFD8-F48A1A0F2AE7}"/>
    <hyperlink ref="A1846" r:id="rId1423" display="https://ned.ipac.caltech.edu/cgi-bin/objsearch?objname=NGC%203726&amp;extend=no&amp;out_csys=Equatorial&amp;out_equinox=J2000.0&amp;obj_sort=RA+or+Longitude&amp;of=pre_text&amp;zv_breaker=30000.0&amp;list_limit=5&amp;img_stamp=YES" xr:uid="{CF3F5DEA-84E7-4F1B-B72F-FEFFA4876D21}"/>
    <hyperlink ref="A1847" r:id="rId1424" display="https://ned.ipac.caltech.edu/cgi-bin/objsearch?objname=NGC%203726&amp;extend=no&amp;out_csys=Equatorial&amp;out_equinox=J2000.0&amp;obj_sort=RA+or+Longitude&amp;of=pre_text&amp;zv_breaker=30000.0&amp;list_limit=5&amp;img_stamp=YES" xr:uid="{6C93D71E-0376-4EDA-BA8F-68F54D5FBE17}"/>
    <hyperlink ref="A1848" r:id="rId1425" display="https://ned.ipac.caltech.edu/cgi-bin/objsearch?objname=NGC%203726&amp;extend=no&amp;out_csys=Equatorial&amp;out_equinox=J2000.0&amp;obj_sort=RA+or+Longitude&amp;of=pre_text&amp;zv_breaker=30000.0&amp;list_limit=5&amp;img_stamp=YES" xr:uid="{64D56D25-4B46-465A-8C46-02881C8E35A7}"/>
    <hyperlink ref="A1849" r:id="rId1426" display="https://ned.ipac.caltech.edu/cgi-bin/objsearch?objname=NGC%203726&amp;extend=no&amp;out_csys=Equatorial&amp;out_equinox=J2000.0&amp;obj_sort=RA+or+Longitude&amp;of=pre_text&amp;zv_breaker=30000.0&amp;list_limit=5&amp;img_stamp=YES" xr:uid="{80E04333-6D67-4ABA-BB57-7D22BBAAF85F}"/>
    <hyperlink ref="A1850" r:id="rId1427" display="https://ned.ipac.caltech.edu/cgi-bin/objsearch?objname=UGC%2006541&amp;extend=no&amp;out_csys=Equatorial&amp;out_equinox=J2000.0&amp;obj_sort=RA+or+Longitude&amp;of=pre_text&amp;zv_breaker=30000.0&amp;list_limit=5&amp;img_stamp=YES" xr:uid="{DF2B4FC4-8B9A-4323-A0A0-8D359719A3F8}"/>
    <hyperlink ref="A1851" r:id="rId1428" display="https://ned.ipac.caltech.edu/cgi-bin/objsearch?objname=UGC%2006541&amp;extend=no&amp;out_csys=Equatorial&amp;out_equinox=J2000.0&amp;obj_sort=RA+or+Longitude&amp;of=pre_text&amp;zv_breaker=30000.0&amp;list_limit=5&amp;img_stamp=YES" xr:uid="{4A752B80-D270-4663-BD16-8103DDD4A9FB}"/>
    <hyperlink ref="A1852" r:id="rId1429" display="https://ned.ipac.caltech.edu/cgi-bin/objsearch?objname=NGC%203729&amp;extend=no&amp;out_csys=Equatorial&amp;out_equinox=J2000.0&amp;obj_sort=RA+or+Longitude&amp;of=pre_text&amp;zv_breaker=30000.0&amp;list_limit=5&amp;img_stamp=YES" xr:uid="{E2E267F6-8A9A-4F65-B5E1-AFF798032E1F}"/>
    <hyperlink ref="A1853" r:id="rId1430" display="https://ned.ipac.caltech.edu/cgi-bin/objsearch?objname=NGC%203729&amp;extend=no&amp;out_csys=Equatorial&amp;out_equinox=J2000.0&amp;obj_sort=RA+or+Longitude&amp;of=pre_text&amp;zv_breaker=30000.0&amp;list_limit=5&amp;img_stamp=YES" xr:uid="{09169C9F-D77C-48DA-AE92-C33C21F3D006}"/>
    <hyperlink ref="A1854" r:id="rId1431" display="https://ned.ipac.caltech.edu/cgi-bin/objsearch?objname=NGC%203729&amp;extend=no&amp;out_csys=Equatorial&amp;out_equinox=J2000.0&amp;obj_sort=RA+or+Longitude&amp;of=pre_text&amp;zv_breaker=30000.0&amp;list_limit=5&amp;img_stamp=YES" xr:uid="{6A475E6A-6BD7-4C44-ABA0-F121A034DD94}"/>
    <hyperlink ref="A1855" r:id="rId1432" display="https://ned.ipac.caltech.edu/cgi-bin/objsearch?objname=NGC%203729&amp;extend=no&amp;out_csys=Equatorial&amp;out_equinox=J2000.0&amp;obj_sort=RA+or+Longitude&amp;of=pre_text&amp;zv_breaker=30000.0&amp;list_limit=5&amp;img_stamp=YES" xr:uid="{B66C2806-489B-4E87-8DFB-03195A365196}"/>
    <hyperlink ref="A1856" r:id="rId1433" display="https://ned.ipac.caltech.edu/cgi-bin/objsearch?objname=NGC%203729&amp;extend=no&amp;out_csys=Equatorial&amp;out_equinox=J2000.0&amp;obj_sort=RA+or+Longitude&amp;of=pre_text&amp;zv_breaker=30000.0&amp;list_limit=5&amp;img_stamp=YES" xr:uid="{8B84347A-3BE1-4796-A850-EF0B6B08E55C}"/>
    <hyperlink ref="A1862" r:id="rId1434" display="https://ned.ipac.caltech.edu/cgi-bin/objsearch?objname=NGC%203769&amp;extend=no&amp;out_csys=Equatorial&amp;out_equinox=J2000.0&amp;obj_sort=RA+or+Longitude&amp;of=pre_text&amp;zv_breaker=30000.0&amp;list_limit=5&amp;img_stamp=YES" xr:uid="{5B8D283F-6371-45C6-A409-953E0D5FC49A}"/>
    <hyperlink ref="A1863" r:id="rId1435" display="https://ned.ipac.caltech.edu/cgi-bin/objsearch?objname=NGC%203769&amp;extend=no&amp;out_csys=Equatorial&amp;out_equinox=J2000.0&amp;obj_sort=RA+or+Longitude&amp;of=pre_text&amp;zv_breaker=30000.0&amp;list_limit=5&amp;img_stamp=YES" xr:uid="{B1369327-F899-4FE6-98A9-E7BAFF4C5544}"/>
    <hyperlink ref="A1864" r:id="rId1436" display="https://ned.ipac.caltech.edu/cgi-bin/objsearch?objname=NGC%203769&amp;extend=no&amp;out_csys=Equatorial&amp;out_equinox=J2000.0&amp;obj_sort=RA+or+Longitude&amp;of=pre_text&amp;zv_breaker=30000.0&amp;list_limit=5&amp;img_stamp=YES" xr:uid="{D7ED52EB-52E9-450E-AD95-5AB05199BD78}"/>
    <hyperlink ref="A1865" r:id="rId1437" display="https://ned.ipac.caltech.edu/cgi-bin/objsearch?objname=NGC%203769&amp;extend=no&amp;out_csys=Equatorial&amp;out_equinox=J2000.0&amp;obj_sort=RA+or+Longitude&amp;of=pre_text&amp;zv_breaker=30000.0&amp;list_limit=5&amp;img_stamp=YES" xr:uid="{D8E03061-11D9-4070-9F95-9F6F8288C562}"/>
    <hyperlink ref="A1866" r:id="rId1438" display="https://ned.ipac.caltech.edu/cgi-bin/objsearch?objname=ESO%20320-%20G%20014&amp;extend=no&amp;out_csys=Equatorial&amp;out_equinox=J2000.0&amp;obj_sort=RA+or+Longitude&amp;of=pre_text&amp;zv_breaker=30000.0&amp;list_limit=5&amp;img_stamp=YES" xr:uid="{874E01D5-4833-4E99-A060-F457DD508A9E}"/>
    <hyperlink ref="A1867" r:id="rId1439" display="https://ned.ipac.caltech.edu/cgi-bin/objsearch?objname=ESO%20439-%20G%20018&amp;extend=no&amp;out_csys=Equatorial&amp;out_equinox=J2000.0&amp;obj_sort=RA+or+Longitude&amp;of=pre_text&amp;zv_breaker=30000.0&amp;list_limit=5&amp;img_stamp=YES" xr:uid="{0FA5630C-88B8-4B8F-8DDC-E7D05F25CA1E}"/>
    <hyperlink ref="A1868" r:id="rId1440" display="https://ned.ipac.caltech.edu/cgi-bin/objsearch?objname=ESO%20439-%20G%20018&amp;extend=no&amp;out_csys=Equatorial&amp;out_equinox=J2000.0&amp;obj_sort=RA+or+Longitude&amp;of=pre_text&amp;zv_breaker=30000.0&amp;list_limit=5&amp;img_stamp=YES" xr:uid="{1B397824-F2F2-4FF6-A875-11344490BE80}"/>
    <hyperlink ref="A1869" r:id="rId1441" display="https://ned.ipac.caltech.edu/cgi-bin/objsearch?objname=ESO%20439-%20G%20018&amp;extend=no&amp;out_csys=Equatorial&amp;out_equinox=J2000.0&amp;obj_sort=RA+or+Longitude&amp;of=pre_text&amp;zv_breaker=30000.0&amp;list_limit=5&amp;img_stamp=YES" xr:uid="{C8D6621F-3018-4E87-B094-41FEFD8791ED}"/>
    <hyperlink ref="A1870" r:id="rId1442" display="https://ned.ipac.caltech.edu/cgi-bin/objsearch?objname=ESO%20439-%20G%20020%20&amp;extend=no&amp;out_csys=Equatorial&amp;out_equinox=J2000.0&amp;obj_sort=RA+or+Longitude&amp;of=pre_text&amp;zv_breaker=30000.0&amp;list_limit=5&amp;img_stamp=YES" xr:uid="{F72F1973-89FF-44D0-91E9-64103C3A4D30}"/>
    <hyperlink ref="A1871" r:id="rId1443" display="https://ned.ipac.caltech.edu/cgi-bin/objsearch?objname=NGC%203811%20&amp;extend=no&amp;out_csys=Equatorial&amp;out_equinox=J2000.0&amp;obj_sort=RA+or+Longitude&amp;of=pre_text&amp;zv_breaker=30000.0&amp;list_limit=5&amp;img_stamp=YES" xr:uid="{064E599A-E7FE-45E6-BBDE-F5F6D589BF52}"/>
    <hyperlink ref="A1872" r:id="rId1444" display="https://ned.ipac.caltech.edu/cgi-bin/objsearch?objname=NGC%203818&amp;extend=no&amp;out_csys=Equatorial&amp;out_equinox=J2000.0&amp;obj_sort=RA+or+Longitude&amp;of=pre_text&amp;zv_breaker=30000.0&amp;list_limit=5&amp;img_stamp=YES" xr:uid="{74F69C3F-DC75-4F13-96EB-96795010F270}"/>
    <hyperlink ref="A1873" r:id="rId1445" display="https://ned.ipac.caltech.edu/cgi-bin/objsearch?objname=NGC%203818&amp;extend=no&amp;out_csys=Equatorial&amp;out_equinox=J2000.0&amp;obj_sort=RA+or+Longitude&amp;of=pre_text&amp;zv_breaker=30000.0&amp;list_limit=5&amp;img_stamp=YES" xr:uid="{19745BAA-3E3D-4332-BE59-4BF040B90BAA}"/>
    <hyperlink ref="A1874" r:id="rId1446" display="https://ned.ipac.caltech.edu/cgi-bin/objsearch?objname=NGC%203818&amp;extend=no&amp;out_csys=Equatorial&amp;out_equinox=J2000.0&amp;obj_sort=RA+or+Longitude&amp;of=pre_text&amp;zv_breaker=30000.0&amp;list_limit=5&amp;img_stamp=YES" xr:uid="{617AC42F-54D1-4E67-B855-02A6D669003F}"/>
    <hyperlink ref="A1875" r:id="rId1447" display="https://ned.ipac.caltech.edu/cgi-bin/objsearch?objname=%5bKK98%5d%20109&amp;extend=no&amp;out_csys=Equatorial&amp;out_equinox=J2000.0&amp;obj_sort=RA+or+Longitude&amp;of=pre_text&amp;zv_breaker=30000.0&amp;list_limit=5&amp;img_stamp=YES" xr:uid="{08B9D235-B17D-436A-B032-BCAD7B50641E}"/>
    <hyperlink ref="A1876" r:id="rId1448" display="https://ned.ipac.caltech.edu/cgi-bin/objsearch?objname=NGC%203888%20&amp;extend=no&amp;out_csys=Equatorial&amp;out_equinox=J2000.0&amp;obj_sort=RA+or+Longitude&amp;of=pre_text&amp;zv_breaker=30000.0&amp;list_limit=5&amp;img_stamp=YES" xr:uid="{A5C0289A-45D3-4C65-BFD8-91CEDE637854}"/>
    <hyperlink ref="A1877" r:id="rId1449" display="https://ned.ipac.caltech.edu/cgi-bin/objsearch?objname=NGC%203893&amp;extend=no&amp;out_csys=Equatorial&amp;out_equinox=J2000.0&amp;obj_sort=RA+or+Longitude&amp;of=pre_text&amp;zv_breaker=30000.0&amp;list_limit=5&amp;img_stamp=YES" xr:uid="{643E237C-C008-4DFA-898E-6A8416AA1119}"/>
    <hyperlink ref="A1878" r:id="rId1450" display="https://ned.ipac.caltech.edu/cgi-bin/objsearch?objname=NGC%203893&amp;extend=no&amp;out_csys=Equatorial&amp;out_equinox=J2000.0&amp;obj_sort=RA+or+Longitude&amp;of=pre_text&amp;zv_breaker=30000.0&amp;list_limit=5&amp;img_stamp=YES" xr:uid="{FF6125C9-E62B-4342-A254-A4E08FF7A350}"/>
    <hyperlink ref="A1879" r:id="rId1451" display="https://ned.ipac.caltech.edu/cgi-bin/objsearch?objname=NGC%203893&amp;extend=no&amp;out_csys=Equatorial&amp;out_equinox=J2000.0&amp;obj_sort=RA+or+Longitude&amp;of=pre_text&amp;zv_breaker=30000.0&amp;list_limit=5&amp;img_stamp=YES" xr:uid="{38BB7FBF-1141-45A7-99BC-41458F0F2819}"/>
    <hyperlink ref="A1880" r:id="rId1452" display="https://ned.ipac.caltech.edu/cgi-bin/objsearch?objname=NGC%203893&amp;extend=no&amp;out_csys=Equatorial&amp;out_equinox=J2000.0&amp;obj_sort=RA+or+Longitude&amp;of=pre_text&amp;zv_breaker=30000.0&amp;list_limit=5&amp;img_stamp=YES" xr:uid="{5967940A-1C07-4D7B-ADDF-63510910A486}"/>
    <hyperlink ref="A1881" r:id="rId1453" display="https://ned.ipac.caltech.edu/cgi-bin/objsearch?objname=NGC%203893&amp;extend=no&amp;out_csys=Equatorial&amp;out_equinox=J2000.0&amp;obj_sort=RA+or+Longitude&amp;of=pre_text&amp;zv_breaker=30000.0&amp;list_limit=5&amp;img_stamp=YES" xr:uid="{507B446C-7EEA-4EE8-8DB7-A292ABDFC0C0}"/>
    <hyperlink ref="A1883" r:id="rId1454" display="https://ned.ipac.caltech.edu/cgi-bin/objsearch?objname=NGC%203904&amp;extend=no&amp;out_csys=Equatorial&amp;out_equinox=J2000.0&amp;obj_sort=RA+or+Longitude&amp;of=pre_text&amp;zv_breaker=30000.0&amp;list_limit=5&amp;img_stamp=YES" xr:uid="{05663CC3-5EE0-4253-8F68-52AE59E6D81D}"/>
    <hyperlink ref="A1884" r:id="rId1455" display="https://ned.ipac.caltech.edu/cgi-bin/objsearch?objname=NGC%203904&amp;extend=no&amp;out_csys=Equatorial&amp;out_equinox=J2000.0&amp;obj_sort=RA+or+Longitude&amp;of=pre_text&amp;zv_breaker=30000.0&amp;list_limit=5&amp;img_stamp=YES" xr:uid="{E53E149E-F3E3-4827-88BA-98C9FF6B2957}"/>
    <hyperlink ref="A1885" r:id="rId1456" display="https://ned.ipac.caltech.edu/cgi-bin/objsearch?objname=NGC%203904&amp;extend=no&amp;out_csys=Equatorial&amp;out_equinox=J2000.0&amp;obj_sort=RA+or+Longitude&amp;of=pre_text&amp;zv_breaker=30000.0&amp;list_limit=5&amp;img_stamp=YES" xr:uid="{A1BB0D52-E6CE-4F1F-9296-5B60295CE1EA}"/>
    <hyperlink ref="A1886" r:id="rId1457" display="https://ned.ipac.caltech.edu/cgi-bin/objsearch?objname=ESO%20320-%20G%20026%20&amp;extend=no&amp;out_csys=Equatorial&amp;out_equinox=J2000.0&amp;obj_sort=RA+or+Longitude&amp;of=pre_text&amp;zv_breaker=30000.0&amp;list_limit=5&amp;img_stamp=YES" xr:uid="{727C7026-F760-4BD8-AE7B-F7DF0BA8D4DD}"/>
    <hyperlink ref="A1887" r:id="rId1458" display="https://ned.ipac.caltech.edu/cgi-bin/objsearch?objname=NGC%203917&amp;extend=no&amp;out_csys=Equatorial&amp;out_equinox=J2000.0&amp;obj_sort=RA+or+Longitude&amp;of=pre_text&amp;zv_breaker=30000.0&amp;list_limit=5&amp;img_stamp=YES" xr:uid="{CEB35D35-FEC9-4F4D-92FF-97D65EC191B2}"/>
    <hyperlink ref="A1888" r:id="rId1459" display="https://ned.ipac.caltech.edu/cgi-bin/objsearch?objname=NGC%203917&amp;extend=no&amp;out_csys=Equatorial&amp;out_equinox=J2000.0&amp;obj_sort=RA+or+Longitude&amp;of=pre_text&amp;zv_breaker=30000.0&amp;list_limit=5&amp;img_stamp=YES" xr:uid="{1E023BC3-8032-497F-B94D-20E42CE7FA20}"/>
    <hyperlink ref="A1889" r:id="rId1460" display="https://ned.ipac.caltech.edu/cgi-bin/objsearch?objname=NGC%203917&amp;extend=no&amp;out_csys=Equatorial&amp;out_equinox=J2000.0&amp;obj_sort=RA+or+Longitude&amp;of=pre_text&amp;zv_breaker=30000.0&amp;list_limit=5&amp;img_stamp=YES" xr:uid="{708D40A1-7460-44BB-9698-2A1B224FFE91}"/>
    <hyperlink ref="A1890" r:id="rId1461" display="https://ned.ipac.caltech.edu/cgi-bin/objsearch?objname=NGC%203917&amp;extend=no&amp;out_csys=Equatorial&amp;out_equinox=J2000.0&amp;obj_sort=RA+or+Longitude&amp;of=pre_text&amp;zv_breaker=30000.0&amp;list_limit=5&amp;img_stamp=YES" xr:uid="{BF470F40-BF76-4EEB-9CD2-8D501D88CFE7}"/>
    <hyperlink ref="A1893" r:id="rId1462" display="https://ned.ipac.caltech.edu/cgi-bin/objsearch?objname=NGC%203923&amp;extend=no&amp;out_csys=Equatorial&amp;out_equinox=J2000.0&amp;obj_sort=RA+or+Longitude&amp;of=pre_text&amp;zv_breaker=30000.0&amp;list_limit=5&amp;img_stamp=YES" xr:uid="{5C34C244-5F46-4084-A61C-4EA3B4E1D672}"/>
    <hyperlink ref="A1894" r:id="rId1463" display="https://ned.ipac.caltech.edu/cgi-bin/objsearch?objname=NGC%203923&amp;extend=no&amp;out_csys=Equatorial&amp;out_equinox=J2000.0&amp;obj_sort=RA+or+Longitude&amp;of=pre_text&amp;zv_breaker=30000.0&amp;list_limit=5&amp;img_stamp=YES" xr:uid="{27421A98-A5F9-4E5A-AE50-DA65BCD8CB7B}"/>
    <hyperlink ref="A1895" r:id="rId1464" display="https://ned.ipac.caltech.edu/cgi-bin/objsearch?objname=NGC%203923&amp;extend=no&amp;out_csys=Equatorial&amp;out_equinox=J2000.0&amp;obj_sort=RA+or+Longitude&amp;of=pre_text&amp;zv_breaker=30000.0&amp;list_limit=5&amp;img_stamp=YES" xr:uid="{4D960A69-692A-4920-81F1-BD3EB6842FBA}"/>
    <hyperlink ref="A1896" r:id="rId1465" display="https://ned.ipac.caltech.edu/cgi-bin/objsearch?objname=NGC%203923&amp;extend=no&amp;out_csys=Equatorial&amp;out_equinox=J2000.0&amp;obj_sort=RA+or+Longitude&amp;of=pre_text&amp;zv_breaker=30000.0&amp;list_limit=5&amp;img_stamp=YES" xr:uid="{4FE06536-8ABC-4A31-9AE8-86FFFD6D9BC9}"/>
    <hyperlink ref="A1897" r:id="rId1466" display="https://ned.ipac.caltech.edu/cgi-bin/objsearch?objname=NGC%203928&amp;extend=no&amp;out_csys=Equatorial&amp;out_equinox=J2000.0&amp;obj_sort=RA+or+Longitude&amp;of=pre_text&amp;zv_breaker=30000.0&amp;list_limit=5&amp;img_stamp=YES" xr:uid="{DCA0A823-852D-4502-9C8F-B21EC8615725}"/>
    <hyperlink ref="A1898" r:id="rId1467" display="https://ned.ipac.caltech.edu/cgi-bin/objsearch?objname=NGC%203928&amp;extend=no&amp;out_csys=Equatorial&amp;out_equinox=J2000.0&amp;obj_sort=RA+or+Longitude&amp;of=pre_text&amp;zv_breaker=30000.0&amp;list_limit=5&amp;img_stamp=YES" xr:uid="{F7D9E077-B25D-403D-B139-A186BB04CCF8}"/>
    <hyperlink ref="A1899" r:id="rId1468" display="https://ned.ipac.caltech.edu/cgi-bin/objsearch?objname=NGC%203941&amp;extend=no&amp;out_csys=Equatorial&amp;out_equinox=J2000.0&amp;obj_sort=RA+or+Longitude&amp;of=pre_text&amp;zv_breaker=30000.0&amp;list_limit=5&amp;img_stamp=YES" xr:uid="{95326050-4028-4E9F-BE7B-772AF15A3903}"/>
    <hyperlink ref="A1900" r:id="rId1469" display="https://ned.ipac.caltech.edu/cgi-bin/objsearch?objname=NGC%203941&amp;extend=no&amp;out_csys=Equatorial&amp;out_equinox=J2000.0&amp;obj_sort=RA+or+Longitude&amp;of=pre_text&amp;zv_breaker=30000.0&amp;list_limit=5&amp;img_stamp=YES" xr:uid="{59B5975F-A1F4-4999-93C6-766D895DC1EB}"/>
    <hyperlink ref="A1901" r:id="rId1470" display="https://ned.ipac.caltech.edu/cgi-bin/objsearch?objname=NGC%203949&amp;extend=no&amp;out_csys=Equatorial&amp;out_equinox=J2000.0&amp;obj_sort=RA+or+Longitude&amp;of=pre_text&amp;zv_breaker=30000.0&amp;list_limit=5&amp;img_stamp=YES" xr:uid="{0CB6CC19-14DE-4133-B014-77735310FF5D}"/>
    <hyperlink ref="A1902" r:id="rId1471" display="https://ned.ipac.caltech.edu/cgi-bin/objsearch?objname=NGC%203949&amp;extend=no&amp;out_csys=Equatorial&amp;out_equinox=J2000.0&amp;obj_sort=RA+or+Longitude&amp;of=pre_text&amp;zv_breaker=30000.0&amp;list_limit=5&amp;img_stamp=YES" xr:uid="{9D5D029D-E830-4266-B4B5-FA3D708DF4B6}"/>
    <hyperlink ref="A1903" r:id="rId1472" display="https://ned.ipac.caltech.edu/cgi-bin/objsearch?objname=NGC%203949&amp;extend=no&amp;out_csys=Equatorial&amp;out_equinox=J2000.0&amp;obj_sort=RA+or+Longitude&amp;of=pre_text&amp;zv_breaker=30000.0&amp;list_limit=5&amp;img_stamp=YES" xr:uid="{847AB2F2-C97F-4130-AE9E-23954BDFACE4}"/>
    <hyperlink ref="A1904" r:id="rId1473" display="https://ned.ipac.caltech.edu/cgi-bin/objsearch?objname=NGC%203949&amp;extend=no&amp;out_csys=Equatorial&amp;out_equinox=J2000.0&amp;obj_sort=RA+or+Longitude&amp;of=pre_text&amp;zv_breaker=30000.0&amp;list_limit=5&amp;img_stamp=YES" xr:uid="{E618F835-F6EE-4CCE-8F36-84A9F42060DB}"/>
    <hyperlink ref="A1905" r:id="rId1474" display="https://ned.ipac.caltech.edu/cgi-bin/objsearch?objname=NGC%203949&amp;extend=no&amp;out_csys=Equatorial&amp;out_equinox=J2000.0&amp;obj_sort=RA+or+Longitude&amp;of=pre_text&amp;zv_breaker=30000.0&amp;list_limit=5&amp;img_stamp=YES" xr:uid="{577AB40E-D6AC-4BF9-AECB-80439FD99A83}"/>
    <hyperlink ref="A1906" r:id="rId1475" display="https://ned.ipac.caltech.edu/cgi-bin/objsearch?objname=NGC%203953&amp;extend=no&amp;out_csys=Equatorial&amp;out_equinox=J2000.0&amp;obj_sort=RA+or+Longitude&amp;of=pre_text&amp;zv_breaker=30000.0&amp;list_limit=5&amp;img_stamp=YES" xr:uid="{A1D8DED8-640C-4F61-A03B-11C611F281FF}"/>
    <hyperlink ref="A1907" r:id="rId1476" display="https://ned.ipac.caltech.edu/cgi-bin/objsearch?objname=NGC%203953&amp;extend=no&amp;out_csys=Equatorial&amp;out_equinox=J2000.0&amp;obj_sort=RA+or+Longitude&amp;of=pre_text&amp;zv_breaker=30000.0&amp;list_limit=5&amp;img_stamp=YES" xr:uid="{AC3AEACE-BF5B-49E1-A940-69AA4412160D}"/>
    <hyperlink ref="A1908" r:id="rId1477" display="https://ned.ipac.caltech.edu/cgi-bin/objsearch?objname=NGC%203953&amp;extend=no&amp;out_csys=Equatorial&amp;out_equinox=J2000.0&amp;obj_sort=RA+or+Longitude&amp;of=pre_text&amp;zv_breaker=30000.0&amp;list_limit=5&amp;img_stamp=YES" xr:uid="{BF304ADB-0D65-486C-9DC6-9A4F577BF9C8}"/>
    <hyperlink ref="A1909" r:id="rId1478" display="https://ned.ipac.caltech.edu/cgi-bin/objsearch?objname=NGC%203953&amp;extend=no&amp;out_csys=Equatorial&amp;out_equinox=J2000.0&amp;obj_sort=RA+or+Longitude&amp;of=pre_text&amp;zv_breaker=30000.0&amp;list_limit=5&amp;img_stamp=YES" xr:uid="{A836336D-3D16-4FDC-8667-B13B42B2427A}"/>
    <hyperlink ref="A1910" r:id="rId1479" display="https://ned.ipac.caltech.edu/cgi-bin/objsearch?objname=NGC%203953&amp;extend=no&amp;out_csys=Equatorial&amp;out_equinox=J2000.0&amp;obj_sort=RA+or+Longitude&amp;of=pre_text&amp;zv_breaker=30000.0&amp;list_limit=5&amp;img_stamp=YES" xr:uid="{028E8B72-BCCD-4437-9E46-978D31C8B1AB}"/>
    <hyperlink ref="A1911" r:id="rId1480" display="https://ned.ipac.caltech.edu/cgi-bin/objsearch?objname=NGC%203953&amp;extend=no&amp;out_csys=Equatorial&amp;out_equinox=J2000.0&amp;obj_sort=RA+or+Longitude&amp;of=pre_text&amp;zv_breaker=30000.0&amp;list_limit=5&amp;img_stamp=YES" xr:uid="{CFF78707-C337-4BD9-9C6E-8377B51A057F}"/>
    <hyperlink ref="A1912" r:id="rId1481" display="https://ned.ipac.caltech.edu/cgi-bin/objsearch?objname=NGC%203953&amp;extend=no&amp;out_csys=Equatorial&amp;out_equinox=J2000.0&amp;obj_sort=RA+or+Longitude&amp;of=pre_text&amp;zv_breaker=30000.0&amp;list_limit=5&amp;img_stamp=YES" xr:uid="{BEF4F357-2804-48BE-9C95-56E10BEB9A2B}"/>
    <hyperlink ref="A1913" r:id="rId1482" display="https://ned.ipac.caltech.edu/cgi-bin/objsearch?objname=IC%200745&amp;extend=no&amp;out_csys=Equatorial&amp;out_equinox=J2000.0&amp;obj_sort=RA+or+Longitude&amp;of=pre_text&amp;zv_breaker=30000.0&amp;list_limit=5&amp;img_stamp=YES" xr:uid="{43CEA9D0-3606-4AF8-A338-1C95AFE05CB0}"/>
    <hyperlink ref="A1914" r:id="rId1483" display="https://ned.ipac.caltech.edu/cgi-bin/objsearch?objname=NGC%203962&amp;extend=no&amp;out_csys=Equatorial&amp;out_equinox=J2000.0&amp;obj_sort=RA+or+Longitude&amp;of=pre_text&amp;zv_breaker=30000.0&amp;list_limit=5&amp;img_stamp=YES" xr:uid="{6D4E3660-17D0-40FD-B0C3-B1E5844D3F06}"/>
    <hyperlink ref="A1915" r:id="rId1484" display="https://ned.ipac.caltech.edu/cgi-bin/objsearch?objname=NGC%203962&amp;extend=no&amp;out_csys=Equatorial&amp;out_equinox=J2000.0&amp;obj_sort=RA+or+Longitude&amp;of=pre_text&amp;zv_breaker=30000.0&amp;list_limit=5&amp;img_stamp=YES" xr:uid="{F8280F1A-460A-4368-A2AF-F158C56F0A57}"/>
    <hyperlink ref="A1916" r:id="rId1485" display="https://ned.ipac.caltech.edu/cgi-bin/objsearch?objname=NGC%203962&amp;extend=no&amp;out_csys=Equatorial&amp;out_equinox=J2000.0&amp;obj_sort=RA+or+Longitude&amp;of=pre_text&amp;zv_breaker=30000.0&amp;list_limit=5&amp;img_stamp=YES" xr:uid="{C0A42643-B872-4370-9A1C-DEBBC282AC4C}"/>
    <hyperlink ref="A1917" r:id="rId1486" display="https://ned.ipac.caltech.edu/cgi-bin/objsearch?objname=ESO%20379-%20G%20007&amp;extend=no&amp;out_csys=Equatorial&amp;out_equinox=J2000.0&amp;obj_sort=RA+or+Longitude&amp;of=pre_text&amp;zv_breaker=30000.0&amp;list_limit=5&amp;img_stamp=YES" xr:uid="{A1FFDD25-475B-49C2-901F-561E1E88F4EE}"/>
    <hyperlink ref="A1918" r:id="rId1487" display="https://ned.ipac.caltech.edu/cgi-bin/objsearch?objname=NGC%203972&amp;extend=no&amp;out_csys=Equatorial&amp;out_equinox=J2000.0&amp;obj_sort=RA+or+Longitude&amp;of=pre_text&amp;zv_breaker=30000.0&amp;list_limit=5&amp;img_stamp=YES" xr:uid="{9D65EDB9-BBB2-40C4-9829-C2AD934D62BA}"/>
    <hyperlink ref="A1919" r:id="rId1488" display="https://ned.ipac.caltech.edu/cgi-bin/objsearch?objname=NGC%203972&amp;extend=no&amp;out_csys=Equatorial&amp;out_equinox=J2000.0&amp;obj_sort=RA+or+Longitude&amp;of=pre_text&amp;zv_breaker=30000.0&amp;list_limit=5&amp;img_stamp=YES" xr:uid="{D3FB13B2-C227-4535-91FF-7064535C8DF5}"/>
    <hyperlink ref="A1920" r:id="rId1489" display="https://ned.ipac.caltech.edu/cgi-bin/objsearch?objname=NGC%203972&amp;extend=no&amp;out_csys=Equatorial&amp;out_equinox=J2000.0&amp;obj_sort=RA+or+Longitude&amp;of=pre_text&amp;zv_breaker=30000.0&amp;list_limit=5&amp;img_stamp=YES" xr:uid="{22309F14-662D-490E-8079-BBE096D54603}"/>
    <hyperlink ref="A1921" r:id="rId1490" display="https://ned.ipac.caltech.edu/cgi-bin/objsearch?objname=NGC%203972&amp;extend=no&amp;out_csys=Equatorial&amp;out_equinox=J2000.0&amp;obj_sort=RA+or+Longitude&amp;of=pre_text&amp;zv_breaker=30000.0&amp;list_limit=5&amp;img_stamp=YES" xr:uid="{A759DB64-E496-46BD-B492-130316005FCA}"/>
    <hyperlink ref="A1922" r:id="rId1491" display="https://ned.ipac.caltech.edu/cgi-bin/objsearch?objname=NGC%203981%20&amp;extend=no&amp;out_csys=Equatorial&amp;out_equinox=J2000.0&amp;obj_sort=RA+or+Longitude&amp;of=pre_text&amp;zv_breaker=30000.0&amp;list_limit=5&amp;img_stamp=YES" xr:uid="{248C4F6C-6602-455C-865E-F6B43D4D38BD}"/>
    <hyperlink ref="A1923" r:id="rId1492" display="https://ned.ipac.caltech.edu/cgi-bin/objsearch?objname=NGC%203982&amp;extend=no&amp;out_csys=Equatorial&amp;out_equinox=J2000.0&amp;obj_sort=RA+or+Longitude&amp;of=pre_text&amp;zv_breaker=30000.0&amp;list_limit=5&amp;img_stamp=YES" xr:uid="{64838259-ACCF-4107-B69A-1C7628432C74}"/>
    <hyperlink ref="A1924" r:id="rId1493" display="https://ned.ipac.caltech.edu/cgi-bin/objsearch?objname=NGC%203982&amp;extend=no&amp;out_csys=Equatorial&amp;out_equinox=J2000.0&amp;obj_sort=RA+or+Longitude&amp;of=pre_text&amp;zv_breaker=30000.0&amp;list_limit=5&amp;img_stamp=YES" xr:uid="{5883D606-EAC2-4CA7-8999-ACFCCA5C83E0}"/>
    <hyperlink ref="A1925" r:id="rId1494" display="https://ned.ipac.caltech.edu/cgi-bin/objsearch?objname=NGC%203982&amp;extend=no&amp;out_csys=Equatorial&amp;out_equinox=J2000.0&amp;obj_sort=RA+or+Longitude&amp;of=pre_text&amp;zv_breaker=30000.0&amp;list_limit=5&amp;img_stamp=YES" xr:uid="{CA7E8590-3871-44C5-9031-20CA8884B6C6}"/>
    <hyperlink ref="A1926" r:id="rId1495" display="https://ned.ipac.caltech.edu/cgi-bin/objsearch?objname=NGC%203982&amp;extend=no&amp;out_csys=Equatorial&amp;out_equinox=J2000.0&amp;obj_sort=RA+or+Longitude&amp;of=pre_text&amp;zv_breaker=30000.0&amp;list_limit=5&amp;img_stamp=YES" xr:uid="{9235A6C6-0DFE-43D7-86D1-0501C4A20B05}"/>
    <hyperlink ref="A1927" r:id="rId1496" display="https://ned.ipac.caltech.edu/cgi-bin/objsearch?objname=NGC%203982&amp;extend=no&amp;out_csys=Equatorial&amp;out_equinox=J2000.0&amp;obj_sort=RA+or+Longitude&amp;of=pre_text&amp;zv_breaker=30000.0&amp;list_limit=5&amp;img_stamp=YES" xr:uid="{6E72B4D9-D4A6-42DA-B49B-FE4EEC5DAC30}"/>
    <hyperlink ref="A1928" r:id="rId1497" display="https://ned.ipac.caltech.edu/cgi-bin/objsearch?objname=NGC%203982&amp;extend=no&amp;out_csys=Equatorial&amp;out_equinox=J2000.0&amp;obj_sort=RA+or+Longitude&amp;of=pre_text&amp;zv_breaker=30000.0&amp;list_limit=5&amp;img_stamp=YES" xr:uid="{34363115-0D48-4526-8F74-503B411D1FCD}"/>
    <hyperlink ref="A1929" r:id="rId1498" display="https://ned.ipac.caltech.edu/cgi-bin/objsearch?objname=NGC%203982&amp;extend=no&amp;out_csys=Equatorial&amp;out_equinox=J2000.0&amp;obj_sort=RA+or+Longitude&amp;of=pre_text&amp;zv_breaker=30000.0&amp;list_limit=5&amp;img_stamp=YES" xr:uid="{C1E5151F-587A-4360-9B4F-7C051C0F5A7E}"/>
    <hyperlink ref="A1930" r:id="rId1499" display="https://ned.ipac.caltech.edu/cgi-bin/objsearch?objname=NGC%203982&amp;extend=no&amp;out_csys=Equatorial&amp;out_equinox=J2000.0&amp;obj_sort=RA+or+Longitude&amp;of=pre_text&amp;zv_breaker=30000.0&amp;list_limit=5&amp;img_stamp=YES" xr:uid="{4856E891-80FC-447A-A50C-6FCAA2689213}"/>
    <hyperlink ref="A1931" r:id="rId1500" display="https://ned.ipac.caltech.edu/cgi-bin/objsearch?objname=NGC%203982&amp;extend=no&amp;out_csys=Equatorial&amp;out_equinox=J2000.0&amp;obj_sort=RA+or+Longitude&amp;of=pre_text&amp;zv_breaker=30000.0&amp;list_limit=5&amp;img_stamp=YES" xr:uid="{BB9F3BD8-D799-43B1-A6EF-7534BC188A1B}"/>
    <hyperlink ref="A1932" r:id="rId1501" display="https://ned.ipac.caltech.edu/cgi-bin/objsearch?objname=NGC%203982&amp;extend=no&amp;out_csys=Equatorial&amp;out_equinox=J2000.0&amp;obj_sort=RA+or+Longitude&amp;of=pre_text&amp;zv_breaker=30000.0&amp;list_limit=5&amp;img_stamp=YES" xr:uid="{99F964F9-2E3E-471C-810C-BE346C2E5FCD}"/>
    <hyperlink ref="A1933" r:id="rId1502" display="https://ned.ipac.caltech.edu/cgi-bin/objsearch?objname=NGC%203982&amp;extend=no&amp;out_csys=Equatorial&amp;out_equinox=J2000.0&amp;obj_sort=RA+or+Longitude&amp;of=pre_text&amp;zv_breaker=30000.0&amp;list_limit=5&amp;img_stamp=YES" xr:uid="{8DE5EF35-7565-4919-831B-07A33AE8A5D4}"/>
    <hyperlink ref="A1934" r:id="rId1503" display="https://ned.ipac.caltech.edu/cgi-bin/objsearch?objname=NGC%203982&amp;extend=no&amp;out_csys=Equatorial&amp;out_equinox=J2000.0&amp;obj_sort=RA+or+Longitude&amp;of=pre_text&amp;zv_breaker=30000.0&amp;list_limit=5&amp;img_stamp=YES" xr:uid="{6F1252E6-34A7-4B92-98B9-E29F4B299FC3}"/>
    <hyperlink ref="A1935" r:id="rId1504" display="https://ned.ipac.caltech.edu/cgi-bin/objsearch?objname=NGC%203982&amp;extend=no&amp;out_csys=Equatorial&amp;out_equinox=J2000.0&amp;obj_sort=RA+or+Longitude&amp;of=pre_text&amp;zv_breaker=30000.0&amp;list_limit=5&amp;img_stamp=YES" xr:uid="{833E07CA-F5B6-4F7F-B0B5-B7D577C39BE1}"/>
    <hyperlink ref="A1936" r:id="rId1505" display="https://ned.ipac.caltech.edu/cgi-bin/objsearch?objname=NGC%203982&amp;extend=no&amp;out_csys=Equatorial&amp;out_equinox=J2000.0&amp;obj_sort=RA+or+Longitude&amp;of=pre_text&amp;zv_breaker=30000.0&amp;list_limit=5&amp;img_stamp=YES" xr:uid="{C53C4511-6764-4B8B-AA5F-9982B0D4CCA6}"/>
    <hyperlink ref="A1937" r:id="rId1506" display="https://ned.ipac.caltech.edu/cgi-bin/objsearch?objname=NGC%203982&amp;extend=no&amp;out_csys=Equatorial&amp;out_equinox=J2000.0&amp;obj_sort=RA+or+Longitude&amp;of=pre_text&amp;zv_breaker=30000.0&amp;list_limit=5&amp;img_stamp=YES" xr:uid="{209E39BB-351E-49A0-9543-DDE92DE74B98}"/>
    <hyperlink ref="A1938" r:id="rId1507" display="https://ned.ipac.caltech.edu/cgi-bin/objsearch?objname=NGC%203982&amp;extend=no&amp;out_csys=Equatorial&amp;out_equinox=J2000.0&amp;obj_sort=RA+or+Longitude&amp;of=pre_text&amp;zv_breaker=30000.0&amp;list_limit=5&amp;img_stamp=YES" xr:uid="{A26C73A9-FA70-4AD6-8E8F-3C726FD5D43B}"/>
    <hyperlink ref="A1939" r:id="rId1508" display="https://ned.ipac.caltech.edu/cgi-bin/objsearch?objname=NGC%203982&amp;extend=no&amp;out_csys=Equatorial&amp;out_equinox=J2000.0&amp;obj_sort=RA+or+Longitude&amp;of=pre_text&amp;zv_breaker=30000.0&amp;list_limit=5&amp;img_stamp=YES" xr:uid="{2592F91B-A962-47ED-9726-68F4888E2107}"/>
    <hyperlink ref="A1940" r:id="rId1509" display="https://ned.ipac.caltech.edu/cgi-bin/objsearch?objname=NGC%203982&amp;extend=no&amp;out_csys=Equatorial&amp;out_equinox=J2000.0&amp;obj_sort=RA+or+Longitude&amp;of=pre_text&amp;zv_breaker=30000.0&amp;list_limit=5&amp;img_stamp=YES" xr:uid="{5E290F06-1091-49BE-A972-4F3BBC7B875B}"/>
    <hyperlink ref="A1941" r:id="rId1510" display="https://ned.ipac.caltech.edu/cgi-bin/objsearch?objname=NGC%203982&amp;extend=no&amp;out_csys=Equatorial&amp;out_equinox=J2000.0&amp;obj_sort=RA+or+Longitude&amp;of=pre_text&amp;zv_breaker=30000.0&amp;list_limit=5&amp;img_stamp=YES" xr:uid="{54B3CEBE-3579-4214-8F2F-CC57645A350E}"/>
    <hyperlink ref="A1942" r:id="rId1511" display="https://ned.ipac.caltech.edu/cgi-bin/objsearch?objname=NGC%203982&amp;extend=no&amp;out_csys=Equatorial&amp;out_equinox=J2000.0&amp;obj_sort=RA+or+Longitude&amp;of=pre_text&amp;zv_breaker=30000.0&amp;list_limit=5&amp;img_stamp=YES" xr:uid="{4E02BCC2-AF48-44B8-A4DA-9E1616116462}"/>
    <hyperlink ref="A1943" r:id="rId1512" display="https://ned.ipac.caltech.edu/cgi-bin/objsearch?objname=NGC%203982&amp;extend=no&amp;out_csys=Equatorial&amp;out_equinox=J2000.0&amp;obj_sort=RA+or+Longitude&amp;of=pre_text&amp;zv_breaker=30000.0&amp;list_limit=5&amp;img_stamp=YES" xr:uid="{6AE4774C-07C9-4053-B3E8-2877C6B02309}"/>
    <hyperlink ref="A1944" r:id="rId1513" display="https://ned.ipac.caltech.edu/cgi-bin/objsearch?objname=NGC%203982%20&amp;extend=no&amp;out_csys=Equatorial&amp;out_equinox=J2000.0&amp;obj_sort=RA+or+Longitude&amp;of=pre_text&amp;zv_breaker=30000.0&amp;list_limit=5&amp;img_stamp=YES" xr:uid="{BD65189C-2A0B-4AF4-A138-C2254072B9F8}"/>
    <hyperlink ref="A1945" r:id="rId1514" display="https://ned.ipac.caltech.edu/cgi-bin/objsearch?objname=NGC%203982&amp;extend=no&amp;out_csys=Equatorial&amp;out_equinox=J2000.0&amp;obj_sort=RA+or+Longitude&amp;of=pre_text&amp;zv_breaker=30000.0&amp;list_limit=5&amp;img_stamp=YES" xr:uid="{3B9F4842-9008-4696-B553-FDF9D2874376}"/>
    <hyperlink ref="A1946" r:id="rId1515" display="https://ned.ipac.caltech.edu/cgi-bin/objsearch?objname=NGC%203987%20&amp;extend=no&amp;out_csys=Equatorial&amp;out_equinox=J2000.0&amp;obj_sort=RA+or+Longitude&amp;of=pre_text&amp;zv_breaker=30000.0&amp;list_limit=5&amp;img_stamp=YES" xr:uid="{AF5ECFB6-5B52-4083-8E06-824BBF7D91CF}"/>
    <hyperlink ref="A1947" r:id="rId1516" display="https://ned.ipac.caltech.edu/cgi-bin/objsearch?objname=NGC%203987%20&amp;extend=no&amp;out_csys=Equatorial&amp;out_equinox=J2000.0&amp;obj_sort=RA+or+Longitude&amp;of=pre_text&amp;zv_breaker=30000.0&amp;list_limit=5&amp;img_stamp=YES" xr:uid="{3E7E5F7E-80DB-482B-84A3-3BB7EE07C79A}"/>
    <hyperlink ref="A1948" r:id="rId1517" display="https://ned.ipac.caltech.edu/cgi-bin/objsearch?objname=NGC%203987%20&amp;extend=no&amp;out_csys=Equatorial&amp;out_equinox=J2000.0&amp;obj_sort=RA+or+Longitude&amp;of=pre_text&amp;zv_breaker=30000.0&amp;list_limit=5&amp;img_stamp=YES" xr:uid="{F85BFFB5-1A96-400B-AE58-04F49EC4AE29}"/>
    <hyperlink ref="A1949" r:id="rId1518" display="https://ned.ipac.caltech.edu/cgi-bin/objsearch?objname=NGC%203990&amp;extend=no&amp;out_csys=Equatorial&amp;out_equinox=J2000.0&amp;obj_sort=RA+or+Longitude&amp;of=pre_text&amp;zv_breaker=30000.0&amp;list_limit=5&amp;img_stamp=YES" xr:uid="{22055FD3-69B6-45BD-ACC1-1ABEEBF38CFF}"/>
    <hyperlink ref="A1955" r:id="rId1519" display="https://ned.ipac.caltech.edu/cgi-bin/objsearch?objname=NGC%203998&amp;extend=no&amp;out_csys=Equatorial&amp;out_equinox=J2000.0&amp;obj_sort=RA+or+Longitude&amp;of=pre_text&amp;zv_breaker=30000.0&amp;list_limit=5&amp;img_stamp=YES" xr:uid="{AA4C0AD6-BFC4-4910-9C90-363BE6DAB040}"/>
    <hyperlink ref="A1956" r:id="rId1520" display="https://ned.ipac.caltech.edu/cgi-bin/objsearch?objname=NGC%203998&amp;extend=no&amp;out_csys=Equatorial&amp;out_equinox=J2000.0&amp;obj_sort=RA+or+Longitude&amp;of=pre_text&amp;zv_breaker=30000.0&amp;list_limit=5&amp;img_stamp=YES" xr:uid="{1E015AFF-061A-459C-A202-DA33A17B0033}"/>
    <hyperlink ref="A1957" r:id="rId1521" display="https://ned.ipac.caltech.edu/cgi-bin/objsearch?objname=NGC%204024&amp;extend=no&amp;out_csys=Equatorial&amp;out_equinox=J2000.0&amp;obj_sort=RA+or+Longitude&amp;of=pre_text&amp;zv_breaker=30000.0&amp;list_limit=5&amp;img_stamp=YES" xr:uid="{3147C3F9-3D35-4F1F-BEDB-D89A7E7340AD}"/>
    <hyperlink ref="A1958" r:id="rId1522" display="https://ned.ipac.caltech.edu/cgi-bin/objsearch?objname=NGC%204024&amp;extend=no&amp;out_csys=Equatorial&amp;out_equinox=J2000.0&amp;obj_sort=RA+or+Longitude&amp;of=pre_text&amp;zv_breaker=30000.0&amp;list_limit=5&amp;img_stamp=YES" xr:uid="{F621EF58-E6E3-4ADD-8DF9-C1176F4EB839}"/>
    <hyperlink ref="A1959" r:id="rId1523" display="https://ned.ipac.caltech.edu/cgi-bin/objsearch?objname=NGC%204017%20&amp;extend=no&amp;out_csys=Equatorial&amp;out_equinox=J2000.0&amp;obj_sort=RA+or+Longitude&amp;of=pre_text&amp;zv_breaker=30000.0&amp;list_limit=5&amp;img_stamp=YES" xr:uid="{6FA40C7D-E5FD-4B4D-96E1-D4648BE1BC70}"/>
    <hyperlink ref="A1960" r:id="rId1524" display="https://ned.ipac.caltech.edu/cgi-bin/objsearch?objname=IC%200750%20&amp;extend=no&amp;out_csys=Equatorial&amp;out_equinox=J2000.0&amp;obj_sort=RA+or+Longitude&amp;of=pre_text&amp;zv_breaker=30000.0&amp;list_limit=5&amp;img_stamp=YES" xr:uid="{BD1689F4-99E5-4A41-9EAD-BC40A0241B87}"/>
    <hyperlink ref="A1961" r:id="rId1525" display="https://ned.ipac.caltech.edu/cgi-bin/objsearch?objname=UGC%2006983&amp;extend=no&amp;out_csys=Equatorial&amp;out_equinox=J2000.0&amp;obj_sort=RA+or+Longitude&amp;of=pre_text&amp;zv_breaker=30000.0&amp;list_limit=5&amp;img_stamp=YES" xr:uid="{81CE2AFD-523F-4882-8C1C-37F72A5178A3}"/>
    <hyperlink ref="A1962" r:id="rId1526" display="https://ned.ipac.caltech.edu/cgi-bin/objsearch?objname=UGC%2006983&amp;extend=no&amp;out_csys=Equatorial&amp;out_equinox=J2000.0&amp;obj_sort=RA+or+Longitude&amp;of=pre_text&amp;zv_breaker=30000.0&amp;list_limit=5&amp;img_stamp=YES" xr:uid="{115F3427-E70F-4CED-BEC0-C953488B6D40}"/>
    <hyperlink ref="A1963" r:id="rId1527" display="https://ned.ipac.caltech.edu/cgi-bin/objsearch?objname=UGC%2006983&amp;extend=no&amp;out_csys=Equatorial&amp;out_equinox=J2000.0&amp;obj_sort=RA+or+Longitude&amp;of=pre_text&amp;zv_breaker=30000.0&amp;list_limit=5&amp;img_stamp=YES" xr:uid="{A2F10B2B-B8A2-4C52-9221-D60789DB0E13}"/>
    <hyperlink ref="A1964" r:id="rId1528" display="https://ned.ipac.caltech.edu/cgi-bin/objsearch?objname=UGC%2006983&amp;extend=no&amp;out_csys=Equatorial&amp;out_equinox=J2000.0&amp;obj_sort=RA+or+Longitude&amp;of=pre_text&amp;zv_breaker=30000.0&amp;list_limit=5&amp;img_stamp=YES" xr:uid="{ED8D2E50-C220-4696-982D-CC07B2933CBF}"/>
    <hyperlink ref="A1965" r:id="rId1529" display="https://ned.ipac.caltech.edu/cgi-bin/objsearch?objname=NGC%204026&amp;extend=no&amp;out_csys=Equatorial&amp;out_equinox=J2000.0&amp;obj_sort=RA+or+Longitude&amp;of=pre_text&amp;zv_breaker=30000.0&amp;list_limit=5&amp;img_stamp=YES" xr:uid="{C4E68DB1-E4D4-46EC-A6F8-43E46CE2B919}"/>
    <hyperlink ref="A1966" r:id="rId1530" display="https://ned.ipac.caltech.edu/cgi-bin/objsearch?objname=NGC%204026&amp;extend=no&amp;out_csys=Equatorial&amp;out_equinox=J2000.0&amp;obj_sort=RA+or+Longitude&amp;of=pre_text&amp;zv_breaker=30000.0&amp;list_limit=5&amp;img_stamp=YES" xr:uid="{0C1F356D-C4FE-44C4-A12F-D1FB9F2F753C}"/>
    <hyperlink ref="A1967" r:id="rId1531" display="https://ned.ipac.caltech.edu/cgi-bin/objsearch?objname=NGC%204030&amp;extend=no&amp;out_csys=Equatorial&amp;out_equinox=J2000.0&amp;obj_sort=RA+or+Longitude&amp;of=pre_text&amp;zv_breaker=30000.0&amp;list_limit=5&amp;img_stamp=YES" xr:uid="{063BD10B-B5FD-4157-AFD5-A283A0A449B3}"/>
    <hyperlink ref="A1968" r:id="rId1532" display="https://ned.ipac.caltech.edu/cgi-bin/objsearch?objname=NGC%204030&amp;extend=no&amp;out_csys=Equatorial&amp;out_equinox=J2000.0&amp;obj_sort=RA+or+Longitude&amp;of=pre_text&amp;zv_breaker=30000.0&amp;list_limit=5&amp;img_stamp=YES" xr:uid="{92F85AAA-95B1-417B-9E62-37CAEA3E9517}"/>
    <hyperlink ref="A1969" r:id="rId1533" display="https://ned.ipac.caltech.edu/cgi-bin/objsearch?objname=NGC%204030&amp;extend=no&amp;out_csys=Equatorial&amp;out_equinox=J2000.0&amp;obj_sort=RA+or+Longitude&amp;of=pre_text&amp;zv_breaker=30000.0&amp;list_limit=5&amp;img_stamp=YES" xr:uid="{0BD6AE33-CF39-4D66-8696-C17D977DCAFE}"/>
    <hyperlink ref="A1970" r:id="rId1534" display="https://ned.ipac.caltech.edu/cgi-bin/objsearch?objname=NGC%204033&amp;extend=no&amp;out_csys=Equatorial&amp;out_equinox=J2000.0&amp;obj_sort=RA+or+Longitude&amp;of=pre_text&amp;zv_breaker=30000.0&amp;list_limit=5&amp;img_stamp=YES" xr:uid="{DB326B90-8915-472C-84DC-CBD1A4BF34D2}"/>
    <hyperlink ref="A1971" r:id="rId1535" display="https://ned.ipac.caltech.edu/cgi-bin/objsearch?objname=NGC%204033&amp;extend=no&amp;out_csys=Equatorial&amp;out_equinox=J2000.0&amp;obj_sort=RA+or+Longitude&amp;of=pre_text&amp;zv_breaker=30000.0&amp;list_limit=5&amp;img_stamp=YES" xr:uid="{5A1FE991-3AD8-4C1D-B4E6-5BB24FC3024B}"/>
    <hyperlink ref="A1972" r:id="rId1536" display="https://ned.ipac.caltech.edu/cgi-bin/objsearch?objname=NGC%204033&amp;extend=no&amp;out_csys=Equatorial&amp;out_equinox=J2000.0&amp;obj_sort=RA+or+Longitude&amp;of=pre_text&amp;zv_breaker=30000.0&amp;list_limit=5&amp;img_stamp=YES" xr:uid="{15932D85-0885-4A6B-B793-6373E0DBC062}"/>
    <hyperlink ref="A1973" r:id="rId1537" display="https://ned.ipac.caltech.edu/cgi-bin/objsearch?objname=NGC%204038/39&amp;extend=no&amp;out_csys=Equatorial&amp;out_equinox=J2000.0&amp;obj_sort=RA+or+Longitude&amp;of=pre_text&amp;zv_breaker=30000.0&amp;list_limit=5&amp;img_stamp=YES" xr:uid="{58040F1E-F9B9-4E5F-B3C0-35E3103CC226}"/>
    <hyperlink ref="A1974" r:id="rId1538" display="https://ned.ipac.caltech.edu/cgi-bin/objsearch?objname=NGC%204038/39&amp;extend=no&amp;out_csys=Equatorial&amp;out_equinox=J2000.0&amp;obj_sort=RA+or+Longitude&amp;of=pre_text&amp;zv_breaker=30000.0&amp;list_limit=5&amp;img_stamp=YES" xr:uid="{5BBD0A70-B13B-48AE-87A7-0369F5908A26}"/>
    <hyperlink ref="A1975" r:id="rId1539" display="https://ned.ipac.caltech.edu/cgi-bin/objsearch?objname=NGC%204050%20&amp;extend=no&amp;out_csys=Equatorial&amp;out_equinox=J2000.0&amp;obj_sort=RA+or+Longitude&amp;of=pre_text&amp;zv_breaker=30000.0&amp;list_limit=5&amp;img_stamp=YES" xr:uid="{6F93CCC8-A7A7-47C5-A939-AC884986BEA6}"/>
    <hyperlink ref="A1976" r:id="rId1540" display="https://ned.ipac.caltech.edu/cgi-bin/objsearch?objname=NGC%204051&amp;extend=no&amp;out_csys=Equatorial&amp;out_equinox=J2000.0&amp;obj_sort=RA+or+Longitude&amp;of=pre_text&amp;zv_breaker=30000.0&amp;list_limit=5&amp;img_stamp=YES" xr:uid="{4946D8E8-DC32-487D-B0C9-AA5A14D411D3}"/>
    <hyperlink ref="A1977" r:id="rId1541" display="https://ned.ipac.caltech.edu/cgi-bin/objsearch?objname=NGC%204051&amp;extend=no&amp;out_csys=Equatorial&amp;out_equinox=J2000.0&amp;obj_sort=RA+or+Longitude&amp;of=pre_text&amp;zv_breaker=30000.0&amp;list_limit=5&amp;img_stamp=YES" xr:uid="{76E8E8D1-FA59-4469-9650-EECC96D847FB}"/>
    <hyperlink ref="A1978" r:id="rId1542" display="https://ned.ipac.caltech.edu/cgi-bin/objsearch?objname=NGC%204051&amp;extend=no&amp;out_csys=Equatorial&amp;out_equinox=J2000.0&amp;obj_sort=RA+or+Longitude&amp;of=pre_text&amp;zv_breaker=30000.0&amp;list_limit=5&amp;img_stamp=YES" xr:uid="{9691AB93-3F46-42FE-8850-DE91145BEBD8}"/>
    <hyperlink ref="A1979" r:id="rId1543" display="https://ned.ipac.caltech.edu/cgi-bin/objsearch?objname=NGC%204051&amp;extend=no&amp;out_csys=Equatorial&amp;out_equinox=J2000.0&amp;obj_sort=RA+or+Longitude&amp;of=pre_text&amp;zv_breaker=30000.0&amp;list_limit=5&amp;img_stamp=YES" xr:uid="{7C045799-4A0F-4E6B-A5D9-C34BDE26CE16}"/>
    <hyperlink ref="A1980" r:id="rId1544" display="https://ned.ipac.caltech.edu/cgi-bin/objsearch?objname=NGC%204051&amp;extend=no&amp;out_csys=Equatorial&amp;out_equinox=J2000.0&amp;obj_sort=RA+or+Longitude&amp;of=pre_text&amp;zv_breaker=30000.0&amp;list_limit=5&amp;img_stamp=YES" xr:uid="{66907907-780C-41AF-A5E3-B869EF1F457E}"/>
    <hyperlink ref="A1983" r:id="rId1545" display="https://ned.ipac.caltech.edu/cgi-bin/objsearch?objname=NGC%204085&amp;extend=no&amp;out_csys=Equatorial&amp;out_equinox=J2000.0&amp;obj_sort=RA+or+Longitude&amp;of=pre_text&amp;zv_breaker=30000.0&amp;list_limit=5&amp;img_stamp=YES" xr:uid="{B75998B9-395D-4CDE-AB4F-464F69DA1F50}"/>
    <hyperlink ref="A1984" r:id="rId1546" display="https://ned.ipac.caltech.edu/cgi-bin/objsearch?objname=NGC%204085&amp;extend=no&amp;out_csys=Equatorial&amp;out_equinox=J2000.0&amp;obj_sort=RA+or+Longitude&amp;of=pre_text&amp;zv_breaker=30000.0&amp;list_limit=5&amp;img_stamp=YES" xr:uid="{A37C3DA0-845C-4AE3-9C68-B53537871F22}"/>
    <hyperlink ref="A1985" r:id="rId1547" display="https://ned.ipac.caltech.edu/cgi-bin/objsearch?objname=NGC%204085&amp;extend=no&amp;out_csys=Equatorial&amp;out_equinox=J2000.0&amp;obj_sort=RA+or+Longitude&amp;of=pre_text&amp;zv_breaker=30000.0&amp;list_limit=5&amp;img_stamp=YES" xr:uid="{317EFC57-03EB-470F-AF7D-ADB41337A2A7}"/>
    <hyperlink ref="A1986" r:id="rId1548" display="https://ned.ipac.caltech.edu/cgi-bin/objsearch?objname=NGC%204085&amp;extend=no&amp;out_csys=Equatorial&amp;out_equinox=J2000.0&amp;obj_sort=RA+or+Longitude&amp;of=pre_text&amp;zv_breaker=30000.0&amp;list_limit=5&amp;img_stamp=YES" xr:uid="{DCDF25AE-0415-4D3F-8F41-2EE0BCE4B3B6}"/>
    <hyperlink ref="A1987" r:id="rId1549" display="https://ned.ipac.caltech.edu/cgi-bin/objsearch?objname=NGC%204088%20&amp;extend=no&amp;out_csys=Equatorial&amp;out_equinox=J2000.0&amp;obj_sort=RA+or+Longitude&amp;of=pre_text&amp;zv_breaker=30000.0&amp;list_limit=5&amp;img_stamp=YES" xr:uid="{854CB1C6-DBFF-4481-BF24-018F72E05CCE}"/>
    <hyperlink ref="A1988" r:id="rId1550" display="https://ned.ipac.caltech.edu/cgi-bin/objsearch?objname=NGC%204088%20&amp;extend=no&amp;out_csys=Equatorial&amp;out_equinox=J2000.0&amp;obj_sort=RA+or+Longitude&amp;of=pre_text&amp;zv_breaker=30000.0&amp;list_limit=5&amp;img_stamp=YES" xr:uid="{19C1DD49-6318-44F2-AA13-2C9389559968}"/>
    <hyperlink ref="A1989" r:id="rId1551" display="https://ned.ipac.caltech.edu/cgi-bin/objsearch?objname=NGC%204088%20&amp;extend=no&amp;out_csys=Equatorial&amp;out_equinox=J2000.0&amp;obj_sort=RA+or+Longitude&amp;of=pre_text&amp;zv_breaker=30000.0&amp;list_limit=5&amp;img_stamp=YES" xr:uid="{37E11AF8-3277-41A0-8C1B-EF0932FC3E20}"/>
    <hyperlink ref="A1990" r:id="rId1552" display="https://ned.ipac.caltech.edu/cgi-bin/objsearch?objname=NGC%204088%20&amp;extend=no&amp;out_csys=Equatorial&amp;out_equinox=J2000.0&amp;obj_sort=RA+or+Longitude&amp;of=pre_text&amp;zv_breaker=30000.0&amp;list_limit=5&amp;img_stamp=YES" xr:uid="{ADE1C8F5-DA50-4FC5-9E19-C63B1D904237}"/>
    <hyperlink ref="A1991" r:id="rId1553" display="https://ned.ipac.caltech.edu/cgi-bin/objsearch?objname=NGC%204088%20&amp;extend=no&amp;out_csys=Equatorial&amp;out_equinox=J2000.0&amp;obj_sort=RA+or+Longitude&amp;of=pre_text&amp;zv_breaker=30000.0&amp;list_limit=5&amp;img_stamp=YES" xr:uid="{B3BC9E2B-F06D-442C-B7CC-7A12AC345030}"/>
    <hyperlink ref="A1992" r:id="rId1554" display="https://ned.ipac.caltech.edu/cgi-bin/objsearch?objname=NGC%204088%20&amp;extend=no&amp;out_csys=Equatorial&amp;out_equinox=J2000.0&amp;obj_sort=RA+or+Longitude&amp;of=pre_text&amp;zv_breaker=30000.0&amp;list_limit=5&amp;img_stamp=YES" xr:uid="{B461D23F-136B-457D-B6E9-4553784755B8}"/>
    <hyperlink ref="A1993" r:id="rId1555" display="https://ned.ipac.caltech.edu/cgi-bin/objsearch?objname=NGC%204100&amp;extend=no&amp;out_csys=Equatorial&amp;out_equinox=J2000.0&amp;obj_sort=RA+or+Longitude&amp;of=pre_text&amp;zv_breaker=30000.0&amp;list_limit=5&amp;img_stamp=YES" xr:uid="{DB45FDA9-F19C-4EF2-A783-8071DCF497C8}"/>
    <hyperlink ref="A1994" r:id="rId1556" display="https://ned.ipac.caltech.edu/cgi-bin/objsearch?objname=NGC%204100&amp;extend=no&amp;out_csys=Equatorial&amp;out_equinox=J2000.0&amp;obj_sort=RA+or+Longitude&amp;of=pre_text&amp;zv_breaker=30000.0&amp;list_limit=5&amp;img_stamp=YES" xr:uid="{DDD80A7D-CEF3-43D3-8CA0-709490D500BE}"/>
    <hyperlink ref="A1995" r:id="rId1557" display="https://ned.ipac.caltech.edu/cgi-bin/objsearch?objname=NGC%204100&amp;extend=no&amp;out_csys=Equatorial&amp;out_equinox=J2000.0&amp;obj_sort=RA+or+Longitude&amp;of=pre_text&amp;zv_breaker=30000.0&amp;list_limit=5&amp;img_stamp=YES" xr:uid="{D86BA3EC-10D2-4061-BD8D-D1820AC2C9F3}"/>
    <hyperlink ref="A1996" r:id="rId1558" display="https://ned.ipac.caltech.edu/cgi-bin/objsearch?objname=NGC%204100&amp;extend=no&amp;out_csys=Equatorial&amp;out_equinox=J2000.0&amp;obj_sort=RA+or+Longitude&amp;of=pre_text&amp;zv_breaker=30000.0&amp;list_limit=5&amp;img_stamp=YES" xr:uid="{A22B9C84-1EBA-47B0-B291-051399355AD5}"/>
    <hyperlink ref="A1997" r:id="rId1559" display="https://ned.ipac.caltech.edu/cgi-bin/objsearch?objname=NGC%204100&amp;extend=no&amp;out_csys=Equatorial&amp;out_equinox=J2000.0&amp;obj_sort=RA+or+Longitude&amp;of=pre_text&amp;zv_breaker=30000.0&amp;list_limit=5&amp;img_stamp=YES" xr:uid="{E6B818BE-4C62-4B71-934D-BA7CC3973195}"/>
    <hyperlink ref="A1998" r:id="rId1560" display="https://ned.ipac.caltech.edu/cgi-bin/objsearch?objname=NGC%204100&amp;extend=no&amp;out_csys=Equatorial&amp;out_equinox=J2000.0&amp;obj_sort=RA+or+Longitude&amp;of=pre_text&amp;zv_breaker=30000.0&amp;list_limit=5&amp;img_stamp=YES" xr:uid="{A46980C1-54AB-41D5-A3A2-A44D823EFA9F}"/>
    <hyperlink ref="A1999" r:id="rId1561" display="https://ned.ipac.caltech.edu/cgi-bin/objsearch?objname=NGC%204100&amp;extend=no&amp;out_csys=Equatorial&amp;out_equinox=J2000.0&amp;obj_sort=RA+or+Longitude&amp;of=pre_text&amp;zv_breaker=30000.0&amp;list_limit=5&amp;img_stamp=YES" xr:uid="{15EAB6B8-99EA-4EA8-BCB3-05A04B3AE3E5}"/>
    <hyperlink ref="A2000" r:id="rId1562" display="https://ned.ipac.caltech.edu/cgi-bin/objsearch?objname=NGC%204102&amp;extend=no&amp;out_csys=Equatorial&amp;out_equinox=J2000.0&amp;obj_sort=RA+or+Longitude&amp;of=pre_text&amp;zv_breaker=30000.0&amp;list_limit=5&amp;img_stamp=YES" xr:uid="{C5382C6F-6612-4CA8-B575-5744FC1D68BE}"/>
    <hyperlink ref="A2001" r:id="rId1563" display="https://ned.ipac.caltech.edu/cgi-bin/objsearch?objname=NGC%204102&amp;extend=no&amp;out_csys=Equatorial&amp;out_equinox=J2000.0&amp;obj_sort=RA+or+Longitude&amp;of=pre_text&amp;zv_breaker=30000.0&amp;list_limit=5&amp;img_stamp=YES" xr:uid="{3BFD391B-01D6-4116-A762-77E8269B30DD}"/>
    <hyperlink ref="A2002" r:id="rId1564" display="https://ned.ipac.caltech.edu/cgi-bin/objsearch?objname=NGC%204102&amp;extend=no&amp;out_csys=Equatorial&amp;out_equinox=J2000.0&amp;obj_sort=RA+or+Longitude&amp;of=pre_text&amp;zv_breaker=30000.0&amp;list_limit=5&amp;img_stamp=YES" xr:uid="{02FDB29E-D2E9-4839-BB46-A540B8E37804}"/>
    <hyperlink ref="A2003" r:id="rId1565" display="https://ned.ipac.caltech.edu/cgi-bin/objsearch?objname=NGC%204102&amp;extend=no&amp;out_csys=Equatorial&amp;out_equinox=J2000.0&amp;obj_sort=RA+or+Longitude&amp;of=pre_text&amp;zv_breaker=30000.0&amp;list_limit=5&amp;img_stamp=YES" xr:uid="{C61D8CFF-C6D3-492C-841A-56297A1FE954}"/>
    <hyperlink ref="A2004" r:id="rId1566" display="https://ned.ipac.caltech.edu/cgi-bin/objsearch?objname=NGC%204105&amp;extend=no&amp;out_csys=Equatorial&amp;out_equinox=J2000.0&amp;obj_sort=RA+or+Longitude&amp;of=pre_text&amp;zv_breaker=30000.0&amp;list_limit=5&amp;img_stamp=YES" xr:uid="{2894DFBE-CEB8-499A-860F-D7C254CFC2E5}"/>
    <hyperlink ref="A2005" r:id="rId1567" display="https://ned.ipac.caltech.edu/cgi-bin/objsearch?objname=NGC%204105&amp;extend=no&amp;out_csys=Equatorial&amp;out_equinox=J2000.0&amp;obj_sort=RA+or+Longitude&amp;of=pre_text&amp;zv_breaker=30000.0&amp;list_limit=5&amp;img_stamp=YES" xr:uid="{ACD65B11-CA03-42C2-8952-8FB9D308BB79}"/>
    <hyperlink ref="A2006" r:id="rId1568" display="https://ned.ipac.caltech.edu/cgi-bin/objsearch?objname=NGC%204105&amp;extend=no&amp;out_csys=Equatorial&amp;out_equinox=J2000.0&amp;obj_sort=RA+or+Longitude&amp;of=pre_text&amp;zv_breaker=30000.0&amp;list_limit=5&amp;img_stamp=YES" xr:uid="{8428D9AC-1A46-43BA-8B48-59C44FFF7DEC}"/>
    <hyperlink ref="A2007" r:id="rId1569" display="https://ned.ipac.caltech.edu/cgi-bin/objsearch?objname=NGC%204105&amp;extend=no&amp;out_csys=Equatorial&amp;out_equinox=J2000.0&amp;obj_sort=RA+or+Longitude&amp;of=pre_text&amp;zv_breaker=30000.0&amp;list_limit=5&amp;img_stamp=YES" xr:uid="{63D067BC-69A7-4ABD-B2EA-E88BFC52883A}"/>
    <hyperlink ref="A2008" r:id="rId1570" display="https://ned.ipac.caltech.edu/cgi-bin/objsearch?objname=NGC%204111&amp;extend=no&amp;out_csys=Equatorial&amp;out_equinox=J2000.0&amp;obj_sort=RA+or+Longitude&amp;of=pre_text&amp;zv_breaker=30000.0&amp;list_limit=5&amp;img_stamp=YES" xr:uid="{14DFC236-9FBD-42B3-A1FC-BD339AF8D71A}"/>
    <hyperlink ref="A2009" r:id="rId1571" display="https://ned.ipac.caltech.edu/cgi-bin/objsearch?objname=NGC%204125&amp;extend=no&amp;out_csys=Equatorial&amp;out_equinox=J2000.0&amp;obj_sort=RA+or+Longitude&amp;of=pre_text&amp;zv_breaker=30000.0&amp;list_limit=5&amp;img_stamp=YES" xr:uid="{0EEEF317-2F8D-4B1B-8A6E-2921A01C5B86}"/>
    <hyperlink ref="A2010" r:id="rId1572" display="https://ned.ipac.caltech.edu/cgi-bin/objsearch?objname=NGC%204125&amp;extend=no&amp;out_csys=Equatorial&amp;out_equinox=J2000.0&amp;obj_sort=RA+or+Longitude&amp;of=pre_text&amp;zv_breaker=30000.0&amp;list_limit=5&amp;img_stamp=YES" xr:uid="{26F51DBF-53F4-447A-88E8-5FCF426B7D81}"/>
    <hyperlink ref="A2011" r:id="rId1573" display="https://ned.ipac.caltech.edu/cgi-bin/objsearch?objname=NGC%204125&amp;extend=no&amp;out_csys=Equatorial&amp;out_equinox=J2000.0&amp;obj_sort=RA+or+Longitude&amp;of=pre_text&amp;zv_breaker=30000.0&amp;list_limit=5&amp;img_stamp=YES" xr:uid="{11E8F4D4-137B-47AB-A33D-D3B519730FBA}"/>
    <hyperlink ref="A2012" r:id="rId1574" display="https://ned.ipac.caltech.edu/cgi-bin/objsearch?objname=NGC%204125&amp;extend=no&amp;out_csys=Equatorial&amp;out_equinox=J2000.0&amp;obj_sort=RA+or+Longitude&amp;of=pre_text&amp;zv_breaker=30000.0&amp;list_limit=5&amp;img_stamp=YES" xr:uid="{844982FD-0975-4C95-A967-DF8F67FE12CE}"/>
    <hyperlink ref="A2013" r:id="rId1575" display="https://ned.ipac.caltech.edu/cgi-bin/objsearch?objname=UGC%2007131&amp;extend=no&amp;out_csys=Equatorial&amp;out_equinox=J2000.0&amp;obj_sort=RA+or+Longitude&amp;of=pre_text&amp;zv_breaker=30000.0&amp;list_limit=5&amp;img_stamp=YES" xr:uid="{E787A7E2-37F8-4918-B27A-1DBB42FA8BC0}"/>
    <hyperlink ref="A2014" r:id="rId1576" display="https://ned.ipac.caltech.edu/cgi-bin/objsearch?objname=IC%203019&amp;extend=no&amp;out_csys=Equatorial&amp;out_equinox=J2000.0&amp;obj_sort=RA+or+Longitude&amp;of=pre_text&amp;zv_breaker=30000.0&amp;list_limit=5&amp;img_stamp=YES" xr:uid="{3A9FEA04-9AED-42F7-B538-4436A1E6AAE5}"/>
    <hyperlink ref="A2015" r:id="rId1577" display="https://ned.ipac.caltech.edu/cgi-bin/objsearch?objname=IC%203019&amp;extend=no&amp;out_csys=Equatorial&amp;out_equinox=J2000.0&amp;obj_sort=RA+or+Longitude&amp;of=pre_text&amp;zv_breaker=30000.0&amp;list_limit=5&amp;img_stamp=YES" xr:uid="{8A2BDF64-D168-4C10-81EB-1F72AD3B0478}"/>
    <hyperlink ref="A2016" r:id="rId1578" display="https://ned.ipac.caltech.edu/cgi-bin/objsearch?objname=NGC%204138&amp;extend=no&amp;out_csys=Equatorial&amp;out_equinox=J2000.0&amp;obj_sort=RA+or+Longitude&amp;of=pre_text&amp;zv_breaker=30000.0&amp;list_limit=5&amp;img_stamp=YES" xr:uid="{7D669DCD-3035-4B7B-8079-B7B88230B988}"/>
    <hyperlink ref="A2017" r:id="rId1579" display="https://ned.ipac.caltech.edu/cgi-bin/objsearch?objname=NGC%204138&amp;extend=no&amp;out_csys=Equatorial&amp;out_equinox=J2000.0&amp;obj_sort=RA+or+Longitude&amp;of=pre_text&amp;zv_breaker=30000.0&amp;list_limit=5&amp;img_stamp=YES" xr:uid="{9B704104-2DEA-4925-BA7A-F1D812CB9EF3}"/>
    <hyperlink ref="A2018" r:id="rId1580" display="https://ned.ipac.caltech.edu/cgi-bin/objsearch?objname=NGC%204138&amp;extend=no&amp;out_csys=Equatorial&amp;out_equinox=J2000.0&amp;obj_sort=RA+or+Longitude&amp;of=pre_text&amp;zv_breaker=30000.0&amp;list_limit=5&amp;img_stamp=YES" xr:uid="{A7722829-1A7D-4A18-B8E2-D49D91899AE0}"/>
    <hyperlink ref="A2019" r:id="rId1581" display="https://ned.ipac.caltech.edu/cgi-bin/objsearch?objname=NGC%204138&amp;extend=no&amp;out_csys=Equatorial&amp;out_equinox=J2000.0&amp;obj_sort=RA+or+Longitude&amp;of=pre_text&amp;zv_breaker=30000.0&amp;list_limit=5&amp;img_stamp=YES" xr:uid="{9F1F0DDD-2451-4CAB-827F-0E61583F560B}"/>
    <hyperlink ref="A2020" r:id="rId1582" display="https://ned.ipac.caltech.edu/cgi-bin/objsearch?objname=NGC%204138&amp;extend=no&amp;out_csys=Equatorial&amp;out_equinox=J2000.0&amp;obj_sort=RA+or+Longitude&amp;of=pre_text&amp;zv_breaker=30000.0&amp;list_limit=5&amp;img_stamp=YES" xr:uid="{E8F4F467-B409-4EB5-BFB9-0BE1040B5030}"/>
    <hyperlink ref="A2021" r:id="rId1583" display="https://ned.ipac.caltech.edu/cgi-bin/objsearch?objname=NGC%204143&amp;extend=no&amp;out_csys=Equatorial&amp;out_equinox=J2000.0&amp;obj_sort=RA+or+Longitude&amp;of=pre_text&amp;zv_breaker=30000.0&amp;list_limit=5&amp;img_stamp=YES" xr:uid="{B334E4B3-7CE1-44B6-A063-084434B12B71}"/>
    <hyperlink ref="A2022" r:id="rId1584" display="https://ned.ipac.caltech.edu/cgi-bin/objsearch?objname=NGC%204143&amp;extend=no&amp;out_csys=Equatorial&amp;out_equinox=J2000.0&amp;obj_sort=RA+or+Longitude&amp;of=pre_text&amp;zv_breaker=30000.0&amp;list_limit=5&amp;img_stamp=YES" xr:uid="{32C0436A-06A4-43A9-BF34-B709AB1FEC9C}"/>
    <hyperlink ref="A2023" r:id="rId1585" display="https://ned.ipac.caltech.edu/cgi-bin/objsearch?objname=NGC%204144&amp;extend=no&amp;out_csys=Equatorial&amp;out_equinox=J2000.0&amp;obj_sort=RA+or+Longitude&amp;of=pre_text&amp;zv_breaker=30000.0&amp;list_limit=5&amp;img_stamp=YES" xr:uid="{5D7957A7-0DAE-445C-8ECA-733B518EA52D}"/>
    <hyperlink ref="A2024" r:id="rId1586" display="https://ned.ipac.caltech.edu/cgi-bin/objsearch?objname=NGC%204144&amp;extend=no&amp;out_csys=Equatorial&amp;out_equinox=J2000.0&amp;obj_sort=RA+or+Longitude&amp;of=pre_text&amp;zv_breaker=30000.0&amp;list_limit=5&amp;img_stamp=YES" xr:uid="{C2C621D4-9A25-4592-9DDF-0C9ACD26CC6A}"/>
    <hyperlink ref="A2025" r:id="rId1587" display="https://ned.ipac.caltech.edu/cgi-bin/objsearch?objname=NGC%204144&amp;extend=no&amp;out_csys=Equatorial&amp;out_equinox=J2000.0&amp;obj_sort=RA+or+Longitude&amp;of=pre_text&amp;zv_breaker=30000.0&amp;list_limit=5&amp;img_stamp=YES" xr:uid="{8E63040C-4951-4B4D-B4C2-8BDD7D5C6694}"/>
    <hyperlink ref="A2026" r:id="rId1588" display="https://ned.ipac.caltech.edu/cgi-bin/objsearch?objname=NGC%204150&amp;extend=no&amp;out_csys=Equatorial&amp;out_equinox=J2000.0&amp;obj_sort=RA+or+Longitude&amp;of=pre_text&amp;zv_breaker=30000.0&amp;list_limit=5&amp;img_stamp=YES" xr:uid="{B5F7DF14-03DE-44FF-BA97-7F0EC89DB18C}"/>
    <hyperlink ref="A2027" r:id="rId1589" display="https://ned.ipac.caltech.edu/cgi-bin/objsearch?objname=NGC%204150&amp;extend=no&amp;out_csys=Equatorial&amp;out_equinox=J2000.0&amp;obj_sort=RA+or+Longitude&amp;of=pre_text&amp;zv_breaker=30000.0&amp;list_limit=5&amp;img_stamp=YES" xr:uid="{64AEE3C3-B6A4-4A52-ABA6-306A6BB06C02}"/>
    <hyperlink ref="A2028" r:id="rId1590" display="https://ned.ipac.caltech.edu/cgi-bin/objsearch?objname=NGC%204150&amp;extend=no&amp;out_csys=Equatorial&amp;out_equinox=J2000.0&amp;obj_sort=RA+or+Longitude&amp;of=pre_text&amp;zv_breaker=30000.0&amp;list_limit=5&amp;img_stamp=YES" xr:uid="{0E2EE9CA-8212-4231-AFF8-0B71C0A122B0}"/>
    <hyperlink ref="A2029" r:id="rId1591" display="https://ned.ipac.caltech.edu/cgi-bin/objsearch?objname=NGC%204150&amp;extend=no&amp;out_csys=Equatorial&amp;out_equinox=J2000.0&amp;obj_sort=RA+or+Longitude&amp;of=pre_text&amp;zv_breaker=30000.0&amp;list_limit=5&amp;img_stamp=YES" xr:uid="{29093A05-9DF5-47FB-820B-9796CA24F5CA}"/>
    <hyperlink ref="A2030" r:id="rId1592" display="https://ned.ipac.caltech.edu/cgi-bin/objsearch?objname=NGC%204162%20&amp;extend=no&amp;out_csys=Equatorial&amp;out_equinox=J2000.0&amp;obj_sort=RA+or+Longitude&amp;of=pre_text&amp;zv_breaker=30000.0&amp;list_limit=5&amp;img_stamp=YES" xr:uid="{20F639FF-45EF-4137-8D18-F2FEAA3A3885}"/>
    <hyperlink ref="A2031" r:id="rId1593" display="https://ned.ipac.caltech.edu/cgi-bin/objsearch?objname=NGC%204163&amp;extend=no&amp;out_csys=Equatorial&amp;out_equinox=J2000.0&amp;obj_sort=RA+or+Longitude&amp;of=pre_text&amp;zv_breaker=30000.0&amp;list_limit=5&amp;img_stamp=YES" xr:uid="{C716385E-15E5-4B6E-8CCB-B18E6E5E09E3}"/>
    <hyperlink ref="A2032" r:id="rId1594" display="https://ned.ipac.caltech.edu/cgi-bin/objsearch?objname=NGC%204163&amp;extend=no&amp;out_csys=Equatorial&amp;out_equinox=J2000.0&amp;obj_sort=RA+or+Longitude&amp;of=pre_text&amp;zv_breaker=30000.0&amp;list_limit=5&amp;img_stamp=YES" xr:uid="{ACFDE063-96EB-4241-8F33-38516F8AC0D6}"/>
    <hyperlink ref="A2033" r:id="rId1595" display="https://ned.ipac.caltech.edu/cgi-bin/objsearch?objname=NGC%204168&amp;extend=no&amp;out_csys=Equatorial&amp;out_equinox=J2000.0&amp;obj_sort=RA+or+Longitude&amp;of=pre_text&amp;zv_breaker=30000.0&amp;list_limit=5&amp;img_stamp=YES" xr:uid="{51A291C5-EDAD-4C48-BD49-8A7EA200C205}"/>
    <hyperlink ref="A2034" r:id="rId1596" display="https://ned.ipac.caltech.edu/cgi-bin/objsearch?objname=NGC%204190&amp;extend=no&amp;out_csys=Equatorial&amp;out_equinox=J2000.0&amp;obj_sort=RA+or+Longitude&amp;of=pre_text&amp;zv_breaker=30000.0&amp;list_limit=5&amp;img_stamp=YES" xr:uid="{48683C8D-179C-4F83-B68A-F4AA7031D854}"/>
    <hyperlink ref="A2035" r:id="rId1597" display="https://ned.ipac.caltech.edu/cgi-bin/objsearch?objname=ESO%20321-%20G%20014&amp;extend=no&amp;out_csys=Equatorial&amp;out_equinox=J2000.0&amp;obj_sort=RA+or+Longitude&amp;of=pre_text&amp;zv_breaker=30000.0&amp;list_limit=5&amp;img_stamp=YES" xr:uid="{B6FE4BE9-E5B1-4146-9E8A-36FFEAF64898}"/>
    <hyperlink ref="A2036" r:id="rId1598" display="https://ned.ipac.caltech.edu/cgi-bin/objsearch?objname=NGC%204193%20&amp;extend=no&amp;out_csys=Equatorial&amp;out_equinox=J2000.0&amp;obj_sort=RA+or+Longitude&amp;of=pre_text&amp;zv_breaker=30000.0&amp;list_limit=5&amp;img_stamp=YES" xr:uid="{8DC02E26-AE44-4C28-B281-49A466780149}"/>
    <hyperlink ref="A2041" r:id="rId1599" display="https://ned.ipac.caltech.edu/cgi-bin/objsearch?objname=NGC%204203&amp;extend=no&amp;out_csys=Equatorial&amp;out_equinox=J2000.0&amp;obj_sort=RA+or+Longitude&amp;of=pre_text&amp;zv_breaker=30000.0&amp;list_limit=5&amp;img_stamp=YES" xr:uid="{49772832-21EC-48BA-B64F-1A42996E0F0F}"/>
    <hyperlink ref="A2042" r:id="rId1600" display="https://ned.ipac.caltech.edu/cgi-bin/objsearch?objname=NGC%204203&amp;extend=no&amp;out_csys=Equatorial&amp;out_equinox=J2000.0&amp;obj_sort=RA+or+Longitude&amp;of=pre_text&amp;zv_breaker=30000.0&amp;list_limit=5&amp;img_stamp=YES" xr:uid="{A864E7DB-EDA0-4D93-9713-A40FF2E36DEE}"/>
    <hyperlink ref="A2043" r:id="rId1601" display="https://ned.ipac.caltech.edu/cgi-bin/objsearch?objname=IC%203065&amp;extend=no&amp;out_csys=Equatorial&amp;out_equinox=J2000.0&amp;obj_sort=RA+or+Longitude&amp;of=pre_text&amp;zv_breaker=30000.0&amp;list_limit=5&amp;img_stamp=YES" xr:uid="{8C5D83EA-9A37-4FA6-85D4-E0CF1543C45D}"/>
    <hyperlink ref="A2044" r:id="rId1602" display="https://ned.ipac.caltech.edu/cgi-bin/objsearch?objname=ESO%20380-%20G%20006%20&amp;extend=no&amp;out_csys=Equatorial&amp;out_equinox=J2000.0&amp;obj_sort=RA+or+Longitude&amp;of=pre_text&amp;zv_breaker=30000.0&amp;list_limit=5&amp;img_stamp=YES" xr:uid="{3081E384-BDE1-442E-8E01-8564B5784E3E}"/>
    <hyperlink ref="A2045" r:id="rId1603" display="https://ned.ipac.caltech.edu/cgi-bin/objsearch?objname=NGC%204214&amp;extend=no&amp;out_csys=Equatorial&amp;out_equinox=J2000.0&amp;obj_sort=RA+or+Longitude&amp;of=pre_text&amp;zv_breaker=30000.0&amp;list_limit=5&amp;img_stamp=YES" xr:uid="{E25D0F63-3D9C-40E9-831D-45A3B03FFA67}"/>
    <hyperlink ref="A2046" r:id="rId1604" display="https://ned.ipac.caltech.edu/cgi-bin/objsearch?objname=NGC%204214&amp;extend=no&amp;out_csys=Equatorial&amp;out_equinox=J2000.0&amp;obj_sort=RA+or+Longitude&amp;of=pre_text&amp;zv_breaker=30000.0&amp;list_limit=5&amp;img_stamp=YES" xr:uid="{FFA8D912-5C5F-46F0-9D1C-49ACC082DA6E}"/>
    <hyperlink ref="A2047" r:id="rId1605" display="https://ned.ipac.caltech.edu/cgi-bin/objsearch?objname=NGC%204214&amp;extend=no&amp;out_csys=Equatorial&amp;out_equinox=J2000.0&amp;obj_sort=RA+or+Longitude&amp;of=pre_text&amp;zv_breaker=30000.0&amp;list_limit=5&amp;img_stamp=YES" xr:uid="{3ED4DE64-8260-4C28-9ACE-30E30F69BE7A}"/>
    <hyperlink ref="A2048" r:id="rId1606" display="https://ned.ipac.caltech.edu/cgi-bin/objsearch?objname=NGC%204214&amp;extend=no&amp;out_csys=Equatorial&amp;out_equinox=J2000.0&amp;obj_sort=RA+or+Longitude&amp;of=pre_text&amp;zv_breaker=30000.0&amp;list_limit=5&amp;img_stamp=YES" xr:uid="{889EB7F7-7CB1-4688-83DD-14AABA611920}"/>
    <hyperlink ref="A2049" r:id="rId1607" display="https://ned.ipac.caltech.edu/cgi-bin/objsearch?objname=NGC%204217&amp;extend=no&amp;out_csys=Equatorial&amp;out_equinox=J2000.0&amp;obj_sort=RA+or+Longitude&amp;of=pre_text&amp;zv_breaker=30000.0&amp;list_limit=5&amp;img_stamp=YES" xr:uid="{54F27535-776F-482B-812B-E63112D38081}"/>
    <hyperlink ref="A2050" r:id="rId1608" display="https://ned.ipac.caltech.edu/cgi-bin/objsearch?objname=NGC%204217&amp;extend=no&amp;out_csys=Equatorial&amp;out_equinox=J2000.0&amp;obj_sort=RA+or+Longitude&amp;of=pre_text&amp;zv_breaker=30000.0&amp;list_limit=5&amp;img_stamp=YES" xr:uid="{6C825159-9A8F-4B5A-B45E-C0591C709D69}"/>
    <hyperlink ref="A2051" r:id="rId1609" display="https://ned.ipac.caltech.edu/cgi-bin/objsearch?objname=NGC%204217&amp;extend=no&amp;out_csys=Equatorial&amp;out_equinox=J2000.0&amp;obj_sort=RA+or+Longitude&amp;of=pre_text&amp;zv_breaker=30000.0&amp;list_limit=5&amp;img_stamp=YES" xr:uid="{2CDAEA99-6865-4502-8FCA-639BBC46C5A0}"/>
    <hyperlink ref="A2052" r:id="rId1610" display="https://ned.ipac.caltech.edu/cgi-bin/objsearch?objname=NGC%204217&amp;extend=no&amp;out_csys=Equatorial&amp;out_equinox=J2000.0&amp;obj_sort=RA+or+Longitude&amp;of=pre_text&amp;zv_breaker=30000.0&amp;list_limit=5&amp;img_stamp=YES" xr:uid="{3B05802C-F275-430A-A494-614EB3D1502E}"/>
    <hyperlink ref="A2053" r:id="rId1611" display="https://ned.ipac.caltech.edu/cgi-bin/objsearch?objname=UGC%2007298&amp;extend=no&amp;out_csys=Equatorial&amp;out_equinox=J2000.0&amp;obj_sort=RA+or+Longitude&amp;of=pre_text&amp;zv_breaker=30000.0&amp;list_limit=5&amp;img_stamp=YES" xr:uid="{91D53DCE-51AD-4954-BCA9-2BE01EEC199E}"/>
    <hyperlink ref="A2054" r:id="rId1612" display="https://ned.ipac.caltech.edu/cgi-bin/objsearch?objname=UGC%2007298&amp;extend=no&amp;out_csys=Equatorial&amp;out_equinox=J2000.0&amp;obj_sort=RA+or+Longitude&amp;of=pre_text&amp;zv_breaker=30000.0&amp;list_limit=5&amp;img_stamp=YES" xr:uid="{8804D8C1-FAEF-484A-BDF6-C5BC62E26FD9}"/>
    <hyperlink ref="A2055" r:id="rId1613" display="https://ned.ipac.caltech.edu/cgi-bin/objsearch?objname=NGC%204236&amp;extend=no&amp;out_csys=Equatorial&amp;out_equinox=J2000.0&amp;obj_sort=RA+or+Longitude&amp;of=pre_text&amp;zv_breaker=30000.0&amp;list_limit=5&amp;img_stamp=YES" xr:uid="{F182A5E2-665C-4FC2-97A1-DDB7334AB522}"/>
    <hyperlink ref="A2056" r:id="rId1614" display="https://ned.ipac.caltech.edu/cgi-bin/objsearch?objname=NGC%204236&amp;extend=no&amp;out_csys=Equatorial&amp;out_equinox=J2000.0&amp;obj_sort=RA+or+Longitude&amp;of=pre_text&amp;zv_breaker=30000.0&amp;list_limit=5&amp;img_stamp=YES" xr:uid="{6A3198F2-1A5E-4D48-BEDB-268B5FC5DA8B}"/>
    <hyperlink ref="A2057" r:id="rId1615" display="https://ned.ipac.caltech.edu/cgi-bin/objsearch?objname=NGC%204233&amp;extend=no&amp;out_csys=Equatorial&amp;out_equinox=J2000.0&amp;obj_sort=RA+or+Longitude&amp;of=pre_text&amp;zv_breaker=30000.0&amp;list_limit=5&amp;img_stamp=YES" xr:uid="{6A87E54F-A81F-4DA5-AA0E-786497263517}"/>
    <hyperlink ref="A2058" r:id="rId1616" display="https://ned.ipac.caltech.edu/cgi-bin/objsearch?objname=IC%203101&amp;extend=no&amp;out_csys=Equatorial&amp;out_equinox=J2000.0&amp;obj_sort=RA+or+Longitude&amp;of=pre_text&amp;zv_breaker=30000.0&amp;list_limit=5&amp;img_stamp=YES" xr:uid="{6231510C-3E0F-42F4-BFDF-F614659F8A7C}"/>
    <hyperlink ref="A2059" r:id="rId1617" display="https://ned.ipac.caltech.edu/cgi-bin/objsearch?objname=NGC%204244&amp;extend=no&amp;out_csys=Equatorial&amp;out_equinox=J2000.0&amp;obj_sort=RA+or+Longitude&amp;of=pre_text&amp;zv_breaker=30000.0&amp;list_limit=5&amp;img_stamp=YES" xr:uid="{77DE4A5D-A80F-4489-8383-DCDF39BDC4F9}"/>
    <hyperlink ref="A2060" r:id="rId1618" display="https://ned.ipac.caltech.edu/cgi-bin/objsearch?objname=NGC%204244&amp;extend=no&amp;out_csys=Equatorial&amp;out_equinox=J2000.0&amp;obj_sort=RA+or+Longitude&amp;of=pre_text&amp;zv_breaker=30000.0&amp;list_limit=5&amp;img_stamp=YES" xr:uid="{D2657888-3A8D-4C58-B1B0-543C21E9DF57}"/>
    <hyperlink ref="A2061" r:id="rId1619" display="https://ned.ipac.caltech.edu/cgi-bin/objsearch?objname=NGC%204244&amp;extend=no&amp;out_csys=Equatorial&amp;out_equinox=J2000.0&amp;obj_sort=RA+or+Longitude&amp;of=pre_text&amp;zv_breaker=30000.0&amp;list_limit=5&amp;img_stamp=YES" xr:uid="{402894ED-2417-4197-93B4-C80CD39EE05A}"/>
    <hyperlink ref="A2062" r:id="rId1620" display="https://ned.ipac.caltech.edu/cgi-bin/objsearch?objname=NGC%204244&amp;extend=no&amp;out_csys=Equatorial&amp;out_equinox=J2000.0&amp;obj_sort=RA+or+Longitude&amp;of=pre_text&amp;zv_breaker=30000.0&amp;list_limit=5&amp;img_stamp=YES" xr:uid="{6B588653-8FC8-450F-842E-B32146A1D400}"/>
    <hyperlink ref="A2063" r:id="rId1621" display="https://ned.ipac.caltech.edu/cgi-bin/objsearch?objname=NGC%204244&amp;extend=no&amp;out_csys=Equatorial&amp;out_equinox=J2000.0&amp;obj_sort=RA+or+Longitude&amp;of=pre_text&amp;zv_breaker=30000.0&amp;list_limit=5&amp;img_stamp=YES" xr:uid="{369CDEC9-403A-45F5-8BDE-A9B75E019048}"/>
    <hyperlink ref="A2064" r:id="rId1622" display="https://ned.ipac.caltech.edu/cgi-bin/objsearch?objname=NGC%204244&amp;extend=no&amp;out_csys=Equatorial&amp;out_equinox=J2000.0&amp;obj_sort=RA+or+Longitude&amp;of=pre_text&amp;zv_breaker=30000.0&amp;list_limit=5&amp;img_stamp=YES" xr:uid="{F6B81A4C-6697-4C50-98F4-A97124EBBA86}"/>
    <hyperlink ref="A2065" r:id="rId1623" display="https://ned.ipac.caltech.edu/cgi-bin/objsearch?objname=1ES%201215+303&amp;extend=no&amp;out_csys=Equatorial&amp;out_equinox=J2000.0&amp;obj_sort=RA+or+Longitude&amp;of=pre_text&amp;zv_breaker=30000.0&amp;list_limit=5&amp;img_stamp=YES" xr:uid="{CF97E887-1ADE-4D35-A5ED-39B81194EA36}"/>
    <hyperlink ref="A2066" r:id="rId1624" display="https://ned.ipac.caltech.edu/cgi-bin/objsearch?objname=NGC%204251&amp;extend=no&amp;out_csys=Equatorial&amp;out_equinox=J2000.0&amp;obj_sort=RA+or+Longitude&amp;of=pre_text&amp;zv_breaker=30000.0&amp;list_limit=5&amp;img_stamp=YES" xr:uid="{B4063038-A796-470A-AE60-0E6A8B7DB8C6}"/>
    <hyperlink ref="A2067" r:id="rId1625" display="https://ned.ipac.caltech.edu/cgi-bin/objsearch?objname=IC%203104&amp;extend=no&amp;out_csys=Equatorial&amp;out_equinox=J2000.0&amp;obj_sort=RA+or+Longitude&amp;of=pre_text&amp;zv_breaker=30000.0&amp;list_limit=5&amp;img_stamp=YES" xr:uid="{119D6786-742E-4870-A8CF-5750DB973704}"/>
    <hyperlink ref="A2099" r:id="rId1626" display="https://ned.ipac.caltech.edu/cgi-bin/objsearch?objname=UGC%2007356&amp;extend=no&amp;out_csys=Equatorial&amp;out_equinox=J2000.0&amp;obj_sort=RA+or+Longitude&amp;of=pre_text&amp;zv_breaker=30000.0&amp;list_limit=5&amp;img_stamp=YES" xr:uid="{93A50654-93F9-4213-9B52-D3102CABE419}"/>
    <hyperlink ref="A2100" r:id="rId1627" display="https://ned.ipac.caltech.edu/cgi-bin/objsearch?objname=NGC%204260%20&amp;extend=no&amp;out_csys=Equatorial&amp;out_equinox=J2000.0&amp;obj_sort=RA+or+Longitude&amp;of=pre_text&amp;zv_breaker=30000.0&amp;list_limit=5&amp;img_stamp=YES" xr:uid="{70098D00-2F3C-42D8-8B68-0CA9C60DD72B}"/>
    <hyperlink ref="A2101" r:id="rId1628" display="https://ned.ipac.caltech.edu/cgi-bin/objsearch?objname=NGC%204261&amp;extend=no&amp;out_csys=Equatorial&amp;out_equinox=J2000.0&amp;obj_sort=RA+or+Longitude&amp;of=pre_text&amp;zv_breaker=30000.0&amp;list_limit=5&amp;img_stamp=YES" xr:uid="{7204AFD4-DACE-4438-B4D8-674C09643804}"/>
    <hyperlink ref="A2102" r:id="rId1629" display="https://ned.ipac.caltech.edu/cgi-bin/objsearch?objname=NGC%204261&amp;extend=no&amp;out_csys=Equatorial&amp;out_equinox=J2000.0&amp;obj_sort=RA+or+Longitude&amp;of=pre_text&amp;zv_breaker=30000.0&amp;list_limit=5&amp;img_stamp=YES" xr:uid="{BBF74742-6C42-401B-8480-837F46042472}"/>
    <hyperlink ref="A2103" r:id="rId1630" display="https://ned.ipac.caltech.edu/cgi-bin/objsearch?objname=NGC%204261&amp;extend=no&amp;out_csys=Equatorial&amp;out_equinox=J2000.0&amp;obj_sort=RA+or+Longitude&amp;of=pre_text&amp;zv_breaker=30000.0&amp;list_limit=5&amp;img_stamp=YES" xr:uid="{017161EC-45CF-4AA2-A66E-D76C4B87784B}"/>
    <hyperlink ref="A2104" r:id="rId1631" display="https://ned.ipac.caltech.edu/cgi-bin/objsearch?objname=NGC%204261&amp;extend=no&amp;out_csys=Equatorial&amp;out_equinox=J2000.0&amp;obj_sort=RA+or+Longitude&amp;of=pre_text&amp;zv_breaker=30000.0&amp;list_limit=5&amp;img_stamp=YES" xr:uid="{D14FD559-2E48-4D91-99F5-9EB0B2965942}"/>
    <hyperlink ref="A2105" r:id="rId1632" display="https://ned.ipac.caltech.edu/cgi-bin/objsearch?objname=NGC%204261&amp;extend=no&amp;out_csys=Equatorial&amp;out_equinox=J2000.0&amp;obj_sort=RA+or+Longitude&amp;of=pre_text&amp;zv_breaker=30000.0&amp;list_limit=5&amp;img_stamp=YES" xr:uid="{8239B4C3-1846-4384-851F-ABC89C2E5813}"/>
    <hyperlink ref="A2106" r:id="rId1633" display="https://ned.ipac.caltech.edu/cgi-bin/objsearch?objname=NGC%204262&amp;extend=no&amp;out_csys=Equatorial&amp;out_equinox=J2000.0&amp;obj_sort=RA+or+Longitude&amp;of=pre_text&amp;zv_breaker=30000.0&amp;list_limit=5&amp;img_stamp=YES" xr:uid="{5E882657-4317-4B73-A42B-1437EC6E6097}"/>
    <hyperlink ref="A2107" r:id="rId1634" display="https://ned.ipac.caltech.edu/cgi-bin/objsearch?objname=IC%200779&amp;extend=no&amp;out_csys=Equatorial&amp;out_equinox=J2000.0&amp;obj_sort=RA+or+Longitude&amp;of=pre_text&amp;zv_breaker=30000.0&amp;list_limit=5&amp;img_stamp=YES" xr:uid="{F799B1E7-2694-46F5-934E-24D13A710E64}"/>
    <hyperlink ref="A2108" r:id="rId1635" display="https://ned.ipac.caltech.edu/cgi-bin/objsearch?objname=NGC%204267&amp;extend=no&amp;out_csys=Equatorial&amp;out_equinox=J2000.0&amp;obj_sort=RA+or+Longitude&amp;of=pre_text&amp;zv_breaker=30000.0&amp;list_limit=5&amp;img_stamp=YES" xr:uid="{2A9CE3E0-9C26-41D7-A918-BD78D968D57D}"/>
    <hyperlink ref="A2109" r:id="rId1636" display="https://ned.ipac.caltech.edu/cgi-bin/objsearch?objname=NGC%204273%20&amp;extend=no&amp;out_csys=Equatorial&amp;out_equinox=J2000.0&amp;obj_sort=RA+or+Longitude&amp;of=pre_text&amp;zv_breaker=30000.0&amp;list_limit=5&amp;img_stamp=YES" xr:uid="{FB6AE720-6EF8-46F9-A69F-B52B4768ED9B}"/>
    <hyperlink ref="A2110" r:id="rId1637" display="https://ned.ipac.caltech.edu/cgi-bin/objsearch?objname=NGC%204278&amp;extend=no&amp;out_csys=Equatorial&amp;out_equinox=J2000.0&amp;obj_sort=RA+or+Longitude&amp;of=pre_text&amp;zv_breaker=30000.0&amp;list_limit=5&amp;img_stamp=YES" xr:uid="{75434B99-7AA6-4208-AB94-23E07902D8AD}"/>
    <hyperlink ref="A2111" r:id="rId1638" display="https://ned.ipac.caltech.edu/cgi-bin/objsearch?objname=NGC%204278&amp;extend=no&amp;out_csys=Equatorial&amp;out_equinox=J2000.0&amp;obj_sort=RA+or+Longitude&amp;of=pre_text&amp;zv_breaker=30000.0&amp;list_limit=5&amp;img_stamp=YES" xr:uid="{2D4EBF0E-63D6-4B2D-9BF0-CD42FF940D3B}"/>
    <hyperlink ref="A2112" r:id="rId1639" display="https://ned.ipac.caltech.edu/cgi-bin/objsearch?objname=NGC%204278&amp;extend=no&amp;out_csys=Equatorial&amp;out_equinox=J2000.0&amp;obj_sort=RA+or+Longitude&amp;of=pre_text&amp;zv_breaker=30000.0&amp;list_limit=5&amp;img_stamp=YES" xr:uid="{8E331371-0EF9-40E7-873F-6E99C554E24F}"/>
    <hyperlink ref="A2113" r:id="rId1640" display="https://ned.ipac.caltech.edu/cgi-bin/objsearch?objname=NGC%204278&amp;extend=no&amp;out_csys=Equatorial&amp;out_equinox=J2000.0&amp;obj_sort=RA+or+Longitude&amp;of=pre_text&amp;zv_breaker=30000.0&amp;list_limit=5&amp;img_stamp=YES" xr:uid="{39765214-15D0-4392-9256-554C3AE47E40}"/>
    <hyperlink ref="A2114" r:id="rId1641" display="https://ned.ipac.caltech.edu/cgi-bin/objsearch?objname=NGC%204278&amp;extend=no&amp;out_csys=Equatorial&amp;out_equinox=J2000.0&amp;obj_sort=RA+or+Longitude&amp;of=pre_text&amp;zv_breaker=30000.0&amp;list_limit=5&amp;img_stamp=YES" xr:uid="{154C692D-5EAA-4DB8-995F-67E86BF8F448}"/>
    <hyperlink ref="A2115" r:id="rId1642" display="https://ned.ipac.caltech.edu/cgi-bin/objsearch?objname=NGC%204278&amp;extend=no&amp;out_csys=Equatorial&amp;out_equinox=J2000.0&amp;obj_sort=RA+or+Longitude&amp;of=pre_text&amp;zv_breaker=30000.0&amp;list_limit=5&amp;img_stamp=YES" xr:uid="{EEE11609-650F-473C-BB55-7F9F22E53EBE}"/>
    <hyperlink ref="A2116" r:id="rId1643" display="https://ned.ipac.caltech.edu/cgi-bin/objsearch?objname=NGC%204278&amp;extend=no&amp;out_csys=Equatorial&amp;out_equinox=J2000.0&amp;obj_sort=RA+or+Longitude&amp;of=pre_text&amp;zv_breaker=30000.0&amp;list_limit=5&amp;img_stamp=YES" xr:uid="{F4655AB8-8095-4234-AD81-73E6644D1761}"/>
    <hyperlink ref="A2117" r:id="rId1644" display="https://ned.ipac.caltech.edu/cgi-bin/objsearch?objname=NGC%204278&amp;extend=no&amp;out_csys=Equatorial&amp;out_equinox=J2000.0&amp;obj_sort=RA+or+Longitude&amp;of=pre_text&amp;zv_breaker=30000.0&amp;list_limit=5&amp;img_stamp=YES" xr:uid="{8358BF00-D13A-43CD-98EA-CA967AD22EAD}"/>
    <hyperlink ref="A2118" r:id="rId1645" display="https://ned.ipac.caltech.edu/cgi-bin/objsearch?objname=NGC%204278&amp;extend=no&amp;out_csys=Equatorial&amp;out_equinox=J2000.0&amp;obj_sort=RA+or+Longitude&amp;of=pre_text&amp;zv_breaker=30000.0&amp;list_limit=5&amp;img_stamp=YES" xr:uid="{CCF571D2-A65C-4CED-92BC-ECD531389F40}"/>
    <hyperlink ref="A2119" r:id="rId1646" display="https://ned.ipac.caltech.edu/cgi-bin/objsearch?objname=NGC%204291&amp;extend=no&amp;out_csys=Equatorial&amp;out_equinox=J2000.0&amp;obj_sort=RA+or+Longitude&amp;of=pre_text&amp;zv_breaker=30000.0&amp;list_limit=5&amp;img_stamp=YES" xr:uid="{FB0FAE50-BF09-4D91-A405-A7C02AB25129}"/>
    <hyperlink ref="A2120" r:id="rId1647" display="https://ned.ipac.caltech.edu/cgi-bin/objsearch?objname=NGC%204291&amp;extend=no&amp;out_csys=Equatorial&amp;out_equinox=J2000.0&amp;obj_sort=RA+or+Longitude&amp;of=pre_text&amp;zv_breaker=30000.0&amp;list_limit=5&amp;img_stamp=YES" xr:uid="{875F8F23-433A-407A-8A05-92E39DCC92B5}"/>
    <hyperlink ref="A2121" r:id="rId1648" display="https://ned.ipac.caltech.edu/cgi-bin/objsearch?objname=NGC%204291&amp;extend=no&amp;out_csys=Equatorial&amp;out_equinox=J2000.0&amp;obj_sort=RA+or+Longitude&amp;of=pre_text&amp;zv_breaker=30000.0&amp;list_limit=5&amp;img_stamp=YES" xr:uid="{DC97C187-A97C-4EDE-98DA-E9178EFE5950}"/>
    <hyperlink ref="A2122" r:id="rId1649" display="https://ned.ipac.caltech.edu/cgi-bin/objsearch?objname=NGC%204291&amp;extend=no&amp;out_csys=Equatorial&amp;out_equinox=J2000.0&amp;obj_sort=RA+or+Longitude&amp;of=pre_text&amp;zv_breaker=30000.0&amp;list_limit=5&amp;img_stamp=YES" xr:uid="{BE4803A9-F092-4848-89EE-D6D808945C71}"/>
    <hyperlink ref="A2123" r:id="rId1650" display="https://ned.ipac.caltech.edu/cgi-bin/objsearch?objname=NGC%204283&amp;extend=no&amp;out_csys=Equatorial&amp;out_equinox=J2000.0&amp;obj_sort=RA+or+Longitude&amp;of=pre_text&amp;zv_breaker=30000.0&amp;list_limit=5&amp;img_stamp=YES" xr:uid="{B59D9726-F4AA-43A8-8328-7DA81CB7A244}"/>
    <hyperlink ref="A2124" r:id="rId1651" display="https://ned.ipac.caltech.edu/cgi-bin/objsearch?objname=NGC%204283&amp;extend=no&amp;out_csys=Equatorial&amp;out_equinox=J2000.0&amp;obj_sort=RA+or+Longitude&amp;of=pre_text&amp;zv_breaker=30000.0&amp;list_limit=5&amp;img_stamp=YES" xr:uid="{E571F7AF-5699-4501-B567-434DF2E03CA3}"/>
    <hyperlink ref="A2125" r:id="rId1652" display="https://ned.ipac.caltech.edu/cgi-bin/objsearch?objname=NGC%204283&amp;extend=no&amp;out_csys=Equatorial&amp;out_equinox=J2000.0&amp;obj_sort=RA+or+Longitude&amp;of=pre_text&amp;zv_breaker=30000.0&amp;list_limit=5&amp;img_stamp=YES" xr:uid="{B3268FEA-163F-4277-9F45-4A6D5D5A439B}"/>
    <hyperlink ref="A2126" r:id="rId1653" display="https://ned.ipac.caltech.edu/cgi-bin/objsearch?objname=NGC%204281&amp;extend=no&amp;out_csys=Equatorial&amp;out_equinox=J2000.0&amp;obj_sort=RA+or+Longitude&amp;of=pre_text&amp;zv_breaker=30000.0&amp;list_limit=5&amp;img_stamp=YES" xr:uid="{D9175A66-E4BA-445C-94B6-EA23DDB1E755}"/>
    <hyperlink ref="A2127" r:id="rId1654" display="https://ned.ipac.caltech.edu/cgi-bin/objsearch?objname=UGC%2007399A&amp;extend=no&amp;out_csys=Equatorial&amp;out_equinox=J2000.0&amp;obj_sort=RA+or+Longitude&amp;of=pre_text&amp;zv_breaker=30000.0&amp;list_limit=5&amp;img_stamp=YES" xr:uid="{435FD8DD-E375-4112-9B2C-787CCD41ACFA}"/>
    <hyperlink ref="A2128" r:id="rId1655" display="https://ned.ipac.caltech.edu/cgi-bin/objsearch?objname=ESO%20573-%20G%20014&amp;extend=no&amp;out_csys=Equatorial&amp;out_equinox=J2000.0&amp;obj_sort=RA+or+Longitude&amp;of=pre_text&amp;zv_breaker=30000.0&amp;list_limit=5&amp;img_stamp=YES" xr:uid="{BBD9A5AE-8550-4CFD-A449-EDCBCDBB8B1C}"/>
    <hyperlink ref="A2129" r:id="rId1656" display="https://ned.ipac.caltech.edu/cgi-bin/objsearch?objname=ESO%20573-%20G%20014&amp;extend=no&amp;out_csys=Equatorial&amp;out_equinox=J2000.0&amp;obj_sort=RA+or+Longitude&amp;of=pre_text&amp;zv_breaker=30000.0&amp;list_limit=5&amp;img_stamp=YES" xr:uid="{3B50A8C2-2C42-4D59-B5B1-74C949DA6567}"/>
    <hyperlink ref="A2131" r:id="rId1657" display="https://ned.ipac.caltech.edu/cgi-bin/objsearch?objname=IC%200783&amp;extend=no&amp;out_csys=Equatorial&amp;out_equinox=J2000.0&amp;obj_sort=RA+or+Longitude&amp;of=pre_text&amp;zv_breaker=30000.0&amp;list_limit=5&amp;img_stamp=YES" xr:uid="{7149E928-E149-41CA-9965-A874A148D156}"/>
    <hyperlink ref="A2132" r:id="rId1658" display="https://ned.ipac.caltech.edu/cgi-bin/objsearch?objname=NGC%204302&amp;extend=no&amp;out_csys=Equatorial&amp;out_equinox=J2000.0&amp;obj_sort=RA+or+Longitude&amp;of=pre_text&amp;zv_breaker=30000.0&amp;list_limit=5&amp;img_stamp=YES" xr:uid="{C5EA2C6E-FEAE-4EBE-803C-1C02F27103ED}"/>
    <hyperlink ref="A2133" r:id="rId1659" display="https://ned.ipac.caltech.edu/cgi-bin/objsearch?objname=ESO%20321-%20G%20025%20&amp;extend=no&amp;out_csys=Equatorial&amp;out_equinox=J2000.0&amp;obj_sort=RA+or+Longitude&amp;of=pre_text&amp;zv_breaker=30000.0&amp;list_limit=5&amp;img_stamp=YES" xr:uid="{D23CC97A-864D-42C6-88DD-CFB330A1FBA1}"/>
    <hyperlink ref="A2134" r:id="rId1660" display="https://ned.ipac.caltech.edu/cgi-bin/objsearch?objname=UGC%2007436&amp;extend=no&amp;out_csys=Equatorial&amp;out_equinox=J2000.0&amp;obj_sort=RA+or+Longitude&amp;of=pre_text&amp;zv_breaker=30000.0&amp;list_limit=5&amp;img_stamp=YES" xr:uid="{F0178B32-E3D0-4666-A1CA-1D7BB20D03E8}"/>
    <hyperlink ref="A2169" r:id="rId1661" display="https://ned.ipac.caltech.edu/cgi-bin/objsearch?objname=NGC%204346&amp;extend=no&amp;out_csys=Equatorial&amp;out_equinox=J2000.0&amp;obj_sort=RA+or+Longitude&amp;of=pre_text&amp;zv_breaker=30000.0&amp;list_limit=5&amp;img_stamp=YES" xr:uid="{6B1AFF51-FD25-499C-B6AD-A79E6FC3063B}"/>
    <hyperlink ref="A2170" r:id="rId1662" display="https://ned.ipac.caltech.edu/cgi-bin/objsearch?objname=NGC%204339&amp;extend=no&amp;out_csys=Equatorial&amp;out_equinox=J2000.0&amp;obj_sort=RA+or+Longitude&amp;of=pre_text&amp;zv_breaker=30000.0&amp;list_limit=5&amp;img_stamp=YES" xr:uid="{D9EEAE89-C5C6-45EA-9252-EA1868AA76D5}"/>
    <hyperlink ref="A2171" r:id="rId1663" display="https://ned.ipac.caltech.edu/cgi-bin/objsearch?objname=NGC%204339&amp;extend=no&amp;out_csys=Equatorial&amp;out_equinox=J2000.0&amp;obj_sort=RA+or+Longitude&amp;of=pre_text&amp;zv_breaker=30000.0&amp;list_limit=5&amp;img_stamp=YES" xr:uid="{EC2111BA-4BDC-424D-848C-B31ECDD855B0}"/>
    <hyperlink ref="A2172" r:id="rId1664" display="https://ned.ipac.caltech.edu/cgi-bin/objsearch?objname=NGC%204339&amp;extend=no&amp;out_csys=Equatorial&amp;out_equinox=J2000.0&amp;obj_sort=RA+or+Longitude&amp;of=pre_text&amp;zv_breaker=30000.0&amp;list_limit=5&amp;img_stamp=YES" xr:uid="{84669EBF-C4DD-44BF-B63D-EE61C26DEA1A}"/>
    <hyperlink ref="A2173" r:id="rId1665" display="https://ned.ipac.caltech.edu/cgi-bin/objsearch?objname=IC%203253%20&amp;extend=no&amp;out_csys=Equatorial&amp;out_equinox=J2000.0&amp;obj_sort=RA+or+Longitude&amp;of=pre_text&amp;zv_breaker=30000.0&amp;list_limit=5&amp;img_stamp=YES" xr:uid="{2969270B-24DC-480E-8F47-6558AB14EBC6}"/>
    <hyperlink ref="A2174" r:id="rId1666" display="https://ned.ipac.caltech.edu/cgi-bin/objsearch?objname=NGC%204352&amp;extend=no&amp;out_csys=Equatorial&amp;out_equinox=J2000.0&amp;obj_sort=RA+or+Longitude&amp;of=pre_text&amp;zv_breaker=30000.0&amp;list_limit=5&amp;img_stamp=YES" xr:uid="{91972AB5-2302-4E90-BA80-6AC9C5B51728}"/>
    <hyperlink ref="A2175" r:id="rId1667" display="https://ned.ipac.caltech.edu/cgi-bin/objsearch?objname=NGC%204365&amp;extend=no&amp;out_csys=Equatorial&amp;out_equinox=J2000.0&amp;obj_sort=RA+or+Longitude&amp;of=pre_text&amp;zv_breaker=30000.0&amp;list_limit=5&amp;img_stamp=YES" xr:uid="{017B201A-E60D-446C-ABCE-EC5F3D60EBE8}"/>
    <hyperlink ref="A2176" r:id="rId1668" display="https://ned.ipac.caltech.edu/cgi-bin/objsearch?objname=NGC%204365&amp;extend=no&amp;out_csys=Equatorial&amp;out_equinox=J2000.0&amp;obj_sort=RA+or+Longitude&amp;of=pre_text&amp;zv_breaker=30000.0&amp;list_limit=5&amp;img_stamp=YES" xr:uid="{E315194D-5441-44BB-9FE9-458515855619}"/>
    <hyperlink ref="A2177" r:id="rId1669" display="https://ned.ipac.caltech.edu/cgi-bin/objsearch?objname=NGC%204365&amp;extend=no&amp;out_csys=Equatorial&amp;out_equinox=J2000.0&amp;obj_sort=RA+or+Longitude&amp;of=pre_text&amp;zv_breaker=30000.0&amp;list_limit=5&amp;img_stamp=YES" xr:uid="{CA97104B-26A5-43B5-BC20-1852835D77B7}"/>
    <hyperlink ref="A2178" r:id="rId1670" display="https://ned.ipac.caltech.edu/cgi-bin/objsearch?objname=NGC%204365&amp;extend=no&amp;out_csys=Equatorial&amp;out_equinox=J2000.0&amp;obj_sort=RA+or+Longitude&amp;of=pre_text&amp;zv_breaker=30000.0&amp;list_limit=5&amp;img_stamp=YES" xr:uid="{774E9831-60BA-42CF-AFF7-3BD241ABC583}"/>
    <hyperlink ref="A2179" r:id="rId1671" display="https://ned.ipac.caltech.edu/cgi-bin/objsearch?objname=NGC%204365&amp;extend=no&amp;out_csys=Equatorial&amp;out_equinox=J2000.0&amp;obj_sort=RA+or+Longitude&amp;of=pre_text&amp;zv_breaker=30000.0&amp;list_limit=5&amp;img_stamp=YES" xr:uid="{7E85F3F0-5D96-4AA2-97C3-82AEADD24915}"/>
    <hyperlink ref="A2180" r:id="rId1672" display="https://ned.ipac.caltech.edu/cgi-bin/objsearch?objname=NGC%204365&amp;extend=no&amp;out_csys=Equatorial&amp;out_equinox=J2000.0&amp;obj_sort=RA+or+Longitude&amp;of=pre_text&amp;zv_breaker=30000.0&amp;list_limit=5&amp;img_stamp=YES" xr:uid="{3FEB84CC-126B-44A5-83E5-6061E0FBD2CD}"/>
    <hyperlink ref="A2181" r:id="rId1673" display="https://ned.ipac.caltech.edu/cgi-bin/objsearch?objname=NGC%204365&amp;extend=no&amp;out_csys=Equatorial&amp;out_equinox=J2000.0&amp;obj_sort=RA+or+Longitude&amp;of=pre_text&amp;zv_breaker=30000.0&amp;list_limit=5&amp;img_stamp=YES" xr:uid="{A056E5B7-4EFC-4039-B21B-C3D695103C0B}"/>
    <hyperlink ref="A2182" r:id="rId1674" display="https://ned.ipac.caltech.edu/cgi-bin/objsearch?objname=NGC%204365&amp;extend=no&amp;out_csys=Equatorial&amp;out_equinox=J2000.0&amp;obj_sort=RA+or+Longitude&amp;of=pre_text&amp;zv_breaker=30000.0&amp;list_limit=5&amp;img_stamp=YES" xr:uid="{6FDA9E3B-C6ED-4F9C-9AF5-B820039FC9E7}"/>
    <hyperlink ref="A2183" r:id="rId1675" display="https://ned.ipac.caltech.edu/cgi-bin/objsearch?objname=NGC%204365&amp;extend=no&amp;out_csys=Equatorial&amp;out_equinox=J2000.0&amp;obj_sort=RA+or+Longitude&amp;of=pre_text&amp;zv_breaker=30000.0&amp;list_limit=5&amp;img_stamp=YES" xr:uid="{543E3040-513C-4E0D-8ACD-E7D27DD7A1BE}"/>
    <hyperlink ref="A2184" r:id="rId1676" display="https://ned.ipac.caltech.edu/cgi-bin/objsearch?objname=NGC%204365&amp;extend=no&amp;out_csys=Equatorial&amp;out_equinox=J2000.0&amp;obj_sort=RA+or+Longitude&amp;of=pre_text&amp;zv_breaker=30000.0&amp;list_limit=5&amp;img_stamp=YES" xr:uid="{D383E43B-C0FF-4080-9AB6-26957BAC8D25}"/>
    <hyperlink ref="A2185" r:id="rId1677" display="https://ned.ipac.caltech.edu/cgi-bin/objsearch?objname=NGC%204365&amp;extend=no&amp;out_csys=Equatorial&amp;out_equinox=J2000.0&amp;obj_sort=RA+or+Longitude&amp;of=pre_text&amp;zv_breaker=30000.0&amp;list_limit=5&amp;img_stamp=YES" xr:uid="{2B1AFCED-F85C-4308-BF40-D51C34416D0D}"/>
    <hyperlink ref="A2186" r:id="rId1678" display="https://ned.ipac.caltech.edu/cgi-bin/objsearch?objname=NGC%204365&amp;extend=no&amp;out_csys=Equatorial&amp;out_equinox=J2000.0&amp;obj_sort=RA+or+Longitude&amp;of=pre_text&amp;zv_breaker=30000.0&amp;list_limit=5&amp;img_stamp=YES" xr:uid="{87FB2ADA-C0A1-41FD-B6B7-EE79C10D1BC4}"/>
    <hyperlink ref="A2187" r:id="rId1679" display="https://ned.ipac.caltech.edu/cgi-bin/objsearch?objname=NGC%204365&amp;extend=no&amp;out_csys=Equatorial&amp;out_equinox=J2000.0&amp;obj_sort=RA+or+Longitude&amp;of=pre_text&amp;zv_breaker=30000.0&amp;list_limit=5&amp;img_stamp=YES" xr:uid="{C7456CF1-ED1F-41D1-ADEE-9023CE725A8C}"/>
    <hyperlink ref="A2188" r:id="rId1680" display="https://ned.ipac.caltech.edu/cgi-bin/objsearch?objname=NGC%204386&amp;extend=no&amp;out_csys=Equatorial&amp;out_equinox=J2000.0&amp;obj_sort=RA+or+Longitude&amp;of=pre_text&amp;zv_breaker=30000.0&amp;list_limit=5&amp;img_stamp=YES" xr:uid="{AFAD8BC9-EA22-4816-900A-066C7E30E28B}"/>
    <hyperlink ref="A2189" r:id="rId1681" display="https://ned.ipac.caltech.edu/cgi-bin/objsearch?objname=NGC%204371&amp;extend=no&amp;out_csys=Equatorial&amp;out_equinox=J2000.0&amp;obj_sort=RA+or+Longitude&amp;of=pre_text&amp;zv_breaker=30000.0&amp;list_limit=5&amp;img_stamp=YES" xr:uid="{33A6798F-C49B-461D-BE18-4ADF8BBECAA2}"/>
    <hyperlink ref="A2203" r:id="rId1682" display="https://ned.ipac.caltech.edu/cgi-bin/objsearch?objname=NGC%204377&amp;extend=no&amp;out_csys=Equatorial&amp;out_equinox=J2000.0&amp;obj_sort=RA+or+Longitude&amp;of=pre_text&amp;zv_breaker=30000.0&amp;list_limit=5&amp;img_stamp=YES" xr:uid="{DBEDD762-07E7-497C-ABF1-AC5353C0BECD}"/>
    <hyperlink ref="A2204" r:id="rId1683" display="https://ned.ipac.caltech.edu/cgi-bin/objsearch?objname=NGC%204379&amp;extend=no&amp;out_csys=Equatorial&amp;out_equinox=J2000.0&amp;obj_sort=RA+or+Longitude&amp;of=pre_text&amp;zv_breaker=30000.0&amp;list_limit=5&amp;img_stamp=YES" xr:uid="{A029ABA2-9369-4FB4-B5DB-D71A263BE945}"/>
    <hyperlink ref="A2205" r:id="rId1684" display="https://ned.ipac.caltech.edu/cgi-bin/objsearch?objname=NGC%204379&amp;extend=no&amp;out_csys=Equatorial&amp;out_equinox=J2000.0&amp;obj_sort=RA+or+Longitude&amp;of=pre_text&amp;zv_breaker=30000.0&amp;list_limit=5&amp;img_stamp=YES" xr:uid="{1784A3B3-968B-465C-837E-15661CA2ECC4}"/>
    <hyperlink ref="A2206" r:id="rId1685" display="https://ned.ipac.caltech.edu/cgi-bin/objsearch?objname=NGC%204373&amp;extend=no&amp;out_csys=Equatorial&amp;out_equinox=J2000.0&amp;obj_sort=RA+or+Longitude&amp;of=pre_text&amp;zv_breaker=30000.0&amp;list_limit=5&amp;img_stamp=YES" xr:uid="{2574CEEC-203C-41D1-B8FB-67CBE8F5F097}"/>
    <hyperlink ref="A2207" r:id="rId1686" display="https://ned.ipac.caltech.edu/cgi-bin/objsearch?objname=NGC%204373&amp;extend=no&amp;out_csys=Equatorial&amp;out_equinox=J2000.0&amp;obj_sort=RA+or+Longitude&amp;of=pre_text&amp;zv_breaker=30000.0&amp;list_limit=5&amp;img_stamp=YES" xr:uid="{84A8F4BA-CA48-45B2-9218-734A8C40223F}"/>
    <hyperlink ref="A2208" r:id="rId1687" display="https://ned.ipac.caltech.edu/cgi-bin/objsearch?objname=NGC%204391&amp;extend=no&amp;out_csys=Equatorial&amp;out_equinox=J2000.0&amp;obj_sort=RA+or+Longitude&amp;of=pre_text&amp;zv_breaker=30000.0&amp;list_limit=5&amp;img_stamp=YES" xr:uid="{0B7A0CD3-2E2F-485E-80B2-C0EC4E86FBE9}"/>
    <hyperlink ref="A2216" r:id="rId1688" display="https://ned.ipac.caltech.edu/cgi-bin/objsearch?objname=VCC%200810&amp;extend=no&amp;out_csys=Equatorial&amp;out_equinox=J2000.0&amp;obj_sort=RA+or+Longitude&amp;of=pre_text&amp;zv_breaker=30000.0&amp;list_limit=5&amp;img_stamp=YES" xr:uid="{0BEC1215-FBE5-4DF2-9104-376DE7B0552C}"/>
    <hyperlink ref="A2217" r:id="rId1689" display="https://ned.ipac.caltech.edu/cgi-bin/objsearch?objname=VCC%200810&amp;extend=no&amp;out_csys=Equatorial&amp;out_equinox=J2000.0&amp;obj_sort=RA+or+Longitude&amp;of=pre_text&amp;zv_breaker=30000.0&amp;list_limit=5&amp;img_stamp=YES" xr:uid="{F4F4F92A-05DD-4AD6-BCFB-B61A76B4571B}"/>
    <hyperlink ref="A2218" r:id="rId1690" display="https://ned.ipac.caltech.edu/cgi-bin/objsearch?objname=NGC%204389&amp;extend=no&amp;out_csys=Equatorial&amp;out_equinox=J2000.0&amp;obj_sort=RA+or+Longitude&amp;of=pre_text&amp;zv_breaker=30000.0&amp;list_limit=5&amp;img_stamp=YES" xr:uid="{70DB3B02-0380-4BEB-B69B-BF2FE504F312}"/>
    <hyperlink ref="A2219" r:id="rId1691" display="https://ned.ipac.caltech.edu/cgi-bin/objsearch?objname=NGC%204389&amp;extend=no&amp;out_csys=Equatorial&amp;out_equinox=J2000.0&amp;obj_sort=RA+or+Longitude&amp;of=pre_text&amp;zv_breaker=30000.0&amp;list_limit=5&amp;img_stamp=YES" xr:uid="{267F5CCA-AB9C-4D9A-8515-94CB49F898C3}"/>
    <hyperlink ref="A2220" r:id="rId1692" display="https://ned.ipac.caltech.edu/cgi-bin/objsearch?objname=NGC%204389&amp;extend=no&amp;out_csys=Equatorial&amp;out_equinox=J2000.0&amp;obj_sort=RA+or+Longitude&amp;of=pre_text&amp;zv_breaker=30000.0&amp;list_limit=5&amp;img_stamp=YES" xr:uid="{07FC2211-0DFB-4BDA-ACE4-5D93450D6ACD}"/>
    <hyperlink ref="A2221" r:id="rId1693" display="https://ned.ipac.caltech.edu/cgi-bin/objsearch?objname=NGC%204389&amp;extend=no&amp;out_csys=Equatorial&amp;out_equinox=J2000.0&amp;obj_sort=RA+or+Longitude&amp;of=pre_text&amp;zv_breaker=30000.0&amp;list_limit=5&amp;img_stamp=YES" xr:uid="{F3B2AB9A-CC11-48F7-9407-EAC33C9238CD}"/>
    <hyperlink ref="A2222" r:id="rId1694" display="https://ned.ipac.caltech.edu/cgi-bin/objsearch?objname=VCC%200815&amp;extend=no&amp;out_csys=Equatorial&amp;out_equinox=J2000.0&amp;obj_sort=RA+or+Longitude&amp;of=pre_text&amp;zv_breaker=30000.0&amp;list_limit=5&amp;img_stamp=YES" xr:uid="{7246EDD6-83C8-4907-9159-3A75AE31891D}"/>
    <hyperlink ref="A2225" r:id="rId1695" display="https://ned.ipac.caltech.edu/cgi-bin/objsearch?objname=NGC%204387&amp;extend=no&amp;out_csys=Equatorial&amp;out_equinox=J2000.0&amp;obj_sort=RA+or+Longitude&amp;of=pre_text&amp;zv_breaker=30000.0&amp;list_limit=5&amp;img_stamp=YES" xr:uid="{459A1F20-2821-4CFE-AD82-71D4BCE8D7CF}"/>
    <hyperlink ref="A2226" r:id="rId1696" display="https://ned.ipac.caltech.edu/cgi-bin/objsearch?objname=NGC%204387&amp;extend=no&amp;out_csys=Equatorial&amp;out_equinox=J2000.0&amp;obj_sort=RA+or+Longitude&amp;of=pre_text&amp;zv_breaker=30000.0&amp;list_limit=5&amp;img_stamp=YES" xr:uid="{91F0A6D7-54FE-4D1B-B744-28B96FE72FF0}"/>
    <hyperlink ref="A2227" r:id="rId1697" display="https://ned.ipac.caltech.edu/cgi-bin/objsearch?objname=NGC%204387&amp;extend=no&amp;out_csys=Equatorial&amp;out_equinox=J2000.0&amp;obj_sort=RA+or+Longitude&amp;of=pre_text&amp;zv_breaker=30000.0&amp;list_limit=5&amp;img_stamp=YES" xr:uid="{BD0A65B9-2A3D-47F6-9A49-8DD0522B6C87}"/>
    <hyperlink ref="A2228" r:id="rId1698" display="https://ned.ipac.caltech.edu/cgi-bin/objsearch?objname=NGC%204395&amp;extend=no&amp;out_csys=Equatorial&amp;out_equinox=J2000.0&amp;obj_sort=RA+or+Longitude&amp;of=pre_text&amp;zv_breaker=30000.0&amp;list_limit=5&amp;img_stamp=YES" xr:uid="{189B6C59-A4BD-4994-AD4D-BCF7C6052E39}"/>
    <hyperlink ref="A2229" r:id="rId1699" display="https://ned.ipac.caltech.edu/cgi-bin/objsearch?objname=NGC%204395&amp;extend=no&amp;out_csys=Equatorial&amp;out_equinox=J2000.0&amp;obj_sort=RA+or+Longitude&amp;of=pre_text&amp;zv_breaker=30000.0&amp;list_limit=5&amp;img_stamp=YES" xr:uid="{436A707B-3A94-4BB9-BCD4-0F0A009DB318}"/>
    <hyperlink ref="A2230" r:id="rId1700" display="https://ned.ipac.caltech.edu/cgi-bin/objsearch?objname=NGC%204395&amp;extend=no&amp;out_csys=Equatorial&amp;out_equinox=J2000.0&amp;obj_sort=RA+or+Longitude&amp;of=pre_text&amp;zv_breaker=30000.0&amp;list_limit=5&amp;img_stamp=YES" xr:uid="{5E526377-8632-4CBE-98DA-096A806474FB}"/>
    <hyperlink ref="A2231" r:id="rId1701" display="https://ned.ipac.caltech.edu/cgi-bin/objsearch?objname=NGC%204395&amp;extend=no&amp;out_csys=Equatorial&amp;out_equinox=J2000.0&amp;obj_sort=RA+or+Longitude&amp;of=pre_text&amp;zv_breaker=30000.0&amp;list_limit=5&amp;img_stamp=YES" xr:uid="{AC494782-7494-4E57-ADAE-1458D63C650D}"/>
    <hyperlink ref="A2232" r:id="rId1702" display="https://ned.ipac.caltech.edu/cgi-bin/objsearch?objname=VCC%200846&amp;extend=no&amp;out_csys=Equatorial&amp;out_equinox=J2000.0&amp;obj_sort=RA+or+Longitude&amp;of=pre_text&amp;zv_breaker=30000.0&amp;list_limit=5&amp;img_stamp=YES" xr:uid="{6054AE01-C4FD-4AE8-BCED-A63E1107FA8E}"/>
    <hyperlink ref="A2233" r:id="rId1703" display="https://ned.ipac.caltech.edu/cgi-bin/objsearch?objname=IC%203328&amp;extend=no&amp;out_csys=Equatorial&amp;out_equinox=J2000.0&amp;obj_sort=RA+or+Longitude&amp;of=pre_text&amp;zv_breaker=30000.0&amp;list_limit=5&amp;img_stamp=YES" xr:uid="{8B9C1EFC-3B22-4931-9CB1-D43F1915D706}"/>
    <hyperlink ref="A2234" r:id="rId1704" display="https://ned.ipac.caltech.edu/cgi-bin/objsearch?objname=IC%203328&amp;extend=no&amp;out_csys=Equatorial&amp;out_equinox=J2000.0&amp;obj_sort=RA+or+Longitude&amp;of=pre_text&amp;zv_breaker=30000.0&amp;list_limit=5&amp;img_stamp=YES" xr:uid="{613CE75B-8A1A-4239-9DEC-542B077DAFF2}"/>
    <hyperlink ref="A2252" r:id="rId1705" display="https://ned.ipac.caltech.edu/cgi-bin/objsearch?objname=NGC%204414&amp;extend=no&amp;out_csys=Equatorial&amp;out_equinox=J2000.0&amp;obj_sort=RA+or+Longitude&amp;of=pre_text&amp;zv_breaker=30000.0&amp;list_limit=5&amp;img_stamp=YES" xr:uid="{A8BBA6E4-5E34-4D2A-9962-A6969E23A0A8}"/>
    <hyperlink ref="A2253" r:id="rId1706" display="https://ned.ipac.caltech.edu/cgi-bin/objsearch?objname=NGC%204414&amp;extend=no&amp;out_csys=Equatorial&amp;out_equinox=J2000.0&amp;obj_sort=RA+or+Longitude&amp;of=pre_text&amp;zv_breaker=30000.0&amp;list_limit=5&amp;img_stamp=YES" xr:uid="{3294E064-D5CC-47F3-B8A6-EACDE3FEF9AB}"/>
    <hyperlink ref="A2254" r:id="rId1707" display="https://ned.ipac.caltech.edu/cgi-bin/objsearch?objname=NGC%204414&amp;extend=no&amp;out_csys=Equatorial&amp;out_equinox=J2000.0&amp;obj_sort=RA+or+Longitude&amp;of=pre_text&amp;zv_breaker=30000.0&amp;list_limit=5&amp;img_stamp=YES" xr:uid="{873739AF-EED9-4B36-AE19-E30C4BB8FF81}"/>
    <hyperlink ref="A2255" r:id="rId1708" display="https://ned.ipac.caltech.edu/cgi-bin/objsearch?objname=NGC%204414&amp;extend=no&amp;out_csys=Equatorial&amp;out_equinox=J2000.0&amp;obj_sort=RA+or+Longitude&amp;of=pre_text&amp;zv_breaker=30000.0&amp;list_limit=5&amp;img_stamp=YES" xr:uid="{F89AC1B3-95D8-49D1-BDE9-F00A0CD1A752}"/>
    <hyperlink ref="A2256" r:id="rId1709" display="https://ned.ipac.caltech.edu/cgi-bin/objsearch?objname=NGC%204414&amp;extend=no&amp;out_csys=Equatorial&amp;out_equinox=J2000.0&amp;obj_sort=RA+or+Longitude&amp;of=pre_text&amp;zv_breaker=30000.0&amp;list_limit=5&amp;img_stamp=YES" xr:uid="{5E16203A-C453-483C-A426-937E0FB18EC0}"/>
    <hyperlink ref="A2257" r:id="rId1710" display="https://ned.ipac.caltech.edu/cgi-bin/objsearch?objname=NGC%204414&amp;extend=no&amp;out_csys=Equatorial&amp;out_equinox=J2000.0&amp;obj_sort=RA+or+Longitude&amp;of=pre_text&amp;zv_breaker=30000.0&amp;list_limit=5&amp;img_stamp=YES" xr:uid="{49B408D6-6251-4233-B8D5-59C05D50DDEA}"/>
    <hyperlink ref="A2258" r:id="rId1711" display="https://ned.ipac.caltech.edu/cgi-bin/objsearch?objname=NGC%204414&amp;extend=no&amp;out_csys=Equatorial&amp;out_equinox=J2000.0&amp;obj_sort=RA+or+Longitude&amp;of=pre_text&amp;zv_breaker=30000.0&amp;list_limit=5&amp;img_stamp=YES" xr:uid="{22C4A12B-725F-4C26-A06F-529D5D8AA621}"/>
    <hyperlink ref="A2259" r:id="rId1712" display="https://ned.ipac.caltech.edu/cgi-bin/objsearch?objname=NGC%204414&amp;extend=no&amp;out_csys=Equatorial&amp;out_equinox=J2000.0&amp;obj_sort=RA+or+Longitude&amp;of=pre_text&amp;zv_breaker=30000.0&amp;list_limit=5&amp;img_stamp=YES" xr:uid="{51D1EEBA-7963-4D21-B8FC-6048C8127C1D}"/>
    <hyperlink ref="A2260" r:id="rId1713" display="https://ned.ipac.caltech.edu/cgi-bin/objsearch?objname=NGC%204414&amp;extend=no&amp;out_csys=Equatorial&amp;out_equinox=J2000.0&amp;obj_sort=RA+or+Longitude&amp;of=pre_text&amp;zv_breaker=30000.0&amp;list_limit=5&amp;img_stamp=YES" xr:uid="{E5F87573-ABED-418F-8A46-A6729EA3966B}"/>
    <hyperlink ref="A2261" r:id="rId1714" display="https://ned.ipac.caltech.edu/cgi-bin/objsearch?objname=NGC%204414&amp;extend=no&amp;out_csys=Equatorial&amp;out_equinox=J2000.0&amp;obj_sort=RA+or+Longitude&amp;of=pre_text&amp;zv_breaker=30000.0&amp;list_limit=5&amp;img_stamp=YES" xr:uid="{DD3349B3-4714-428B-BFE8-BCC9AB4836B1}"/>
    <hyperlink ref="A2262" r:id="rId1715" display="https://ned.ipac.caltech.edu/cgi-bin/objsearch?objname=NGC%204414&amp;extend=no&amp;out_csys=Equatorial&amp;out_equinox=J2000.0&amp;obj_sort=RA+or+Longitude&amp;of=pre_text&amp;zv_breaker=30000.0&amp;list_limit=5&amp;img_stamp=YES" xr:uid="{9CF339D1-F540-4C2B-98B1-3ECBB533216C}"/>
    <hyperlink ref="A2263" r:id="rId1716" display="https://ned.ipac.caltech.edu/cgi-bin/objsearch?objname=NGC%204414&amp;extend=no&amp;out_csys=Equatorial&amp;out_equinox=J2000.0&amp;obj_sort=RA+or+Longitude&amp;of=pre_text&amp;zv_breaker=30000.0&amp;list_limit=5&amp;img_stamp=YES" xr:uid="{11C631F1-79F8-476D-AA2E-178EB7723E29}"/>
    <hyperlink ref="A2264" r:id="rId1717" display="https://ned.ipac.caltech.edu/cgi-bin/objsearch?objname=NGC%204414&amp;extend=no&amp;out_csys=Equatorial&amp;out_equinox=J2000.0&amp;obj_sort=RA+or+Longitude&amp;of=pre_text&amp;zv_breaker=30000.0&amp;list_limit=5&amp;img_stamp=YES" xr:uid="{465602E3-C192-4200-AAAA-192500E27F7A}"/>
    <hyperlink ref="A2265" r:id="rId1718" display="https://ned.ipac.caltech.edu/cgi-bin/objsearch?objname=NGC%204414&amp;extend=no&amp;out_csys=Equatorial&amp;out_equinox=J2000.0&amp;obj_sort=RA+or+Longitude&amp;of=pre_text&amp;zv_breaker=30000.0&amp;list_limit=5&amp;img_stamp=YES" xr:uid="{7861B625-260A-49EE-BFA3-6E75F9CAA35C}"/>
    <hyperlink ref="A2266" r:id="rId1719" display="https://ned.ipac.caltech.edu/cgi-bin/objsearch?objname=NGC%204414&amp;extend=no&amp;out_csys=Equatorial&amp;out_equinox=J2000.0&amp;obj_sort=RA+or+Longitude&amp;of=pre_text&amp;zv_breaker=30000.0&amp;list_limit=5&amp;img_stamp=YES" xr:uid="{C149E5CF-073E-462F-B5B1-681AC15F4B5C}"/>
    <hyperlink ref="A2267" r:id="rId1720" display="https://ned.ipac.caltech.edu/cgi-bin/objsearch?objname=NGC%204414&amp;extend=no&amp;out_csys=Equatorial&amp;out_equinox=J2000.0&amp;obj_sort=RA+or+Longitude&amp;of=pre_text&amp;zv_breaker=30000.0&amp;list_limit=5&amp;img_stamp=YES" xr:uid="{7026146D-8F07-40C2-BBAE-2B23D2853BF6}"/>
    <hyperlink ref="A2268" r:id="rId1721" display="https://ned.ipac.caltech.edu/cgi-bin/objsearch?objname=NGC%204414&amp;extend=no&amp;out_csys=Equatorial&amp;out_equinox=J2000.0&amp;obj_sort=RA+or+Longitude&amp;of=pre_text&amp;zv_breaker=30000.0&amp;list_limit=5&amp;img_stamp=YES" xr:uid="{461178A8-E641-422B-8DA9-E855C02E0E7B}"/>
    <hyperlink ref="A2269" r:id="rId1722" display="https://ned.ipac.caltech.edu/cgi-bin/objsearch?objname=NGC%204414&amp;extend=no&amp;out_csys=Equatorial&amp;out_equinox=J2000.0&amp;obj_sort=RA+or+Longitude&amp;of=pre_text&amp;zv_breaker=30000.0&amp;list_limit=5&amp;img_stamp=YES" xr:uid="{BB17BDC4-8CA2-44FC-B8A2-36F1186D95EE}"/>
    <hyperlink ref="A2270" r:id="rId1723" display="https://ned.ipac.caltech.edu/cgi-bin/objsearch?objname=NGC%204414&amp;extend=no&amp;out_csys=Equatorial&amp;out_equinox=J2000.0&amp;obj_sort=RA+or+Longitude&amp;of=pre_text&amp;zv_breaker=30000.0&amp;list_limit=5&amp;img_stamp=YES" xr:uid="{CEEAB00A-3AC3-48C1-8D6D-F3F9C6771ADF}"/>
    <hyperlink ref="A2271" r:id="rId1724" display="https://ned.ipac.caltech.edu/cgi-bin/objsearch?objname=NGC%204414&amp;extend=no&amp;out_csys=Equatorial&amp;out_equinox=J2000.0&amp;obj_sort=RA+or+Longitude&amp;of=pre_text&amp;zv_breaker=30000.0&amp;list_limit=5&amp;img_stamp=YES" xr:uid="{C2FB7918-B812-4E7A-A493-FF17F910CABE}"/>
    <hyperlink ref="A2272" r:id="rId1725" display="https://ned.ipac.caltech.edu/cgi-bin/objsearch?objname=NGC%204414&amp;extend=no&amp;out_csys=Equatorial&amp;out_equinox=J2000.0&amp;obj_sort=RA+or+Longitude&amp;of=pre_text&amp;zv_breaker=30000.0&amp;list_limit=5&amp;img_stamp=YES" xr:uid="{D5F44340-56AC-418E-88F3-9848A9FA509A}"/>
    <hyperlink ref="A2273" r:id="rId1726" display="https://ned.ipac.caltech.edu/cgi-bin/objsearch?objname=NGC%204414&amp;extend=no&amp;out_csys=Equatorial&amp;out_equinox=J2000.0&amp;obj_sort=RA+or+Longitude&amp;of=pre_text&amp;zv_breaker=30000.0&amp;list_limit=5&amp;img_stamp=YES" xr:uid="{B7CB3B8F-28F7-4F5A-B361-718349C37A73}"/>
    <hyperlink ref="A2274" r:id="rId1727" display="https://ned.ipac.caltech.edu/cgi-bin/objsearch?objname=NGC%204414&amp;extend=no&amp;out_csys=Equatorial&amp;out_equinox=J2000.0&amp;obj_sort=RA+or+Longitude&amp;of=pre_text&amp;zv_breaker=30000.0&amp;list_limit=5&amp;img_stamp=YES" xr:uid="{442B49B7-C711-47AB-8E46-35D59FE21580}"/>
    <hyperlink ref="A2275" r:id="rId1728" display="https://ned.ipac.caltech.edu/cgi-bin/objsearch?objname=NGC%204414&amp;extend=no&amp;out_csys=Equatorial&amp;out_equinox=J2000.0&amp;obj_sort=RA+or+Longitude&amp;of=pre_text&amp;zv_breaker=30000.0&amp;list_limit=5&amp;img_stamp=YES" xr:uid="{6CDFDF64-E435-484C-B08D-D7A13CA226C4}"/>
    <hyperlink ref="A2276" r:id="rId1729" display="https://ned.ipac.caltech.edu/cgi-bin/objsearch?objname=VCC%200928&amp;extend=no&amp;out_csys=Equatorial&amp;out_equinox=J2000.0&amp;obj_sort=RA+or+Longitude&amp;of=pre_text&amp;zv_breaker=30000.0&amp;list_limit=5&amp;img_stamp=YES" xr:uid="{FC01A4B3-E71A-424E-A70C-C6FE572D8374}"/>
    <hyperlink ref="A2277" r:id="rId1730" display="https://ned.ipac.caltech.edu/cgi-bin/objsearch?objname=NGC%204415&amp;extend=no&amp;out_csys=Equatorial&amp;out_equinox=J2000.0&amp;obj_sort=RA+or+Longitude&amp;of=pre_text&amp;zv_breaker=30000.0&amp;list_limit=5&amp;img_stamp=YES" xr:uid="{6A4A5F14-35CC-47C6-9214-BCA1375A1AB4}"/>
    <hyperlink ref="A2278" r:id="rId1731" display="https://ned.ipac.caltech.edu/cgi-bin/objsearch?objname=IC%203349&amp;extend=no&amp;out_csys=Equatorial&amp;out_equinox=J2000.0&amp;obj_sort=RA+or+Longitude&amp;of=pre_text&amp;zv_breaker=30000.0&amp;list_limit=5&amp;img_stamp=YES" xr:uid="{5C66251F-0040-4278-B79B-01618CBCE58C}"/>
    <hyperlink ref="A2279" r:id="rId1732" display="https://ned.ipac.caltech.edu/cgi-bin/objsearch?objname=NGC%204417&amp;extend=no&amp;out_csys=Equatorial&amp;out_equinox=J2000.0&amp;obj_sort=RA+or+Longitude&amp;of=pre_text&amp;zv_breaker=30000.0&amp;list_limit=5&amp;img_stamp=YES" xr:uid="{8052A4B2-3B40-45E2-A4AD-D1FB3E0BCB18}"/>
    <hyperlink ref="A2280" r:id="rId1733" display="https://ned.ipac.caltech.edu/cgi-bin/objsearch?objname=NGC%204419&amp;extend=no&amp;out_csys=Equatorial&amp;out_equinox=J2000.0&amp;obj_sort=RA+or+Longitude&amp;of=pre_text&amp;zv_breaker=30000.0&amp;list_limit=5&amp;img_stamp=YES" xr:uid="{33FA6AB2-AC01-4F83-A7CD-4B5108363FDE}"/>
    <hyperlink ref="A2281" r:id="rId1734" display="https://ned.ipac.caltech.edu/cgi-bin/objsearch?objname=NGC%204419&amp;extend=no&amp;out_csys=Equatorial&amp;out_equinox=J2000.0&amp;obj_sort=RA+or+Longitude&amp;of=pre_text&amp;zv_breaker=30000.0&amp;list_limit=5&amp;img_stamp=YES" xr:uid="{BCD2157E-5615-477E-9B2D-B20FFEE99981}"/>
    <hyperlink ref="A2285" r:id="rId1735" display="https://ned.ipac.caltech.edu/cgi-bin/objsearch?objname=NGC%204441&amp;extend=no&amp;out_csys=Equatorial&amp;out_equinox=J2000.0&amp;obj_sort=RA+or+Longitude&amp;of=pre_text&amp;zv_breaker=30000.0&amp;list_limit=5&amp;img_stamp=YES" xr:uid="{2423B9B0-EC40-46DA-9FBD-F0003753354E}"/>
    <hyperlink ref="A2286" r:id="rId1736" display="https://ned.ipac.caltech.edu/cgi-bin/objsearch?objname=NGC%204431&amp;extend=no&amp;out_csys=Equatorial&amp;out_equinox=J2000.0&amp;obj_sort=RA+or+Longitude&amp;of=pre_text&amp;zv_breaker=30000.0&amp;list_limit=5&amp;img_stamp=YES" xr:uid="{4A82ACFC-17DA-4C6E-8898-4044AD01B0F9}"/>
    <hyperlink ref="A2287" r:id="rId1737" display="https://ned.ipac.caltech.edu/cgi-bin/objsearch?objname=NGC%204431&amp;extend=no&amp;out_csys=Equatorial&amp;out_equinox=J2000.0&amp;obj_sort=RA+or+Longitude&amp;of=pre_text&amp;zv_breaker=30000.0&amp;list_limit=5&amp;img_stamp=YES" xr:uid="{434975A9-01B0-4CC0-872F-17C18FF711A9}"/>
    <hyperlink ref="A2288" r:id="rId1738" display="https://ned.ipac.caltech.edu/cgi-bin/objsearch?objname=NGC%204434&amp;extend=no&amp;out_csys=Equatorial&amp;out_equinox=J2000.0&amp;obj_sort=RA+or+Longitude&amp;of=pre_text&amp;zv_breaker=30000.0&amp;list_limit=5&amp;img_stamp=YES" xr:uid="{7DA8AC06-F06A-44F2-A614-03D6B650082F}"/>
    <hyperlink ref="A2289" r:id="rId1739" display="https://ned.ipac.caltech.edu/cgi-bin/objsearch?objname=NGC%204434&amp;extend=no&amp;out_csys=Equatorial&amp;out_equinox=J2000.0&amp;obj_sort=RA+or+Longitude&amp;of=pre_text&amp;zv_breaker=30000.0&amp;list_limit=5&amp;img_stamp=YES" xr:uid="{1700FD38-9760-43B8-ABD7-C29946DFF5FC}"/>
    <hyperlink ref="A2290" r:id="rId1740" display="https://ned.ipac.caltech.edu/cgi-bin/objsearch?objname=NGC%204434&amp;extend=no&amp;out_csys=Equatorial&amp;out_equinox=J2000.0&amp;obj_sort=RA+or+Longitude&amp;of=pre_text&amp;zv_breaker=30000.0&amp;list_limit=5&amp;img_stamp=YES" xr:uid="{D849CF11-2311-4656-B36D-DCD14A92ED3D}"/>
    <hyperlink ref="A2291" r:id="rId1741" display="https://ned.ipac.caltech.edu/cgi-bin/objsearch?objname=NGC%204434&amp;extend=no&amp;out_csys=Equatorial&amp;out_equinox=J2000.0&amp;obj_sort=RA+or+Longitude&amp;of=pre_text&amp;zv_breaker=30000.0&amp;list_limit=5&amp;img_stamp=YES" xr:uid="{B871101C-B368-4E07-8F27-552F140E5EEF}"/>
    <hyperlink ref="A2292" r:id="rId1742" display="https://ned.ipac.caltech.edu/cgi-bin/objsearch?objname=NGC%204434&amp;extend=no&amp;out_csys=Equatorial&amp;out_equinox=J2000.0&amp;obj_sort=RA+or+Longitude&amp;of=pre_text&amp;zv_breaker=30000.0&amp;list_limit=5&amp;img_stamp=YES" xr:uid="{B986EDB9-CB95-4A11-9F37-6A7AB43F4FDF}"/>
    <hyperlink ref="A2293" r:id="rId1743" display="https://ned.ipac.caltech.edu/cgi-bin/objsearch?objname=IC%203370&amp;extend=no&amp;out_csys=Equatorial&amp;out_equinox=J2000.0&amp;obj_sort=RA+or+Longitude&amp;of=pre_text&amp;zv_breaker=30000.0&amp;list_limit=5&amp;img_stamp=YES" xr:uid="{0AC46E14-2E1A-4772-86CD-AE30454E023B}"/>
    <hyperlink ref="A2294" r:id="rId1744" display="https://ned.ipac.caltech.edu/cgi-bin/objsearch?objname=IC%203370&amp;extend=no&amp;out_csys=Equatorial&amp;out_equinox=J2000.0&amp;obj_sort=RA+or+Longitude&amp;of=pre_text&amp;zv_breaker=30000.0&amp;list_limit=5&amp;img_stamp=YES" xr:uid="{E20F0332-0C46-437A-85FA-C969AF673131}"/>
    <hyperlink ref="A2295" r:id="rId1745" display="https://ned.ipac.caltech.edu/cgi-bin/objsearch?objname=IC%203370&amp;extend=no&amp;out_csys=Equatorial&amp;out_equinox=J2000.0&amp;obj_sort=RA+or+Longitude&amp;of=pre_text&amp;zv_breaker=30000.0&amp;list_limit=5&amp;img_stamp=YES" xr:uid="{8FE48537-2CD6-4023-BA46-516E1524ED4C}"/>
    <hyperlink ref="A2299" r:id="rId1746" display="https://ned.ipac.caltech.edu/cgi-bin/objsearch?objname=NGC%204436&amp;extend=no&amp;out_csys=Equatorial&amp;out_equinox=J2000.0&amp;obj_sort=RA+or+Longitude&amp;of=pre_text&amp;zv_breaker=30000.0&amp;list_limit=5&amp;img_stamp=YES" xr:uid="{E144FDB6-3D3C-4019-BFE5-8DC4552D9CAF}"/>
    <hyperlink ref="A2300" r:id="rId1747" display="https://ned.ipac.caltech.edu/cgi-bin/objsearch?objname=NGC%204442&amp;extend=no&amp;out_csys=Equatorial&amp;out_equinox=J2000.0&amp;obj_sort=RA+or+Longitude&amp;of=pre_text&amp;zv_breaker=30000.0&amp;list_limit=5&amp;img_stamp=YES" xr:uid="{A5B73644-97CA-4FA5-9402-91EF55038802}"/>
    <hyperlink ref="A2301" r:id="rId1748" display="https://ned.ipac.caltech.edu/cgi-bin/objsearch?objname=NGC%204449&amp;extend=no&amp;out_csys=Equatorial&amp;out_equinox=J2000.0&amp;obj_sort=RA+or+Longitude&amp;of=pre_text&amp;zv_breaker=30000.0&amp;list_limit=5&amp;img_stamp=YES" xr:uid="{1BC4FED1-34C6-4F96-86B4-55955F432C58}"/>
    <hyperlink ref="A2302" r:id="rId1749" display="https://ned.ipac.caltech.edu/cgi-bin/objsearch?objname=NGC%204449&amp;extend=no&amp;out_csys=Equatorial&amp;out_equinox=J2000.0&amp;obj_sort=RA+or+Longitude&amp;of=pre_text&amp;zv_breaker=30000.0&amp;list_limit=5&amp;img_stamp=YES" xr:uid="{39552E28-E45C-47A6-AEF3-470C3866C76C}"/>
    <hyperlink ref="A2303" r:id="rId1750" display="https://ned.ipac.caltech.edu/cgi-bin/objsearch?objname=NGC%204449&amp;extend=no&amp;out_csys=Equatorial&amp;out_equinox=J2000.0&amp;obj_sort=RA+or+Longitude&amp;of=pre_text&amp;zv_breaker=30000.0&amp;list_limit=5&amp;img_stamp=YES" xr:uid="{1C9D5115-B86E-4346-A3AD-6A159723C5D4}"/>
    <hyperlink ref="A2304" r:id="rId1751" display="https://ned.ipac.caltech.edu/cgi-bin/objsearch?objname=IC%203381&amp;extend=no&amp;out_csys=Equatorial&amp;out_equinox=J2000.0&amp;obj_sort=RA+or+Longitude&amp;of=pre_text&amp;zv_breaker=30000.0&amp;list_limit=5&amp;img_stamp=YES" xr:uid="{0AFD4508-6E24-49C8-9356-3F633C2B1CB9}"/>
    <hyperlink ref="A2305" r:id="rId1752" display="https://ned.ipac.caltech.edu/cgi-bin/objsearch?objname=IC%203381&amp;extend=no&amp;out_csys=Equatorial&amp;out_equinox=J2000.0&amp;obj_sort=RA+or+Longitude&amp;of=pre_text&amp;zv_breaker=30000.0&amp;list_limit=5&amp;img_stamp=YES" xr:uid="{2C4B852D-99D2-4078-AB13-78057FC36E2B}"/>
    <hyperlink ref="A2306" r:id="rId1753" display="https://ned.ipac.caltech.edu/cgi-bin/objsearch?objname=IC%203381&amp;extend=no&amp;out_csys=Equatorial&amp;out_equinox=J2000.0&amp;obj_sort=RA+or+Longitude&amp;of=pre_text&amp;zv_breaker=30000.0&amp;list_limit=5&amp;img_stamp=YES" xr:uid="{118A0868-9971-4015-90CC-641FA4439072}"/>
    <hyperlink ref="A2307" r:id="rId1754" display="https://ned.ipac.caltech.edu/cgi-bin/objsearch?objname=NGC%204448%20&amp;extend=no&amp;out_csys=Equatorial&amp;out_equinox=J2000.0&amp;obj_sort=RA+or+Longitude&amp;of=pre_text&amp;zv_breaker=30000.0&amp;list_limit=5&amp;img_stamp=YES" xr:uid="{0D3079E5-285B-484A-BD53-7570D51F4C2F}"/>
    <hyperlink ref="A2308" r:id="rId1755" display="https://ned.ipac.caltech.edu/cgi-bin/objsearch?objname=IC%203388&amp;extend=no&amp;out_csys=Equatorial&amp;out_equinox=J2000.0&amp;obj_sort=RA+or+Longitude&amp;of=pre_text&amp;zv_breaker=30000.0&amp;list_limit=5&amp;img_stamp=YES" xr:uid="{955FE99B-2F41-4B1D-9FB3-5203BADA8105}"/>
    <hyperlink ref="A2309" r:id="rId1756" display="https://ned.ipac.caltech.edu/cgi-bin/objsearch?objname=DDO%20127&amp;extend=no&amp;out_csys=Equatorial&amp;out_equinox=J2000.0&amp;obj_sort=RA+or+Longitude&amp;of=pre_text&amp;zv_breaker=30000.0&amp;list_limit=5&amp;img_stamp=YES" xr:uid="{63126CE5-163A-4E2A-8F32-6635EC481508}"/>
    <hyperlink ref="A2310" r:id="rId1757" display="https://ned.ipac.caltech.edu/cgi-bin/objsearch?objname=NGC%204450%20&amp;extend=no&amp;out_csys=Equatorial&amp;out_equinox=J2000.0&amp;obj_sort=RA+or+Longitude&amp;of=pre_text&amp;zv_breaker=30000.0&amp;list_limit=5&amp;img_stamp=YES" xr:uid="{344E39C9-80D0-414C-8DBC-AC7D97FC416C}"/>
    <hyperlink ref="A2311" r:id="rId1758" display="https://ned.ipac.caltech.edu/cgi-bin/objsearch?objname=NGC%204450%20&amp;extend=no&amp;out_csys=Equatorial&amp;out_equinox=J2000.0&amp;obj_sort=RA+or+Longitude&amp;of=pre_text&amp;zv_breaker=30000.0&amp;list_limit=5&amp;img_stamp=YES" xr:uid="{4B6A0D96-041B-4990-8C9C-253DF0C36A3D}"/>
    <hyperlink ref="A2312" r:id="rId1759" display="https://ned.ipac.caltech.edu/cgi-bin/objsearch?objname=UGC%2007605&amp;extend=no&amp;out_csys=Equatorial&amp;out_equinox=J2000.0&amp;obj_sort=RA+or+Longitude&amp;of=pre_text&amp;zv_breaker=30000.0&amp;list_limit=5&amp;img_stamp=YES" xr:uid="{16A3F8E1-CBC0-4FE8-883B-65AAAB895076}"/>
    <hyperlink ref="A2313" r:id="rId1760" display="https://ned.ipac.caltech.edu/cgi-bin/objsearch?objname=UGC%2007605&amp;extend=no&amp;out_csys=Equatorial&amp;out_equinox=J2000.0&amp;obj_sort=RA+or+Longitude&amp;of=pre_text&amp;zv_breaker=30000.0&amp;list_limit=5&amp;img_stamp=YES" xr:uid="{B55F0A74-39AC-480C-8124-188F0075A1C2}"/>
    <hyperlink ref="A2314" r:id="rId1761" display="https://ned.ipac.caltech.edu/cgi-bin/objsearch?objname=NGC%204460&amp;extend=no&amp;out_csys=Equatorial&amp;out_equinox=J2000.0&amp;obj_sort=RA+or+Longitude&amp;of=pre_text&amp;zv_breaker=30000.0&amp;list_limit=5&amp;img_stamp=YES" xr:uid="{B5D5214B-682A-4EA6-88A1-903796152E46}"/>
    <hyperlink ref="A2315" r:id="rId1762" display="https://ned.ipac.caltech.edu/cgi-bin/objsearch?objname=NGC%204458&amp;extend=no&amp;out_csys=Equatorial&amp;out_equinox=J2000.0&amp;obj_sort=RA+or+Longitude&amp;of=pre_text&amp;zv_breaker=30000.0&amp;list_limit=5&amp;img_stamp=YES" xr:uid="{661250B3-D79E-46F6-A431-F042CEECC2E0}"/>
    <hyperlink ref="A2316" r:id="rId1763" display="https://ned.ipac.caltech.edu/cgi-bin/objsearch?objname=NGC%204458&amp;extend=no&amp;out_csys=Equatorial&amp;out_equinox=J2000.0&amp;obj_sort=RA+or+Longitude&amp;of=pre_text&amp;zv_breaker=30000.0&amp;list_limit=5&amp;img_stamp=YES" xr:uid="{8A2A35BE-AC8D-4022-A9BD-63CC906D5610}"/>
    <hyperlink ref="A2317" r:id="rId1764" display="https://ned.ipac.caltech.edu/cgi-bin/objsearch?objname=NGC%204458&amp;extend=no&amp;out_csys=Equatorial&amp;out_equinox=J2000.0&amp;obj_sort=RA+or+Longitude&amp;of=pre_text&amp;zv_breaker=30000.0&amp;list_limit=5&amp;img_stamp=YES" xr:uid="{797CD95C-C8B8-4F31-ACAA-87397C7BFF94}"/>
    <hyperlink ref="A2318" r:id="rId1765" display="https://ned.ipac.caltech.edu/cgi-bin/objsearch?objname=NGC%204458&amp;extend=no&amp;out_csys=Equatorial&amp;out_equinox=J2000.0&amp;obj_sort=RA+or+Longitude&amp;of=pre_text&amp;zv_breaker=30000.0&amp;list_limit=5&amp;img_stamp=YES" xr:uid="{FAAD3372-F29C-405A-8E78-375C4A087A2D}"/>
    <hyperlink ref="A2319" r:id="rId1766" display="https://ned.ipac.caltech.edu/cgi-bin/objsearch?objname=NGC%204458&amp;extend=no&amp;out_csys=Equatorial&amp;out_equinox=J2000.0&amp;obj_sort=RA+or+Longitude&amp;of=pre_text&amp;zv_breaker=30000.0&amp;list_limit=5&amp;img_stamp=YES" xr:uid="{A2677092-A707-4EFC-8855-B46D1DC99A24}"/>
    <hyperlink ref="A2320" r:id="rId1767" display="https://ned.ipac.caltech.edu/cgi-bin/objsearch?objname=NGC%204458&amp;extend=no&amp;out_csys=Equatorial&amp;out_equinox=J2000.0&amp;obj_sort=RA+or+Longitude&amp;of=pre_text&amp;zv_breaker=30000.0&amp;list_limit=5&amp;img_stamp=YES" xr:uid="{115019AB-A503-4001-89FA-286C1B9A6D0A}"/>
    <hyperlink ref="A2321" r:id="rId1768" display="https://ned.ipac.caltech.edu/cgi-bin/objsearch?objname=NGC%204458&amp;extend=no&amp;out_csys=Equatorial&amp;out_equinox=J2000.0&amp;obj_sort=RA+or+Longitude&amp;of=pre_text&amp;zv_breaker=30000.0&amp;list_limit=5&amp;img_stamp=YES" xr:uid="{3B05BDDE-8848-4863-B0FE-29B25447C59D}"/>
    <hyperlink ref="A2322" r:id="rId1769" display="https://ned.ipac.caltech.edu/cgi-bin/objsearch?objname=NGC%204458&amp;extend=no&amp;out_csys=Equatorial&amp;out_equinox=J2000.0&amp;obj_sort=RA+or+Longitude&amp;of=pre_text&amp;zv_breaker=30000.0&amp;list_limit=5&amp;img_stamp=YES" xr:uid="{4EB9D74B-B0EA-4BAB-887E-F7744458F6C0}"/>
    <hyperlink ref="A2323" r:id="rId1770" display="https://ned.ipac.caltech.edu/cgi-bin/objsearch?objname=NGC%204459&amp;extend=no&amp;out_csys=Equatorial&amp;out_equinox=J2000.0&amp;obj_sort=RA+or+Longitude&amp;of=pre_text&amp;zv_breaker=30000.0&amp;list_limit=5&amp;img_stamp=YES" xr:uid="{F3BC9A30-D1A9-4479-BFA2-FA2B417F93F2}"/>
    <hyperlink ref="A2324" r:id="rId1771" display="https://ned.ipac.caltech.edu/cgi-bin/objsearch?objname=NGC%204459&amp;extend=no&amp;out_csys=Equatorial&amp;out_equinox=J2000.0&amp;obj_sort=RA+or+Longitude&amp;of=pre_text&amp;zv_breaker=30000.0&amp;list_limit=5&amp;img_stamp=YES" xr:uid="{9B25C9A5-AE29-4B79-A046-FB1953B98D69}"/>
    <hyperlink ref="A2325" r:id="rId1772" display="https://ned.ipac.caltech.edu/cgi-bin/objsearch?objname=NGC%204459&amp;extend=no&amp;out_csys=Equatorial&amp;out_equinox=J2000.0&amp;obj_sort=RA+or+Longitude&amp;of=pre_text&amp;zv_breaker=30000.0&amp;list_limit=5&amp;img_stamp=YES" xr:uid="{771C203A-7174-4372-A012-73092D8E4AFF}"/>
    <hyperlink ref="A2326" r:id="rId1773" display="https://ned.ipac.caltech.edu/cgi-bin/objsearch?objname=NGC%204464&amp;extend=no&amp;out_csys=Equatorial&amp;out_equinox=J2000.0&amp;obj_sort=RA+or+Longitude&amp;of=pre_text&amp;zv_breaker=30000.0&amp;list_limit=5&amp;img_stamp=YES" xr:uid="{09FD6702-9270-4D03-9305-B772064093EC}"/>
    <hyperlink ref="A2327" r:id="rId1774" display="https://ned.ipac.caltech.edu/cgi-bin/objsearch?objname=NGC%204468&amp;extend=no&amp;out_csys=Equatorial&amp;out_equinox=J2000.0&amp;obj_sort=RA+or+Longitude&amp;of=pre_text&amp;zv_breaker=30000.0&amp;list_limit=5&amp;img_stamp=YES" xr:uid="{22CEA512-F989-4D37-A04A-CEFCCA1CCFDC}"/>
    <hyperlink ref="A2346" r:id="rId1775" display="https://ned.ipac.caltech.edu/cgi-bin/objsearch?objname=NGC%204473&amp;extend=no&amp;out_csys=Equatorial&amp;out_equinox=J2000.0&amp;obj_sort=RA+or+Longitude&amp;of=pre_text&amp;zv_breaker=30000.0&amp;list_limit=5&amp;img_stamp=YES" xr:uid="{A44CE103-A695-4D19-AED7-E0E65CA550DD}"/>
    <hyperlink ref="A2347" r:id="rId1776" display="https://ned.ipac.caltech.edu/cgi-bin/objsearch?objname=NGC%204473&amp;extend=no&amp;out_csys=Equatorial&amp;out_equinox=J2000.0&amp;obj_sort=RA+or+Longitude&amp;of=pre_text&amp;zv_breaker=30000.0&amp;list_limit=5&amp;img_stamp=YES" xr:uid="{57027E3A-926D-43F5-AE39-ED096EDE4EB3}"/>
    <hyperlink ref="A2348" r:id="rId1777" display="https://ned.ipac.caltech.edu/cgi-bin/objsearch?objname=NGC%204473&amp;extend=no&amp;out_csys=Equatorial&amp;out_equinox=J2000.0&amp;obj_sort=RA+or+Longitude&amp;of=pre_text&amp;zv_breaker=30000.0&amp;list_limit=5&amp;img_stamp=YES" xr:uid="{809FD070-F00B-4616-837C-09DB594FB36E}"/>
    <hyperlink ref="A2349" r:id="rId1778" display="https://ned.ipac.caltech.edu/cgi-bin/objsearch?objname=NGC%204473&amp;extend=no&amp;out_csys=Equatorial&amp;out_equinox=J2000.0&amp;obj_sort=RA+or+Longitude&amp;of=pre_text&amp;zv_breaker=30000.0&amp;list_limit=5&amp;img_stamp=YES" xr:uid="{DF6DEF3C-ECD5-45D3-AC41-E828C3B44431}"/>
    <hyperlink ref="A2350" r:id="rId1779" display="https://ned.ipac.caltech.edu/cgi-bin/objsearch?objname=NGC%204473&amp;extend=no&amp;out_csys=Equatorial&amp;out_equinox=J2000.0&amp;obj_sort=RA+or+Longitude&amp;of=pre_text&amp;zv_breaker=30000.0&amp;list_limit=5&amp;img_stamp=YES" xr:uid="{9A31FE81-EB2B-453C-A9B9-B399679D9D00}"/>
    <hyperlink ref="A2351" r:id="rId1780" display="https://ned.ipac.caltech.edu/cgi-bin/objsearch?objname=NGC%204473&amp;extend=no&amp;out_csys=Equatorial&amp;out_equinox=J2000.0&amp;obj_sort=RA+or+Longitude&amp;of=pre_text&amp;zv_breaker=30000.0&amp;list_limit=5&amp;img_stamp=YES" xr:uid="{B8E91A6C-941B-4F16-930B-8A6D83CAF8F8}"/>
    <hyperlink ref="A2352" r:id="rId1781" display="https://ned.ipac.caltech.edu/cgi-bin/objsearch?objname=NGC%204473&amp;extend=no&amp;out_csys=Equatorial&amp;out_equinox=J2000.0&amp;obj_sort=RA+or+Longitude&amp;of=pre_text&amp;zv_breaker=30000.0&amp;list_limit=5&amp;img_stamp=YES" xr:uid="{4351E0F5-D760-4E21-9E06-ED390813BBCA}"/>
    <hyperlink ref="A2353" r:id="rId1782" display="https://ned.ipac.caltech.edu/cgi-bin/objsearch?objname=NGC%204473&amp;extend=no&amp;out_csys=Equatorial&amp;out_equinox=J2000.0&amp;obj_sort=RA+or+Longitude&amp;of=pre_text&amp;zv_breaker=30000.0&amp;list_limit=5&amp;img_stamp=YES" xr:uid="{1AD0E317-7ED0-4B92-BCB7-07178DB9D9B9}"/>
    <hyperlink ref="A2354" r:id="rId1783" display="https://ned.ipac.caltech.edu/cgi-bin/objsearch?objname=UGC%2007639&amp;extend=no&amp;out_csys=Equatorial&amp;out_equinox=J2000.0&amp;obj_sort=RA+or+Longitude&amp;of=pre_text&amp;zv_breaker=30000.0&amp;list_limit=5&amp;img_stamp=YES" xr:uid="{70C82800-F458-4031-89D9-43E2B1D91C38}"/>
    <hyperlink ref="A2355" r:id="rId1784" display="https://ned.ipac.caltech.edu/cgi-bin/objsearch?objname=UGC%2007639&amp;extend=no&amp;out_csys=Equatorial&amp;out_equinox=J2000.0&amp;obj_sort=RA+or+Longitude&amp;of=pre_text&amp;zv_breaker=30000.0&amp;list_limit=5&amp;img_stamp=YES" xr:uid="{2405D24F-0D22-4B52-B1B2-94E4B292A260}"/>
    <hyperlink ref="A2356" r:id="rId1785" display="https://ned.ipac.caltech.edu/cgi-bin/objsearch?objname=NGC%204474&amp;extend=no&amp;out_csys=Equatorial&amp;out_equinox=J2000.0&amp;obj_sort=RA+or+Longitude&amp;of=pre_text&amp;zv_breaker=30000.0&amp;list_limit=5&amp;img_stamp=YES" xr:uid="{280DEE63-D363-420B-A21B-97C4310D3848}"/>
    <hyperlink ref="A2357" r:id="rId1786" display="https://ned.ipac.caltech.edu/cgi-bin/objsearch?objname=NGC%204476&amp;extend=no&amp;out_csys=Equatorial&amp;out_equinox=J2000.0&amp;obj_sort=RA+or+Longitude&amp;of=pre_text&amp;zv_breaker=30000.0&amp;list_limit=5&amp;img_stamp=YES" xr:uid="{D0F59040-4937-48CE-9D1A-8F6F0C7CCA1F}"/>
    <hyperlink ref="A2358" r:id="rId1787" display="https://ned.ipac.caltech.edu/cgi-bin/objsearch?objname=NGC%204476&amp;extend=no&amp;out_csys=Equatorial&amp;out_equinox=J2000.0&amp;obj_sort=RA+or+Longitude&amp;of=pre_text&amp;zv_breaker=30000.0&amp;list_limit=5&amp;img_stamp=YES" xr:uid="{D9CEF5C4-3DB5-4B18-BAF9-11BB684F6A4F}"/>
    <hyperlink ref="A2359" r:id="rId1788" display="https://ned.ipac.caltech.edu/cgi-bin/objsearch?objname=NGC%204476&amp;extend=no&amp;out_csys=Equatorial&amp;out_equinox=J2000.0&amp;obj_sort=RA+or+Longitude&amp;of=pre_text&amp;zv_breaker=30000.0&amp;list_limit=5&amp;img_stamp=YES" xr:uid="{C78ED03E-36A4-4752-A5FC-C5B915B6D96C}"/>
    <hyperlink ref="A2360" r:id="rId1789" display="https://ned.ipac.caltech.edu/cgi-bin/objsearch?objname=NGC%204482&amp;extend=no&amp;out_csys=Equatorial&amp;out_equinox=J2000.0&amp;obj_sort=RA+or+Longitude&amp;of=pre_text&amp;zv_breaker=30000.0&amp;list_limit=5&amp;img_stamp=YES" xr:uid="{30E8249F-FCA2-4737-890A-3F9D74A727BE}"/>
    <hyperlink ref="A2361" r:id="rId1790" display="https://ned.ipac.caltech.edu/cgi-bin/objsearch?objname=NGC%204482&amp;extend=no&amp;out_csys=Equatorial&amp;out_equinox=J2000.0&amp;obj_sort=RA+or+Longitude&amp;of=pre_text&amp;zv_breaker=30000.0&amp;list_limit=5&amp;img_stamp=YES" xr:uid="{6BBBF1DB-92E8-4C83-B3D8-78634846CF35}"/>
    <hyperlink ref="A2362" r:id="rId1791" display="https://ned.ipac.caltech.edu/cgi-bin/objsearch?objname=NGC%204482&amp;extend=no&amp;out_csys=Equatorial&amp;out_equinox=J2000.0&amp;obj_sort=RA+or+Longitude&amp;of=pre_text&amp;zv_breaker=30000.0&amp;list_limit=5&amp;img_stamp=YES" xr:uid="{29B9169F-32C6-45DD-942D-175473D12E5E}"/>
    <hyperlink ref="A2363" r:id="rId1792" display="https://ned.ipac.caltech.edu/cgi-bin/objsearch?objname=NGC%204478&amp;extend=no&amp;out_csys=Equatorial&amp;out_equinox=J2000.0&amp;obj_sort=RA+or+Longitude&amp;of=pre_text&amp;zv_breaker=30000.0&amp;list_limit=5&amp;img_stamp=YES" xr:uid="{D0E7C592-CE01-4E10-9B4E-E2B16F1FBF18}"/>
    <hyperlink ref="A2364" r:id="rId1793" display="https://ned.ipac.caltech.edu/cgi-bin/objsearch?objname=NGC%204478&amp;extend=no&amp;out_csys=Equatorial&amp;out_equinox=J2000.0&amp;obj_sort=RA+or+Longitude&amp;of=pre_text&amp;zv_breaker=30000.0&amp;list_limit=5&amp;img_stamp=YES" xr:uid="{B43A50B5-1433-4F85-814C-CD07D7FA1986}"/>
    <hyperlink ref="A2365" r:id="rId1794" display="https://ned.ipac.caltech.edu/cgi-bin/objsearch?objname=NGC%204478&amp;extend=no&amp;out_csys=Equatorial&amp;out_equinox=J2000.0&amp;obj_sort=RA+or+Longitude&amp;of=pre_text&amp;zv_breaker=30000.0&amp;list_limit=5&amp;img_stamp=YES" xr:uid="{686586BB-D479-402C-84FF-713276589E76}"/>
    <hyperlink ref="A2366" r:id="rId1795" display="https://ned.ipac.caltech.edu/cgi-bin/objsearch?objname=NGC%204478&amp;extend=no&amp;out_csys=Equatorial&amp;out_equinox=J2000.0&amp;obj_sort=RA+or+Longitude&amp;of=pre_text&amp;zv_breaker=30000.0&amp;list_limit=5&amp;img_stamp=YES" xr:uid="{93145A1F-DE64-4393-BD35-CFBA656B48AC}"/>
    <hyperlink ref="A2367" r:id="rId1796" display="https://ned.ipac.caltech.edu/cgi-bin/objsearch?objname=NGC%204478&amp;extend=no&amp;out_csys=Equatorial&amp;out_equinox=J2000.0&amp;obj_sort=RA+or+Longitude&amp;of=pre_text&amp;zv_breaker=30000.0&amp;list_limit=5&amp;img_stamp=YES" xr:uid="{B7158626-B840-4940-908A-B3C234424161}"/>
    <hyperlink ref="A2368" r:id="rId1797" display="https://ned.ipac.caltech.edu/cgi-bin/objsearch?objname=NGC%204478&amp;extend=no&amp;out_csys=Equatorial&amp;out_equinox=J2000.0&amp;obj_sort=RA+or+Longitude&amp;of=pre_text&amp;zv_breaker=30000.0&amp;list_limit=5&amp;img_stamp=YES" xr:uid="{359C42CC-9098-4B82-B44E-52F4086CDEB7}"/>
    <hyperlink ref="A2369" r:id="rId1798" display="https://ned.ipac.caltech.edu/cgi-bin/objsearch?objname=NGC%204478&amp;extend=no&amp;out_csys=Equatorial&amp;out_equinox=J2000.0&amp;obj_sort=RA+or+Longitude&amp;of=pre_text&amp;zv_breaker=30000.0&amp;list_limit=5&amp;img_stamp=YES" xr:uid="{6C18A66B-0647-46DA-B261-A69C17791CCD}"/>
    <hyperlink ref="A2370" r:id="rId1799" display="https://ned.ipac.caltech.edu/cgi-bin/objsearch?objname=NGC%204478&amp;extend=no&amp;out_csys=Equatorial&amp;out_equinox=J2000.0&amp;obj_sort=RA+or+Longitude&amp;of=pre_text&amp;zv_breaker=30000.0&amp;list_limit=5&amp;img_stamp=YES" xr:uid="{1CEA9788-0093-40EE-8B23-BC11BD995AC4}"/>
    <hyperlink ref="A2371" r:id="rId1800" display="https://ned.ipac.caltech.edu/cgi-bin/objsearch?objname=NGC%204478&amp;extend=no&amp;out_csys=Equatorial&amp;out_equinox=J2000.0&amp;obj_sort=RA+or+Longitude&amp;of=pre_text&amp;zv_breaker=30000.0&amp;list_limit=5&amp;img_stamp=YES" xr:uid="{D051A505-2A3C-4D1B-B174-90A28B8D83DE}"/>
    <hyperlink ref="A2372" r:id="rId1801" display="https://ned.ipac.caltech.edu/cgi-bin/objsearch?objname=NGC%204479&amp;extend=no&amp;out_csys=Equatorial&amp;out_equinox=J2000.0&amp;obj_sort=RA+or+Longitude&amp;of=pre_text&amp;zv_breaker=30000.0&amp;list_limit=5&amp;img_stamp=YES" xr:uid="{3A0CF927-E44F-4033-AA67-135A096B7D9D}"/>
    <hyperlink ref="A2373" r:id="rId1802" display="https://ned.ipac.caltech.edu/cgi-bin/objsearch?objname=NGC%204486B&amp;extend=no&amp;out_csys=Equatorial&amp;out_equinox=J2000.0&amp;obj_sort=RA+or+Longitude&amp;of=pre_text&amp;zv_breaker=30000.0&amp;list_limit=5&amp;img_stamp=YES" xr:uid="{EEDB15FF-75D2-4575-8812-76B8677C34B2}"/>
    <hyperlink ref="A2374" r:id="rId1803" display="https://ned.ipac.caltech.edu/cgi-bin/objsearch?objname=NGC%204490%20&amp;extend=no&amp;out_csys=Equatorial&amp;out_equinox=J2000.0&amp;obj_sort=RA+or+Longitude&amp;of=pre_text&amp;zv_breaker=30000.0&amp;list_limit=5&amp;img_stamp=YES" xr:uid="{945B1DE7-FEC7-4B92-AE05-1FAAB515C933}"/>
    <hyperlink ref="A2375" r:id="rId1804" display="https://ned.ipac.caltech.edu/cgi-bin/objsearch?objname=NGC%204490%20&amp;extend=no&amp;out_csys=Equatorial&amp;out_equinox=J2000.0&amp;obj_sort=RA+or+Longitude&amp;of=pre_text&amp;zv_breaker=30000.0&amp;list_limit=5&amp;img_stamp=YES" xr:uid="{85CC6A36-969D-4372-998F-DA6F93B27CFD}"/>
    <hyperlink ref="A2376" r:id="rId1805" display="https://ned.ipac.caltech.edu/cgi-bin/objsearch?objname=NGC%204483&amp;extend=no&amp;out_csys=Equatorial&amp;out_equinox=J2000.0&amp;obj_sort=RA+or+Longitude&amp;of=pre_text&amp;zv_breaker=30000.0&amp;list_limit=5&amp;img_stamp=YES" xr:uid="{1A4CE26B-5675-44AB-8EBA-DE3F22A43F7A}"/>
    <hyperlink ref="A2392" r:id="rId1806" display="https://ned.ipac.caltech.edu/cgi-bin/objsearch?objname=NGC%204489&amp;extend=no&amp;out_csys=Equatorial&amp;out_equinox=J2000.0&amp;obj_sort=RA+or+Longitude&amp;of=pre_text&amp;zv_breaker=30000.0&amp;list_limit=5&amp;img_stamp=YES" xr:uid="{967B4712-73CA-4662-97AB-155039DB0BC9}"/>
    <hyperlink ref="A2393" r:id="rId1807" display="https://ned.ipac.caltech.edu/cgi-bin/objsearch?objname=NGC%204489&amp;extend=no&amp;out_csys=Equatorial&amp;out_equinox=J2000.0&amp;obj_sort=RA+or+Longitude&amp;of=pre_text&amp;zv_breaker=30000.0&amp;list_limit=5&amp;img_stamp=YES" xr:uid="{9690413D-970B-41DB-B776-B909F6F0917C}"/>
    <hyperlink ref="A2394" r:id="rId1808" display="https://ned.ipac.caltech.edu/cgi-bin/objsearch?objname=NGC%204489&amp;extend=no&amp;out_csys=Equatorial&amp;out_equinox=J2000.0&amp;obj_sort=RA+or+Longitude&amp;of=pre_text&amp;zv_breaker=30000.0&amp;list_limit=5&amp;img_stamp=YES" xr:uid="{ECDD119E-968A-4C4A-BE1C-B532E676A18E}"/>
    <hyperlink ref="A2395" r:id="rId1809" display="https://ned.ipac.caltech.edu/cgi-bin/objsearch?objname=NGC%204489&amp;extend=no&amp;out_csys=Equatorial&amp;out_equinox=J2000.0&amp;obj_sort=RA+or+Longitude&amp;of=pre_text&amp;zv_breaker=30000.0&amp;list_limit=5&amp;img_stamp=YES" xr:uid="{D05DFFA2-0649-4FF0-8FD8-EC06322BA67B}"/>
    <hyperlink ref="A2396" r:id="rId1810" display="https://ned.ipac.caltech.edu/cgi-bin/objsearch?objname=NGC%204489&amp;extend=no&amp;out_csys=Equatorial&amp;out_equinox=J2000.0&amp;obj_sort=RA+or+Longitude&amp;of=pre_text&amp;zv_breaker=30000.0&amp;list_limit=5&amp;img_stamp=YES" xr:uid="{4EBEB507-0816-4DAE-A9AB-3DABE06878FC}"/>
    <hyperlink ref="A2397" r:id="rId1811" display="https://ned.ipac.caltech.edu/cgi-bin/objsearch?objname=NGC%204493&amp;extend=no&amp;out_csys=Equatorial&amp;out_equinox=J2000.0&amp;obj_sort=RA+or+Longitude&amp;of=pre_text&amp;zv_breaker=30000.0&amp;list_limit=5&amp;img_stamp=YES" xr:uid="{8CB838CE-B374-41FC-97F3-1124C03576A0}"/>
    <hyperlink ref="A2398" r:id="rId1812" display="https://ned.ipac.caltech.edu/cgi-bin/objsearch?objname=NGC%204493&amp;extend=no&amp;out_csys=Equatorial&amp;out_equinox=J2000.0&amp;obj_sort=RA+or+Longitude&amp;of=pre_text&amp;zv_breaker=30000.0&amp;list_limit=5&amp;img_stamp=YES" xr:uid="{C5B40C9A-5A4F-42B3-9751-3E8F86EE61F5}"/>
    <hyperlink ref="A2399" r:id="rId1813" display="https://ned.ipac.caltech.edu/cgi-bin/objsearch?objname=NGC%204493&amp;extend=no&amp;out_csys=Equatorial&amp;out_equinox=J2000.0&amp;obj_sort=RA+or+Longitude&amp;of=pre_text&amp;zv_breaker=30000.0&amp;list_limit=5&amp;img_stamp=YES" xr:uid="{E0613489-421D-4295-8C20-06904E4EFD20}"/>
    <hyperlink ref="A2400" r:id="rId1814" display="https://ned.ipac.caltech.edu/cgi-bin/objsearch?objname=NGC%204493&amp;extend=no&amp;out_csys=Equatorial&amp;out_equinox=J2000.0&amp;obj_sort=RA+or+Longitude&amp;of=pre_text&amp;zv_breaker=30000.0&amp;list_limit=5&amp;img_stamp=YES" xr:uid="{94285C83-7994-49F7-BEFF-162171926223}"/>
    <hyperlink ref="A2401" r:id="rId1815" display="https://ned.ipac.caltech.edu/cgi-bin/objsearch?objname=NGC%204493&amp;extend=no&amp;out_csys=Equatorial&amp;out_equinox=J2000.0&amp;obj_sort=RA+or+Longitude&amp;of=pre_text&amp;zv_breaker=30000.0&amp;list_limit=5&amp;img_stamp=YES" xr:uid="{ADC37F7B-8440-40AE-AE5B-6A6AC30027BD}"/>
    <hyperlink ref="A2402" r:id="rId1816" display="https://ned.ipac.caltech.edu/cgi-bin/objsearch?objname=IC%203442&amp;extend=no&amp;out_csys=Equatorial&amp;out_equinox=J2000.0&amp;obj_sort=RA+or+Longitude&amp;of=pre_text&amp;zv_breaker=30000.0&amp;list_limit=5&amp;img_stamp=YES" xr:uid="{2CA1EBF2-9BF9-4FD4-9845-2BFAB299A576}"/>
    <hyperlink ref="A2403" r:id="rId1817" display="https://ned.ipac.caltech.edu/cgi-bin/objsearch?objname=NGC%204495%20&amp;extend=no&amp;out_csys=Equatorial&amp;out_equinox=J2000.0&amp;obj_sort=RA+or+Longitude&amp;of=pre_text&amp;zv_breaker=30000.0&amp;list_limit=5&amp;img_stamp=YES" xr:uid="{A79360BD-C142-41D6-9F51-4AFFC54BE579}"/>
    <hyperlink ref="A2404" r:id="rId1818" display="https://ned.ipac.caltech.edu/cgi-bin/objsearch?objname=NGC%204495%20&amp;extend=no&amp;out_csys=Equatorial&amp;out_equinox=J2000.0&amp;obj_sort=RA+or+Longitude&amp;of=pre_text&amp;zv_breaker=30000.0&amp;list_limit=5&amp;img_stamp=YES" xr:uid="{269D5739-1E12-424F-A2D6-E2123350755E}"/>
    <hyperlink ref="A2405" r:id="rId1819" display="https://ned.ipac.caltech.edu/cgi-bin/objsearch?objname=NGC%204495%20&amp;extend=no&amp;out_csys=Equatorial&amp;out_equinox=J2000.0&amp;obj_sort=RA+or+Longitude&amp;of=pre_text&amp;zv_breaker=30000.0&amp;list_limit=5&amp;img_stamp=YES" xr:uid="{5213DF7D-7ED2-4B3D-9401-AE58F6C5F103}"/>
    <hyperlink ref="A2406" r:id="rId1820" display="https://ned.ipac.caltech.edu/cgi-bin/objsearch?objname=NGC%204495%20&amp;extend=no&amp;out_csys=Equatorial&amp;out_equinox=J2000.0&amp;obj_sort=RA+or+Longitude&amp;of=pre_text&amp;zv_breaker=30000.0&amp;list_limit=5&amp;img_stamp=YES" xr:uid="{9A05C731-F5F9-41BC-AFDE-EA1C6DB8432D}"/>
    <hyperlink ref="A2407" r:id="rId1821" display="https://ned.ipac.caltech.edu/cgi-bin/objsearch?objname=NGC%204495%20&amp;extend=no&amp;out_csys=Equatorial&amp;out_equinox=J2000.0&amp;obj_sort=RA+or+Longitude&amp;of=pre_text&amp;zv_breaker=30000.0&amp;list_limit=5&amp;img_stamp=YES" xr:uid="{C565FCEA-E6C1-4F36-B255-4F1549773F89}"/>
    <hyperlink ref="A2408" r:id="rId1822" display="https://ned.ipac.caltech.edu/cgi-bin/objsearch?objname=NGC%204494&amp;extend=no&amp;out_csys=Equatorial&amp;out_equinox=J2000.0&amp;obj_sort=RA+or+Longitude&amp;of=pre_text&amp;zv_breaker=30000.0&amp;list_limit=5&amp;img_stamp=YES" xr:uid="{7EF5E99E-F119-430B-A8B4-8C836EC7FD37}"/>
    <hyperlink ref="A2409" r:id="rId1823" display="https://ned.ipac.caltech.edu/cgi-bin/objsearch?objname=NGC%204494&amp;extend=no&amp;out_csys=Equatorial&amp;out_equinox=J2000.0&amp;obj_sort=RA+or+Longitude&amp;of=pre_text&amp;zv_breaker=30000.0&amp;list_limit=5&amp;img_stamp=YES" xr:uid="{B9917397-CB2B-4DE0-8B51-CEADB1E09290}"/>
    <hyperlink ref="A2410" r:id="rId1824" display="https://ned.ipac.caltech.edu/cgi-bin/objsearch?objname=NGC%204494&amp;extend=no&amp;out_csys=Equatorial&amp;out_equinox=J2000.0&amp;obj_sort=RA+or+Longitude&amp;of=pre_text&amp;zv_breaker=30000.0&amp;list_limit=5&amp;img_stamp=YES" xr:uid="{B8E39645-0AAD-44DE-B7DE-FA41E4952ECF}"/>
    <hyperlink ref="A2411" r:id="rId1825" display="https://ned.ipac.caltech.edu/cgi-bin/objsearch?objname=NGC%204494&amp;extend=no&amp;out_csys=Equatorial&amp;out_equinox=J2000.0&amp;obj_sort=RA+or+Longitude&amp;of=pre_text&amp;zv_breaker=30000.0&amp;list_limit=5&amp;img_stamp=YES" xr:uid="{E711C6BE-A589-4C79-9433-C367C38A6E89}"/>
    <hyperlink ref="A2412" r:id="rId1826" display="https://ned.ipac.caltech.edu/cgi-bin/objsearch?objname=NGC%204494&amp;extend=no&amp;out_csys=Equatorial&amp;out_equinox=J2000.0&amp;obj_sort=RA+or+Longitude&amp;of=pre_text&amp;zv_breaker=30000.0&amp;list_limit=5&amp;img_stamp=YES" xr:uid="{46B5BDA9-8FF1-424D-8C2A-4F27204CE390}"/>
    <hyperlink ref="A2413" r:id="rId1827" display="https://ned.ipac.caltech.edu/cgi-bin/objsearch?objname=NGC%204494&amp;extend=no&amp;out_csys=Equatorial&amp;out_equinox=J2000.0&amp;obj_sort=RA+or+Longitude&amp;of=pre_text&amp;zv_breaker=30000.0&amp;list_limit=5&amp;img_stamp=YES" xr:uid="{2B0B62FC-756A-428E-9C29-2FBE6C140D07}"/>
    <hyperlink ref="A2414" r:id="rId1828" display="https://ned.ipac.caltech.edu/cgi-bin/objsearch?objname=NGC%204494&amp;extend=no&amp;out_csys=Equatorial&amp;out_equinox=J2000.0&amp;obj_sort=RA+or+Longitude&amp;of=pre_text&amp;zv_breaker=30000.0&amp;list_limit=5&amp;img_stamp=YES" xr:uid="{C028AA49-F5BF-4135-985C-97CF6602FA0E}"/>
    <hyperlink ref="A2415" r:id="rId1829" display="https://ned.ipac.caltech.edu/cgi-bin/objsearch?objname=NGC%204494&amp;extend=no&amp;out_csys=Equatorial&amp;out_equinox=J2000.0&amp;obj_sort=RA+or+Longitude&amp;of=pre_text&amp;zv_breaker=30000.0&amp;list_limit=5&amp;img_stamp=YES" xr:uid="{1AA1727A-2432-4E96-A454-A8CEE600F9E5}"/>
    <hyperlink ref="A2416" r:id="rId1830" display="https://ned.ipac.caltech.edu/cgi-bin/objsearch?objname=NGC%204494&amp;extend=no&amp;out_csys=Equatorial&amp;out_equinox=J2000.0&amp;obj_sort=RA+or+Longitude&amp;of=pre_text&amp;zv_breaker=30000.0&amp;list_limit=5&amp;img_stamp=YES" xr:uid="{499F343F-5724-4C08-9469-99A5A0E29691}"/>
    <hyperlink ref="A2417" r:id="rId1831" display="https://ned.ipac.caltech.edu/cgi-bin/objsearch?objname=NGC%204496A&amp;extend=no&amp;out_csys=Equatorial&amp;out_equinox=J2000.0&amp;obj_sort=RA+or+Longitude&amp;of=pre_text&amp;zv_breaker=30000.0&amp;list_limit=5&amp;img_stamp=YES" xr:uid="{1C91C54A-0096-4423-B82A-C31D27FAAC47}"/>
    <hyperlink ref="A2418" r:id="rId1832" display="https://ned.ipac.caltech.edu/cgi-bin/objsearch?objname=NGC%204496A&amp;extend=no&amp;out_csys=Equatorial&amp;out_equinox=J2000.0&amp;obj_sort=RA+or+Longitude&amp;of=pre_text&amp;zv_breaker=30000.0&amp;list_limit=5&amp;img_stamp=YES" xr:uid="{4AD34F07-E13F-49DA-8071-039F16F21238}"/>
    <hyperlink ref="A2419" r:id="rId1833" display="https://ned.ipac.caltech.edu/cgi-bin/objsearch?objname=NGC%204496A&amp;extend=no&amp;out_csys=Equatorial&amp;out_equinox=J2000.0&amp;obj_sort=RA+or+Longitude&amp;of=pre_text&amp;zv_breaker=30000.0&amp;list_limit=5&amp;img_stamp=YES" xr:uid="{41FBDC10-EC65-40FC-B10E-FCFE409173CC}"/>
    <hyperlink ref="A2420" r:id="rId1834" display="https://ned.ipac.caltech.edu/cgi-bin/objsearch?objname=NGC%204496A&amp;extend=no&amp;out_csys=Equatorial&amp;out_equinox=J2000.0&amp;obj_sort=RA+or+Longitude&amp;of=pre_text&amp;zv_breaker=30000.0&amp;list_limit=5&amp;img_stamp=YES" xr:uid="{CFE444DB-FDFA-492D-B098-30C80EF34381}"/>
    <hyperlink ref="A2421" r:id="rId1835" display="https://ned.ipac.caltech.edu/cgi-bin/objsearch?objname=NGC%204496A&amp;extend=no&amp;out_csys=Equatorial&amp;out_equinox=J2000.0&amp;obj_sort=RA+or+Longitude&amp;of=pre_text&amp;zv_breaker=30000.0&amp;list_limit=5&amp;img_stamp=YES" xr:uid="{6C38028E-A69B-4B9D-8892-4C91CE4E0520}"/>
    <hyperlink ref="A2422" r:id="rId1836" display="https://ned.ipac.caltech.edu/cgi-bin/objsearch?objname=NGC%204496A&amp;extend=no&amp;out_csys=Equatorial&amp;out_equinox=J2000.0&amp;obj_sort=RA+or+Longitude&amp;of=pre_text&amp;zv_breaker=30000.0&amp;list_limit=5&amp;img_stamp=YES" xr:uid="{8A842622-6300-4FD4-943D-967E400E5C2D}"/>
    <hyperlink ref="A2423" r:id="rId1837" display="https://ned.ipac.caltech.edu/cgi-bin/objsearch?objname=NGC%204496A&amp;extend=no&amp;out_csys=Equatorial&amp;out_equinox=J2000.0&amp;obj_sort=RA+or+Longitude&amp;of=pre_text&amp;zv_breaker=30000.0&amp;list_limit=5&amp;img_stamp=YES" xr:uid="{13836E38-BE30-4C8C-B3F5-EA6A561EEA45}"/>
    <hyperlink ref="A2424" r:id="rId1838" display="https://ned.ipac.caltech.edu/cgi-bin/objsearch?objname=NGC%204496A&amp;extend=no&amp;out_csys=Equatorial&amp;out_equinox=J2000.0&amp;obj_sort=RA+or+Longitude&amp;of=pre_text&amp;zv_breaker=30000.0&amp;list_limit=5&amp;img_stamp=YES" xr:uid="{4301A843-656D-493B-A724-B845899695E5}"/>
    <hyperlink ref="A2425" r:id="rId1839" display="https://ned.ipac.caltech.edu/cgi-bin/objsearch?objname=NGC%204496A&amp;extend=no&amp;out_csys=Equatorial&amp;out_equinox=J2000.0&amp;obj_sort=RA+or+Longitude&amp;of=pre_text&amp;zv_breaker=30000.0&amp;list_limit=5&amp;img_stamp=YES" xr:uid="{F1D4326E-BCFB-4B92-88CC-A8817615EF50}"/>
    <hyperlink ref="A2426" r:id="rId1840" display="https://ned.ipac.caltech.edu/cgi-bin/objsearch?objname=NGC%204496A&amp;extend=no&amp;out_csys=Equatorial&amp;out_equinox=J2000.0&amp;obj_sort=RA+or+Longitude&amp;of=pre_text&amp;zv_breaker=30000.0&amp;list_limit=5&amp;img_stamp=YES" xr:uid="{8A0357ED-713A-4DE4-8E92-65FAE6034AA8}"/>
    <hyperlink ref="A2427" r:id="rId1841" display="https://ned.ipac.caltech.edu/cgi-bin/objsearch?objname=NGC%204496A&amp;extend=no&amp;out_csys=Equatorial&amp;out_equinox=J2000.0&amp;obj_sort=RA+or+Longitude&amp;of=pre_text&amp;zv_breaker=30000.0&amp;list_limit=5&amp;img_stamp=YES" xr:uid="{8B0D6347-BFBE-4E8A-8C5A-3D0E4EBC8E10}"/>
    <hyperlink ref="A2428" r:id="rId1842" display="https://ned.ipac.caltech.edu/cgi-bin/objsearch?objname=NGC%204496A&amp;extend=no&amp;out_csys=Equatorial&amp;out_equinox=J2000.0&amp;obj_sort=RA+or+Longitude&amp;of=pre_text&amp;zv_breaker=30000.0&amp;list_limit=5&amp;img_stamp=YES" xr:uid="{22C8C9AC-3EE2-401D-B04F-FC1CFFABC2EA}"/>
    <hyperlink ref="A2429" r:id="rId1843" display="https://ned.ipac.caltech.edu/cgi-bin/objsearch?objname=NGC%204496A&amp;extend=no&amp;out_csys=Equatorial&amp;out_equinox=J2000.0&amp;obj_sort=RA+or+Longitude&amp;of=pre_text&amp;zv_breaker=30000.0&amp;list_limit=5&amp;img_stamp=YES" xr:uid="{AD18F8BF-D2D7-4B83-A652-A7B035DA5BA5}"/>
    <hyperlink ref="A2430" r:id="rId1844" display="https://ned.ipac.caltech.edu/cgi-bin/objsearch?objname=NGC%204496A&amp;extend=no&amp;out_csys=Equatorial&amp;out_equinox=J2000.0&amp;obj_sort=RA+or+Longitude&amp;of=pre_text&amp;zv_breaker=30000.0&amp;list_limit=5&amp;img_stamp=YES" xr:uid="{A43A0C70-7F5B-4499-BFFC-3BFE4A3452D2}"/>
    <hyperlink ref="A2431" r:id="rId1845" display="https://ned.ipac.caltech.edu/cgi-bin/objsearch?objname=NGC%204496A&amp;extend=no&amp;out_csys=Equatorial&amp;out_equinox=J2000.0&amp;obj_sort=RA+or+Longitude&amp;of=pre_text&amp;zv_breaker=30000.0&amp;list_limit=5&amp;img_stamp=YES" xr:uid="{D0E465D4-95EA-4A8B-AFCD-7AA57D60C623}"/>
    <hyperlink ref="A2432" r:id="rId1846" display="https://ned.ipac.caltech.edu/cgi-bin/objsearch?objname=NGC%204496A&amp;extend=no&amp;out_csys=Equatorial&amp;out_equinox=J2000.0&amp;obj_sort=RA+or+Longitude&amp;of=pre_text&amp;zv_breaker=30000.0&amp;list_limit=5&amp;img_stamp=YES" xr:uid="{65BF7DC8-54B7-4B1C-B077-9C5F52098381}"/>
    <hyperlink ref="A2433" r:id="rId1847" display="https://ned.ipac.caltech.edu/cgi-bin/objsearch?objname=NGC%204496A&amp;extend=no&amp;out_csys=Equatorial&amp;out_equinox=J2000.0&amp;obj_sort=RA+or+Longitude&amp;of=pre_text&amp;zv_breaker=30000.0&amp;list_limit=5&amp;img_stamp=YES" xr:uid="{DA2F78CE-1E80-4DA7-8CAF-8AFDA31A1CC6}"/>
    <hyperlink ref="A2434" r:id="rId1848" display="https://ned.ipac.caltech.edu/cgi-bin/objsearch?objname=NGC%204496A&amp;extend=no&amp;out_csys=Equatorial&amp;out_equinox=J2000.0&amp;obj_sort=RA+or+Longitude&amp;of=pre_text&amp;zv_breaker=30000.0&amp;list_limit=5&amp;img_stamp=YES" xr:uid="{DEDA8112-6F6C-4DDB-AE25-86596320A13E}"/>
    <hyperlink ref="A2435" r:id="rId1849" display="https://ned.ipac.caltech.edu/cgi-bin/objsearch?objname=NGC%204496A&amp;extend=no&amp;out_csys=Equatorial&amp;out_equinox=J2000.0&amp;obj_sort=RA+or+Longitude&amp;of=pre_text&amp;zv_breaker=30000.0&amp;list_limit=5&amp;img_stamp=YES" xr:uid="{9A4B0F9B-84D4-4E5F-BD80-9136FCD251C4}"/>
    <hyperlink ref="A2436" r:id="rId1850" display="https://ned.ipac.caltech.edu/cgi-bin/objsearch?objname=NGC%204496A&amp;extend=no&amp;out_csys=Equatorial&amp;out_equinox=J2000.0&amp;obj_sort=RA+or+Longitude&amp;of=pre_text&amp;zv_breaker=30000.0&amp;list_limit=5&amp;img_stamp=YES" xr:uid="{E9DC8570-1E6D-44A5-8351-F8784098DDA9}"/>
    <hyperlink ref="A2437" r:id="rId1851" display="https://ned.ipac.caltech.edu/cgi-bin/objsearch?objname=NGC%204496A&amp;extend=no&amp;out_csys=Equatorial&amp;out_equinox=J2000.0&amp;obj_sort=RA+or+Longitude&amp;of=pre_text&amp;zv_breaker=30000.0&amp;list_limit=5&amp;img_stamp=YES" xr:uid="{7D8E5DA4-4472-466F-B401-17EFDF2C4CE5}"/>
    <hyperlink ref="A2438" r:id="rId1852" display="https://ned.ipac.caltech.edu/cgi-bin/objsearch?objname=NGC%204496A&amp;extend=no&amp;out_csys=Equatorial&amp;out_equinox=J2000.0&amp;obj_sort=RA+or+Longitude&amp;of=pre_text&amp;zv_breaker=30000.0&amp;list_limit=5&amp;img_stamp=YES" xr:uid="{49D70826-2469-4E7E-83DC-F7E47B41B9DF}"/>
    <hyperlink ref="A2439" r:id="rId1853" display="https://ned.ipac.caltech.edu/cgi-bin/objsearch?objname=NGC%204496A&amp;extend=no&amp;out_csys=Equatorial&amp;out_equinox=J2000.0&amp;obj_sort=RA+or+Longitude&amp;of=pre_text&amp;zv_breaker=30000.0&amp;list_limit=5&amp;img_stamp=YES" xr:uid="{3757F9DA-CB92-44F7-8C6B-4BFFD5A231E2}"/>
    <hyperlink ref="A2440" r:id="rId1854" display="https://ned.ipac.caltech.edu/cgi-bin/objsearch?objname=NGC%204496A&amp;extend=no&amp;out_csys=Equatorial&amp;out_equinox=J2000.0&amp;obj_sort=RA+or+Longitude&amp;of=pre_text&amp;zv_breaker=30000.0&amp;list_limit=5&amp;img_stamp=YES" xr:uid="{6D94CFF9-85C8-428B-A908-528F72C31BB0}"/>
    <hyperlink ref="A2441" r:id="rId1855" display="https://ned.ipac.caltech.edu/cgi-bin/objsearch?objname=NGC%204496A&amp;extend=no&amp;out_csys=Equatorial&amp;out_equinox=J2000.0&amp;obj_sort=RA+or+Longitude&amp;of=pre_text&amp;zv_breaker=30000.0&amp;list_limit=5&amp;img_stamp=YES" xr:uid="{6D81B38A-E0B2-4F41-AF59-8A7033D420BB}"/>
    <hyperlink ref="A2442" r:id="rId1856" display="https://ned.ipac.caltech.edu/cgi-bin/objsearch?objname=NGC%204496A&amp;extend=no&amp;out_csys=Equatorial&amp;out_equinox=J2000.0&amp;obj_sort=RA+or+Longitude&amp;of=pre_text&amp;zv_breaker=30000.0&amp;list_limit=5&amp;img_stamp=YES" xr:uid="{D8BF0926-EFA2-4C18-8E16-FED0F9365633}"/>
    <hyperlink ref="A2443" r:id="rId1857" display="https://ned.ipac.caltech.edu/cgi-bin/objsearch?objname=NGC%204496A&amp;extend=no&amp;out_csys=Equatorial&amp;out_equinox=J2000.0&amp;obj_sort=RA+or+Longitude&amp;of=pre_text&amp;zv_breaker=30000.0&amp;list_limit=5&amp;img_stamp=YES" xr:uid="{A5473689-6E8C-45DB-84A7-AB963CFF51E6}"/>
    <hyperlink ref="A2444" r:id="rId1858" display="https://ned.ipac.caltech.edu/cgi-bin/objsearch?objname=NGC%204496A&amp;extend=no&amp;out_csys=Equatorial&amp;out_equinox=J2000.0&amp;obj_sort=RA+or+Longitude&amp;of=pre_text&amp;zv_breaker=30000.0&amp;list_limit=5&amp;img_stamp=YES" xr:uid="{E319FA36-044B-4ADE-8E6C-87E81360233E}"/>
    <hyperlink ref="A2449" r:id="rId1859" display="https://ned.ipac.caltech.edu/cgi-bin/objsearch?objname=IC%203468&amp;extend=no&amp;out_csys=Equatorial&amp;out_equinox=J2000.0&amp;obj_sort=RA+or+Longitude&amp;of=pre_text&amp;zv_breaker=30000.0&amp;list_limit=5&amp;img_stamp=YES" xr:uid="{12D9EC78-76A9-4EC9-91CD-281AA0E77F2D}"/>
    <hyperlink ref="A2450" r:id="rId1860" display="https://ned.ipac.caltech.edu/cgi-bin/objsearch?objname=IC%203468&amp;extend=no&amp;out_csys=Equatorial&amp;out_equinox=J2000.0&amp;obj_sort=RA+or+Longitude&amp;of=pre_text&amp;zv_breaker=30000.0&amp;list_limit=5&amp;img_stamp=YES" xr:uid="{81D6D4EF-A025-4434-84A6-8A7CE0C8DDA8}"/>
    <hyperlink ref="A2451" r:id="rId1861" display="https://ned.ipac.caltech.edu/cgi-bin/objsearch?objname=IC%203470&amp;extend=no&amp;out_csys=Equatorial&amp;out_equinox=J2000.0&amp;obj_sort=RA+or+Longitude&amp;of=pre_text&amp;zv_breaker=30000.0&amp;list_limit=5&amp;img_stamp=YES" xr:uid="{318F2EC5-7CEA-4AEB-A693-4EE167D0B1D4}"/>
    <hyperlink ref="A2452" r:id="rId1862" display="https://ned.ipac.caltech.edu/cgi-bin/objsearch?objname=DDO%20133&amp;extend=no&amp;out_csys=Equatorial&amp;out_equinox=J2000.0&amp;obj_sort=RA+or+Longitude&amp;of=pre_text&amp;zv_breaker=30000.0&amp;list_limit=5&amp;img_stamp=YES" xr:uid="{1CAF1E32-E072-4BE8-A632-5B035C3293F6}"/>
    <hyperlink ref="A2453" r:id="rId1863" display="https://ned.ipac.caltech.edu/cgi-bin/objsearch?objname=NGC%204515&amp;extend=no&amp;out_csys=Equatorial&amp;out_equinox=J2000.0&amp;obj_sort=RA+or+Longitude&amp;of=pre_text&amp;zv_breaker=30000.0&amp;list_limit=5&amp;img_stamp=YES" xr:uid="{BBE9CD67-89D4-4CAA-9835-4804F5334F17}"/>
    <hyperlink ref="A2454" r:id="rId1864" display="https://ned.ipac.caltech.edu/cgi-bin/objsearch?objname=NGC%204523&amp;extend=no&amp;out_csys=Equatorial&amp;out_equinox=J2000.0&amp;obj_sort=RA+or+Longitude&amp;of=pre_text&amp;zv_breaker=30000.0&amp;list_limit=5&amp;img_stamp=YES" xr:uid="{5EC238AA-D95F-49B7-B9A8-BEFDD5BDEAF2}"/>
    <hyperlink ref="A2455" r:id="rId1865" display="https://ned.ipac.caltech.edu/cgi-bin/objsearch?objname=NGC%204520&amp;extend=no&amp;out_csys=Equatorial&amp;out_equinox=J2000.0&amp;obj_sort=RA+or+Longitude&amp;of=pre_text&amp;zv_breaker=30000.0&amp;list_limit=5&amp;img_stamp=YES" xr:uid="{339CD053-65A4-4F0D-8D04-E2E28D17B8A9}"/>
    <hyperlink ref="A2456" r:id="rId1866" display="https://ned.ipac.caltech.edu/cgi-bin/objsearch?objname=NGC%204520&amp;extend=no&amp;out_csys=Equatorial&amp;out_equinox=J2000.0&amp;obj_sort=RA+or+Longitude&amp;of=pre_text&amp;zv_breaker=30000.0&amp;list_limit=5&amp;img_stamp=YES" xr:uid="{08DEDED8-697F-45E8-BEB3-3E6C7D966678}"/>
    <hyperlink ref="A2457" r:id="rId1867" display="https://ned.ipac.caltech.edu/cgi-bin/objsearch?objname=NGC%204520&amp;extend=no&amp;out_csys=Equatorial&amp;out_equinox=J2000.0&amp;obj_sort=RA+or+Longitude&amp;of=pre_text&amp;zv_breaker=30000.0&amp;list_limit=5&amp;img_stamp=YES" xr:uid="{D0F3F532-4718-4593-8F8D-96497AF7359F}"/>
    <hyperlink ref="A2458" r:id="rId1868" display="https://ned.ipac.caltech.edu/cgi-bin/objsearch?objname=IC%203501&amp;extend=no&amp;out_csys=Equatorial&amp;out_equinox=J2000.0&amp;obj_sort=RA+or+Longitude&amp;of=pre_text&amp;zv_breaker=30000.0&amp;list_limit=5&amp;img_stamp=YES" xr:uid="{25A417CD-0A8B-492A-9601-DE4797AC6573}"/>
    <hyperlink ref="A2459" r:id="rId1869" display="https://ned.ipac.caltech.edu/cgi-bin/objsearch?objname=NGC%204526&amp;extend=no&amp;out_csys=Equatorial&amp;out_equinox=J2000.0&amp;obj_sort=RA+or+Longitude&amp;of=pre_text&amp;zv_breaker=30000.0&amp;list_limit=5&amp;img_stamp=YES" xr:uid="{B4ABBA6E-388C-4F75-B0C9-660DB55E7FEF}"/>
    <hyperlink ref="A2460" r:id="rId1870" display="https://ned.ipac.caltech.edu/cgi-bin/objsearch?objname=NGC%204526&amp;extend=no&amp;out_csys=Equatorial&amp;out_equinox=J2000.0&amp;obj_sort=RA+or+Longitude&amp;of=pre_text&amp;zv_breaker=30000.0&amp;list_limit=5&amp;img_stamp=YES" xr:uid="{B56E0B08-0BB0-4BF4-AFA0-33F5C3510C30}"/>
    <hyperlink ref="A2461" r:id="rId1871" display="https://ned.ipac.caltech.edu/cgi-bin/objsearch?objname=NGC%204526%20&amp;extend=no&amp;out_csys=Equatorial&amp;out_equinox=J2000.0&amp;obj_sort=RA+or+Longitude&amp;of=pre_text&amp;zv_breaker=30000.0&amp;list_limit=5&amp;img_stamp=YES" xr:uid="{01AA2F56-B539-4363-804B-D788A4E21AD4}"/>
    <hyperlink ref="A2462" r:id="rId1872" display="https://ned.ipac.caltech.edu/cgi-bin/objsearch?objname=NGC%204526%20&amp;extend=no&amp;out_csys=Equatorial&amp;out_equinox=J2000.0&amp;obj_sort=RA+or+Longitude&amp;of=pre_text&amp;zv_breaker=30000.0&amp;list_limit=5&amp;img_stamp=YES" xr:uid="{32714BCA-C258-4DCA-83C1-E3EF20004159}"/>
    <hyperlink ref="A2463" r:id="rId1873" display="https://ned.ipac.caltech.edu/cgi-bin/objsearch?objname=NGC%204526%20&amp;extend=no&amp;out_csys=Equatorial&amp;out_equinox=J2000.0&amp;obj_sort=RA+or+Longitude&amp;of=pre_text&amp;zv_breaker=30000.0&amp;list_limit=5&amp;img_stamp=YES" xr:uid="{A01DC3BB-3572-475F-B297-40247159A21A}"/>
    <hyperlink ref="A2464" r:id="rId1874" display="https://ned.ipac.caltech.edu/cgi-bin/objsearch?objname=IC%203506&amp;extend=no&amp;out_csys=Equatorial&amp;out_equinox=J2000.0&amp;obj_sort=RA+or+Longitude&amp;of=pre_text&amp;zv_breaker=30000.0&amp;list_limit=5&amp;img_stamp=YES" xr:uid="{DBCA3A79-2C09-4C2C-A4A6-94D5AC75B1BF}"/>
    <hyperlink ref="A2465" r:id="rId1875" display="https://ned.ipac.caltech.edu/cgi-bin/objsearch?objname=NGC%204527&amp;extend=no&amp;out_csys=Equatorial&amp;out_equinox=J2000.0&amp;obj_sort=RA+or+Longitude&amp;of=pre_text&amp;zv_breaker=30000.0&amp;list_limit=5&amp;img_stamp=YES" xr:uid="{9EE0AEDE-8050-45E0-8070-81D4D98F6C08}"/>
    <hyperlink ref="A2466" r:id="rId1876" display="https://ned.ipac.caltech.edu/cgi-bin/objsearch?objname=NGC%204527&amp;extend=no&amp;out_csys=Equatorial&amp;out_equinox=J2000.0&amp;obj_sort=RA+or+Longitude&amp;of=pre_text&amp;zv_breaker=30000.0&amp;list_limit=5&amp;img_stamp=YES" xr:uid="{AAD79182-29EB-4E96-A76B-1F48EFE9ACA5}"/>
    <hyperlink ref="A2467" r:id="rId1877" display="https://ned.ipac.caltech.edu/cgi-bin/objsearch?objname=NGC%204527&amp;extend=no&amp;out_csys=Equatorial&amp;out_equinox=J2000.0&amp;obj_sort=RA+or+Longitude&amp;of=pre_text&amp;zv_breaker=30000.0&amp;list_limit=5&amp;img_stamp=YES" xr:uid="{3FB72B35-1479-4DA0-9ED5-3D59D9E06E8E}"/>
    <hyperlink ref="A2468" r:id="rId1878" display="https://ned.ipac.caltech.edu/cgi-bin/objsearch?objname=NGC%204527&amp;extend=no&amp;out_csys=Equatorial&amp;out_equinox=J2000.0&amp;obj_sort=RA+or+Longitude&amp;of=pre_text&amp;zv_breaker=30000.0&amp;list_limit=5&amp;img_stamp=YES" xr:uid="{7D5DBFB2-7FEF-4B78-BD68-21F4E52E6F2A}"/>
    <hyperlink ref="A2469" r:id="rId1879" display="https://ned.ipac.caltech.edu/cgi-bin/objsearch?objname=NGC%204527&amp;extend=no&amp;out_csys=Equatorial&amp;out_equinox=J2000.0&amp;obj_sort=RA+or+Longitude&amp;of=pre_text&amp;zv_breaker=30000.0&amp;list_limit=5&amp;img_stamp=YES" xr:uid="{8820F86A-35A9-443A-B27E-BEB27EE2B5F3}"/>
    <hyperlink ref="A2470" r:id="rId1880" display="https://ned.ipac.caltech.edu/cgi-bin/objsearch?objname=NGC%204527&amp;extend=no&amp;out_csys=Equatorial&amp;out_equinox=J2000.0&amp;obj_sort=RA+or+Longitude&amp;of=pre_text&amp;zv_breaker=30000.0&amp;list_limit=5&amp;img_stamp=YES" xr:uid="{EAA667BF-394C-4C05-9597-6606008211E9}"/>
    <hyperlink ref="A2471" r:id="rId1881" display="https://ned.ipac.caltech.edu/cgi-bin/objsearch?objname=NGC%204527&amp;extend=no&amp;out_csys=Equatorial&amp;out_equinox=J2000.0&amp;obj_sort=RA+or+Longitude&amp;of=pre_text&amp;zv_breaker=30000.0&amp;list_limit=5&amp;img_stamp=YES" xr:uid="{12E56243-58AB-4A66-9F70-2D9B29BC14E8}"/>
    <hyperlink ref="A2472" r:id="rId1882" display="https://ned.ipac.caltech.edu/cgi-bin/objsearch?objname=NGC%204527&amp;extend=no&amp;out_csys=Equatorial&amp;out_equinox=J2000.0&amp;obj_sort=RA+or+Longitude&amp;of=pre_text&amp;zv_breaker=30000.0&amp;list_limit=5&amp;img_stamp=YES" xr:uid="{995B00A5-0ED2-48F2-884C-87CD7C7A3595}"/>
    <hyperlink ref="A2473" r:id="rId1883" display="https://ned.ipac.caltech.edu/cgi-bin/objsearch?objname=NGC%204527&amp;extend=no&amp;out_csys=Equatorial&amp;out_equinox=J2000.0&amp;obj_sort=RA+or+Longitude&amp;of=pre_text&amp;zv_breaker=30000.0&amp;list_limit=5&amp;img_stamp=YES" xr:uid="{50BD6ADA-E062-4B0D-97BA-8285843F4716}"/>
    <hyperlink ref="A2474" r:id="rId1884" display="https://ned.ipac.caltech.edu/cgi-bin/objsearch?objname=NGC%204527&amp;extend=no&amp;out_csys=Equatorial&amp;out_equinox=J2000.0&amp;obj_sort=RA+or+Longitude&amp;of=pre_text&amp;zv_breaker=30000.0&amp;list_limit=5&amp;img_stamp=YES" xr:uid="{D4D14D80-B568-4ED7-BD12-0BB8089BD767}"/>
    <hyperlink ref="A2475" r:id="rId1885" display="https://ned.ipac.caltech.edu/cgi-bin/objsearch?objname=NGC%204527&amp;extend=no&amp;out_csys=Equatorial&amp;out_equinox=J2000.0&amp;obj_sort=RA+or+Longitude&amp;of=pre_text&amp;zv_breaker=30000.0&amp;list_limit=5&amp;img_stamp=YES" xr:uid="{FF4F421C-54B4-4AA0-BF21-AC7120EF129B}"/>
    <hyperlink ref="A2476" r:id="rId1886" display="https://ned.ipac.caltech.edu/cgi-bin/objsearch?objname=NGC%204527&amp;extend=no&amp;out_csys=Equatorial&amp;out_equinox=J2000.0&amp;obj_sort=RA+or+Longitude&amp;of=pre_text&amp;zv_breaker=30000.0&amp;list_limit=5&amp;img_stamp=YES" xr:uid="{E962F44B-9506-4646-A41F-4131A853DCAF}"/>
    <hyperlink ref="A2477" r:id="rId1887" display="https://ned.ipac.caltech.edu/cgi-bin/objsearch?objname=NGC%204527&amp;extend=no&amp;out_csys=Equatorial&amp;out_equinox=J2000.0&amp;obj_sort=RA+or+Longitude&amp;of=pre_text&amp;zv_breaker=30000.0&amp;list_limit=5&amp;img_stamp=YES" xr:uid="{DEFB595A-E74B-42D5-865C-4C189FA19BBB}"/>
    <hyperlink ref="A2478" r:id="rId1888" display="https://ned.ipac.caltech.edu/cgi-bin/objsearch?objname=NGC%204527&amp;extend=no&amp;out_csys=Equatorial&amp;out_equinox=J2000.0&amp;obj_sort=RA+or+Longitude&amp;of=pre_text&amp;zv_breaker=30000.0&amp;list_limit=5&amp;img_stamp=YES" xr:uid="{B6E9241F-AD14-49B2-9D52-02E2F203163C}"/>
    <hyperlink ref="A2479" r:id="rId1889" display="https://ned.ipac.caltech.edu/cgi-bin/objsearch?objname=IC%203509&amp;extend=no&amp;out_csys=Equatorial&amp;out_equinox=J2000.0&amp;obj_sort=RA+or+Longitude&amp;of=pre_text&amp;zv_breaker=30000.0&amp;list_limit=5&amp;img_stamp=YES" xr:uid="{A7066322-DDD8-4181-A217-B9A96BB23141}"/>
    <hyperlink ref="A2480" r:id="rId1890" display="https://ned.ipac.caltech.edu/cgi-bin/objsearch?objname=NGC%204531&amp;extend=no&amp;out_csys=Equatorial&amp;out_equinox=J2000.0&amp;obj_sort=RA+or+Longitude&amp;of=pre_text&amp;zv_breaker=30000.0&amp;list_limit=5&amp;img_stamp=YES" xr:uid="{8EEDEA0D-8255-468C-BBB0-7AC978E57808}"/>
    <hyperlink ref="A2481" r:id="rId1891" display="https://ned.ipac.caltech.edu/cgi-bin/objsearch?objname=NGC%204535&amp;extend=no&amp;out_csys=Equatorial&amp;out_equinox=J2000.0&amp;obj_sort=RA+or+Longitude&amp;of=pre_text&amp;zv_breaker=30000.0&amp;list_limit=5&amp;img_stamp=YES" xr:uid="{F0D0ED84-40AF-4ABE-ABC0-D6919F99021E}"/>
    <hyperlink ref="A2482" r:id="rId1892" display="https://ned.ipac.caltech.edu/cgi-bin/objsearch?objname=NGC%204535&amp;extend=no&amp;out_csys=Equatorial&amp;out_equinox=J2000.0&amp;obj_sort=RA+or+Longitude&amp;of=pre_text&amp;zv_breaker=30000.0&amp;list_limit=5&amp;img_stamp=YES" xr:uid="{59E97784-B891-43FA-BCBA-9CC1E46C5CCB}"/>
    <hyperlink ref="A2483" r:id="rId1893" display="https://ned.ipac.caltech.edu/cgi-bin/objsearch?objname=NGC%204535&amp;extend=no&amp;out_csys=Equatorial&amp;out_equinox=J2000.0&amp;obj_sort=RA+or+Longitude&amp;of=pre_text&amp;zv_breaker=30000.0&amp;list_limit=5&amp;img_stamp=YES" xr:uid="{63FB0DB5-3F33-4AF4-A96D-9DD1BDF383B4}"/>
    <hyperlink ref="A2484" r:id="rId1894" display="https://ned.ipac.caltech.edu/cgi-bin/objsearch?objname=NGC%204535&amp;extend=no&amp;out_csys=Equatorial&amp;out_equinox=J2000.0&amp;obj_sort=RA+or+Longitude&amp;of=pre_text&amp;zv_breaker=30000.0&amp;list_limit=5&amp;img_stamp=YES" xr:uid="{60B90F43-6305-4F0F-A5D7-BA90139FAC11}"/>
    <hyperlink ref="A2485" r:id="rId1895" display="https://ned.ipac.caltech.edu/cgi-bin/objsearch?objname=NGC%204535&amp;extend=no&amp;out_csys=Equatorial&amp;out_equinox=J2000.0&amp;obj_sort=RA+or+Longitude&amp;of=pre_text&amp;zv_breaker=30000.0&amp;list_limit=5&amp;img_stamp=YES" xr:uid="{51DB0CE1-7438-4849-863F-CD2153BADE71}"/>
    <hyperlink ref="A2486" r:id="rId1896" display="https://ned.ipac.caltech.edu/cgi-bin/objsearch?objname=NGC%204535&amp;extend=no&amp;out_csys=Equatorial&amp;out_equinox=J2000.0&amp;obj_sort=RA+or+Longitude&amp;of=pre_text&amp;zv_breaker=30000.0&amp;list_limit=5&amp;img_stamp=YES" xr:uid="{D150A93F-F842-48EB-9E7F-28C88B5E52CC}"/>
    <hyperlink ref="A2487" r:id="rId1897" display="https://ned.ipac.caltech.edu/cgi-bin/objsearch?objname=NGC%204535&amp;extend=no&amp;out_csys=Equatorial&amp;out_equinox=J2000.0&amp;obj_sort=RA+or+Longitude&amp;of=pre_text&amp;zv_breaker=30000.0&amp;list_limit=5&amp;img_stamp=YES" xr:uid="{A017D826-E62A-43B2-A909-F4794241EEEF}"/>
    <hyperlink ref="A2488" r:id="rId1898" display="https://ned.ipac.caltech.edu/cgi-bin/objsearch?objname=NGC%204535&amp;extend=no&amp;out_csys=Equatorial&amp;out_equinox=J2000.0&amp;obj_sort=RA+or+Longitude&amp;of=pre_text&amp;zv_breaker=30000.0&amp;list_limit=5&amp;img_stamp=YES" xr:uid="{0E9A5272-58BC-4A5F-A722-83F52C0D546B}"/>
    <hyperlink ref="A2489" r:id="rId1899" display="https://ned.ipac.caltech.edu/cgi-bin/objsearch?objname=NGC%204535&amp;extend=no&amp;out_csys=Equatorial&amp;out_equinox=J2000.0&amp;obj_sort=RA+or+Longitude&amp;of=pre_text&amp;zv_breaker=30000.0&amp;list_limit=5&amp;img_stamp=YES" xr:uid="{08836310-4601-44E2-AA56-D38049EFF459}"/>
    <hyperlink ref="A2490" r:id="rId1900" display="https://ned.ipac.caltech.edu/cgi-bin/objsearch?objname=NGC%204535&amp;extend=no&amp;out_csys=Equatorial&amp;out_equinox=J2000.0&amp;obj_sort=RA+or+Longitude&amp;of=pre_text&amp;zv_breaker=30000.0&amp;list_limit=5&amp;img_stamp=YES" xr:uid="{92188D47-8B91-443C-9706-D1BB1A16B430}"/>
    <hyperlink ref="A2491" r:id="rId1901" display="https://ned.ipac.caltech.edu/cgi-bin/objsearch?objname=NGC%204535&amp;extend=no&amp;out_csys=Equatorial&amp;out_equinox=J2000.0&amp;obj_sort=RA+or+Longitude&amp;of=pre_text&amp;zv_breaker=30000.0&amp;list_limit=5&amp;img_stamp=YES" xr:uid="{48958929-E6E4-451C-9751-DD68FD6B9BE6}"/>
    <hyperlink ref="A2492" r:id="rId1902" display="https://ned.ipac.caltech.edu/cgi-bin/objsearch?objname=NGC%204535&amp;extend=no&amp;out_csys=Equatorial&amp;out_equinox=J2000.0&amp;obj_sort=RA+or+Longitude&amp;of=pre_text&amp;zv_breaker=30000.0&amp;list_limit=5&amp;img_stamp=YES" xr:uid="{4D8CAD53-6273-4F56-BB18-D902EFA82F74}"/>
    <hyperlink ref="A2493" r:id="rId1903" display="https://ned.ipac.caltech.edu/cgi-bin/objsearch?objname=NGC%204535&amp;extend=no&amp;out_csys=Equatorial&amp;out_equinox=J2000.0&amp;obj_sort=RA+or+Longitude&amp;of=pre_text&amp;zv_breaker=30000.0&amp;list_limit=5&amp;img_stamp=YES" xr:uid="{E8D1689C-E2C2-4E85-87BA-F78007AAD003}"/>
    <hyperlink ref="A2494" r:id="rId1904" display="https://ned.ipac.caltech.edu/cgi-bin/objsearch?objname=NGC%204535&amp;extend=no&amp;out_csys=Equatorial&amp;out_equinox=J2000.0&amp;obj_sort=RA+or+Longitude&amp;of=pre_text&amp;zv_breaker=30000.0&amp;list_limit=5&amp;img_stamp=YES" xr:uid="{CB33A212-9E2B-48E7-BC7D-65F5F9B4432C}"/>
    <hyperlink ref="A2495" r:id="rId1905" display="https://ned.ipac.caltech.edu/cgi-bin/objsearch?objname=NGC%204535&amp;extend=no&amp;out_csys=Equatorial&amp;out_equinox=J2000.0&amp;obj_sort=RA+or+Longitude&amp;of=pre_text&amp;zv_breaker=30000.0&amp;list_limit=5&amp;img_stamp=YES" xr:uid="{9C79F625-CAB9-4606-9E18-0A1B2FCC1F83}"/>
    <hyperlink ref="A2496" r:id="rId1906" display="https://ned.ipac.caltech.edu/cgi-bin/objsearch?objname=NGC%204535&amp;extend=no&amp;out_csys=Equatorial&amp;out_equinox=J2000.0&amp;obj_sort=RA+or+Longitude&amp;of=pre_text&amp;zv_breaker=30000.0&amp;list_limit=5&amp;img_stamp=YES" xr:uid="{653D0528-9142-4542-9741-F4F9264C3726}"/>
    <hyperlink ref="A2497" r:id="rId1907" display="https://ned.ipac.caltech.edu/cgi-bin/objsearch?objname=NGC%204535&amp;extend=no&amp;out_csys=Equatorial&amp;out_equinox=J2000.0&amp;obj_sort=RA+or+Longitude&amp;of=pre_text&amp;zv_breaker=30000.0&amp;list_limit=5&amp;img_stamp=YES" xr:uid="{C0F20854-4E92-47ED-B7D6-26582579AF87}"/>
    <hyperlink ref="A2498" r:id="rId1908" display="https://ned.ipac.caltech.edu/cgi-bin/objsearch?objname=NGC%204535&amp;extend=no&amp;out_csys=Equatorial&amp;out_equinox=J2000.0&amp;obj_sort=RA+or+Longitude&amp;of=pre_text&amp;zv_breaker=30000.0&amp;list_limit=5&amp;img_stamp=YES" xr:uid="{7B6A12FE-A6C6-4357-95D9-A5DB624C2213}"/>
    <hyperlink ref="A2499" r:id="rId1909" display="https://ned.ipac.caltech.edu/cgi-bin/objsearch?objname=NGC%204535&amp;extend=no&amp;out_csys=Equatorial&amp;out_equinox=J2000.0&amp;obj_sort=RA+or+Longitude&amp;of=pre_text&amp;zv_breaker=30000.0&amp;list_limit=5&amp;img_stamp=YES" xr:uid="{58A1E709-D09F-48A4-A576-62A61FBAB427}"/>
    <hyperlink ref="A2500" r:id="rId1910" display="https://ned.ipac.caltech.edu/cgi-bin/objsearch?objname=NGC%204535&amp;extend=no&amp;out_csys=Equatorial&amp;out_equinox=J2000.0&amp;obj_sort=RA+or+Longitude&amp;of=pre_text&amp;zv_breaker=30000.0&amp;list_limit=5&amp;img_stamp=YES" xr:uid="{87AA03B5-0489-4743-8361-000C1F404506}"/>
    <hyperlink ref="A2501" r:id="rId1911" display="https://ned.ipac.caltech.edu/cgi-bin/objsearch?objname=NGC%204536&amp;extend=no&amp;out_csys=Equatorial&amp;out_equinox=J2000.0&amp;obj_sort=RA+or+Longitude&amp;of=pre_text&amp;zv_breaker=30000.0&amp;list_limit=5&amp;img_stamp=YES" xr:uid="{77B6F6A2-86D4-439B-BC92-AA6BA7AEDA72}"/>
    <hyperlink ref="A2502" r:id="rId1912" display="https://ned.ipac.caltech.edu/cgi-bin/objsearch?objname=NGC%204536&amp;extend=no&amp;out_csys=Equatorial&amp;out_equinox=J2000.0&amp;obj_sort=RA+or+Longitude&amp;of=pre_text&amp;zv_breaker=30000.0&amp;list_limit=5&amp;img_stamp=YES" xr:uid="{0A23E480-B514-4807-95B8-B93A0172F43F}"/>
    <hyperlink ref="A2503" r:id="rId1913" display="https://ned.ipac.caltech.edu/cgi-bin/objsearch?objname=NGC%204536&amp;extend=no&amp;out_csys=Equatorial&amp;out_equinox=J2000.0&amp;obj_sort=RA+or+Longitude&amp;of=pre_text&amp;zv_breaker=30000.0&amp;list_limit=5&amp;img_stamp=YES" xr:uid="{BF13FE5B-A476-4315-8F39-DB8FD6284206}"/>
    <hyperlink ref="A2504" r:id="rId1914" display="https://ned.ipac.caltech.edu/cgi-bin/objsearch?objname=NGC%204536&amp;extend=no&amp;out_csys=Equatorial&amp;out_equinox=J2000.0&amp;obj_sort=RA+or+Longitude&amp;of=pre_text&amp;zv_breaker=30000.0&amp;list_limit=5&amp;img_stamp=YES" xr:uid="{4B77E94A-6A98-4483-85CD-5AAFE715B90F}"/>
    <hyperlink ref="A2505" r:id="rId1915" display="https://ned.ipac.caltech.edu/cgi-bin/objsearch?objname=NGC%204536&amp;extend=no&amp;out_csys=Equatorial&amp;out_equinox=J2000.0&amp;obj_sort=RA+or+Longitude&amp;of=pre_text&amp;zv_breaker=30000.0&amp;list_limit=5&amp;img_stamp=YES" xr:uid="{46051ADB-F52C-43FB-B984-636CE68AC536}"/>
    <hyperlink ref="A2506" r:id="rId1916" display="https://ned.ipac.caltech.edu/cgi-bin/objsearch?objname=NGC%204536&amp;extend=no&amp;out_csys=Equatorial&amp;out_equinox=J2000.0&amp;obj_sort=RA+or+Longitude&amp;of=pre_text&amp;zv_breaker=30000.0&amp;list_limit=5&amp;img_stamp=YES" xr:uid="{FE502E06-4B46-4B21-BC6E-070A4F9F2EA6}"/>
    <hyperlink ref="A2507" r:id="rId1917" display="https://ned.ipac.caltech.edu/cgi-bin/objsearch?objname=NGC%204536&amp;extend=no&amp;out_csys=Equatorial&amp;out_equinox=J2000.0&amp;obj_sort=RA+or+Longitude&amp;of=pre_text&amp;zv_breaker=30000.0&amp;list_limit=5&amp;img_stamp=YES" xr:uid="{DB109708-56B6-455A-86A2-E422BBB0E698}"/>
    <hyperlink ref="A2508" r:id="rId1918" display="https://ned.ipac.caltech.edu/cgi-bin/objsearch?objname=NGC%204536&amp;extend=no&amp;out_csys=Equatorial&amp;out_equinox=J2000.0&amp;obj_sort=RA+or+Longitude&amp;of=pre_text&amp;zv_breaker=30000.0&amp;list_limit=5&amp;img_stamp=YES" xr:uid="{E5E2F6CB-93E4-4B26-AB3D-A7D5F2B4B1E6}"/>
    <hyperlink ref="A2509" r:id="rId1919" display="https://ned.ipac.caltech.edu/cgi-bin/objsearch?objname=NGC%204536&amp;extend=no&amp;out_csys=Equatorial&amp;out_equinox=J2000.0&amp;obj_sort=RA+or+Longitude&amp;of=pre_text&amp;zv_breaker=30000.0&amp;list_limit=5&amp;img_stamp=YES" xr:uid="{1170FA32-B24A-4427-BC86-35129A1142B1}"/>
    <hyperlink ref="A2510" r:id="rId1920" display="https://ned.ipac.caltech.edu/cgi-bin/objsearch?objname=NGC%204536&amp;extend=no&amp;out_csys=Equatorial&amp;out_equinox=J2000.0&amp;obj_sort=RA+or+Longitude&amp;of=pre_text&amp;zv_breaker=30000.0&amp;list_limit=5&amp;img_stamp=YES" xr:uid="{67B6430A-0DB7-4F54-805D-C16EAC857047}"/>
    <hyperlink ref="A2511" r:id="rId1921" display="https://ned.ipac.caltech.edu/cgi-bin/objsearch?objname=NGC%204536&amp;extend=no&amp;out_csys=Equatorial&amp;out_equinox=J2000.0&amp;obj_sort=RA+or+Longitude&amp;of=pre_text&amp;zv_breaker=30000.0&amp;list_limit=5&amp;img_stamp=YES" xr:uid="{90CDEB1E-25A5-40FF-8AEA-D52100187F23}"/>
    <hyperlink ref="A2512" r:id="rId1922" display="https://ned.ipac.caltech.edu/cgi-bin/objsearch?objname=NGC%204536&amp;extend=no&amp;out_csys=Equatorial&amp;out_equinox=J2000.0&amp;obj_sort=RA+or+Longitude&amp;of=pre_text&amp;zv_breaker=30000.0&amp;list_limit=5&amp;img_stamp=YES" xr:uid="{3597D6C5-1041-40F5-B419-6A5C0DD54E2A}"/>
    <hyperlink ref="A2513" r:id="rId1923" display="https://ned.ipac.caltech.edu/cgi-bin/objsearch?objname=NGC%204536&amp;extend=no&amp;out_csys=Equatorial&amp;out_equinox=J2000.0&amp;obj_sort=RA+or+Longitude&amp;of=pre_text&amp;zv_breaker=30000.0&amp;list_limit=5&amp;img_stamp=YES" xr:uid="{4A377000-120E-4565-9185-8336D0BB9EEC}"/>
    <hyperlink ref="A2514" r:id="rId1924" display="https://ned.ipac.caltech.edu/cgi-bin/objsearch?objname=NGC%204536&amp;extend=no&amp;out_csys=Equatorial&amp;out_equinox=J2000.0&amp;obj_sort=RA+or+Longitude&amp;of=pre_text&amp;zv_breaker=30000.0&amp;list_limit=5&amp;img_stamp=YES" xr:uid="{2DC1E012-D12A-4B54-BD4C-2EBA135F2A71}"/>
    <hyperlink ref="A2515" r:id="rId1925" display="https://ned.ipac.caltech.edu/cgi-bin/objsearch?objname=NGC%204536&amp;extend=no&amp;out_csys=Equatorial&amp;out_equinox=J2000.0&amp;obj_sort=RA+or+Longitude&amp;of=pre_text&amp;zv_breaker=30000.0&amp;list_limit=5&amp;img_stamp=YES" xr:uid="{9D48994A-0202-4B6B-8B32-E704B4D2E293}"/>
    <hyperlink ref="A2516" r:id="rId1926" display="https://ned.ipac.caltech.edu/cgi-bin/objsearch?objname=NGC%204536&amp;extend=no&amp;out_csys=Equatorial&amp;out_equinox=J2000.0&amp;obj_sort=RA+or+Longitude&amp;of=pre_text&amp;zv_breaker=30000.0&amp;list_limit=5&amp;img_stamp=YES" xr:uid="{166B94F5-CA75-41B6-B940-3B4F7D2B286D}"/>
    <hyperlink ref="A2517" r:id="rId1927" display="https://ned.ipac.caltech.edu/cgi-bin/objsearch?objname=NGC%204536&amp;extend=no&amp;out_csys=Equatorial&amp;out_equinox=J2000.0&amp;obj_sort=RA+or+Longitude&amp;of=pre_text&amp;zv_breaker=30000.0&amp;list_limit=5&amp;img_stamp=YES" xr:uid="{5128982C-9ADB-48AD-9EB5-5038BDBB0E0E}"/>
    <hyperlink ref="A2518" r:id="rId1928" display="https://ned.ipac.caltech.edu/cgi-bin/objsearch?objname=NGC%204536&amp;extend=no&amp;out_csys=Equatorial&amp;out_equinox=J2000.0&amp;obj_sort=RA+or+Longitude&amp;of=pre_text&amp;zv_breaker=30000.0&amp;list_limit=5&amp;img_stamp=YES" xr:uid="{C41C33E8-5576-4DBD-86E0-E7D1A565FDC2}"/>
    <hyperlink ref="A2519" r:id="rId1929" display="https://ned.ipac.caltech.edu/cgi-bin/objsearch?objname=NGC%204536&amp;extend=no&amp;out_csys=Equatorial&amp;out_equinox=J2000.0&amp;obj_sort=RA+or+Longitude&amp;of=pre_text&amp;zv_breaker=30000.0&amp;list_limit=5&amp;img_stamp=YES" xr:uid="{CCADBE0C-C278-43D8-94BB-607074DCEE52}"/>
    <hyperlink ref="A2520" r:id="rId1930" display="https://ned.ipac.caltech.edu/cgi-bin/objsearch?objname=NGC%204536&amp;extend=no&amp;out_csys=Equatorial&amp;out_equinox=J2000.0&amp;obj_sort=RA+or+Longitude&amp;of=pre_text&amp;zv_breaker=30000.0&amp;list_limit=5&amp;img_stamp=YES" xr:uid="{B03D6800-40C7-45E2-8565-ED9D79F6BB4E}"/>
    <hyperlink ref="A2521" r:id="rId1931" display="https://ned.ipac.caltech.edu/cgi-bin/objsearch?objname=NGC%204536&amp;extend=no&amp;out_csys=Equatorial&amp;out_equinox=J2000.0&amp;obj_sort=RA+or+Longitude&amp;of=pre_text&amp;zv_breaker=30000.0&amp;list_limit=5&amp;img_stamp=YES" xr:uid="{FBCA5D6C-FD36-4398-965B-4F4A783A81D3}"/>
    <hyperlink ref="A2522" r:id="rId1932" display="https://ned.ipac.caltech.edu/cgi-bin/objsearch?objname=NGC%204536&amp;extend=no&amp;out_csys=Equatorial&amp;out_equinox=J2000.0&amp;obj_sort=RA+or+Longitude&amp;of=pre_text&amp;zv_breaker=30000.0&amp;list_limit=5&amp;img_stamp=YES" xr:uid="{2F6CFDA7-8AAF-4CA0-B0C7-8B6B74450B42}"/>
    <hyperlink ref="A2523" r:id="rId1933" display="https://ned.ipac.caltech.edu/cgi-bin/objsearch?objname=NGC%204536&amp;extend=no&amp;out_csys=Equatorial&amp;out_equinox=J2000.0&amp;obj_sort=RA+or+Longitude&amp;of=pre_text&amp;zv_breaker=30000.0&amp;list_limit=5&amp;img_stamp=YES" xr:uid="{42288300-ABD2-4103-AACC-4E2969E811E5}"/>
    <hyperlink ref="A2524" r:id="rId1934" display="https://ned.ipac.caltech.edu/cgi-bin/objsearch?objname=NGC%204536&amp;extend=no&amp;out_csys=Equatorial&amp;out_equinox=J2000.0&amp;obj_sort=RA+or+Longitude&amp;of=pre_text&amp;zv_breaker=30000.0&amp;list_limit=5&amp;img_stamp=YES" xr:uid="{973C158E-CF69-4923-9AED-BF3E962797F0}"/>
    <hyperlink ref="A2525" r:id="rId1935" display="https://ned.ipac.caltech.edu/cgi-bin/objsearch?objname=NGC%204536&amp;extend=no&amp;out_csys=Equatorial&amp;out_equinox=J2000.0&amp;obj_sort=RA+or+Longitude&amp;of=pre_text&amp;zv_breaker=30000.0&amp;list_limit=5&amp;img_stamp=YES" xr:uid="{98DC5D14-7D13-4201-A5F1-349F72EA7EB9}"/>
    <hyperlink ref="A2526" r:id="rId1936" display="https://ned.ipac.caltech.edu/cgi-bin/objsearch?objname=NGC%204536&amp;extend=no&amp;out_csys=Equatorial&amp;out_equinox=J2000.0&amp;obj_sort=RA+or+Longitude&amp;of=pre_text&amp;zv_breaker=30000.0&amp;list_limit=5&amp;img_stamp=YES" xr:uid="{956C7586-0706-402C-A0C4-CA9471D170CD}"/>
    <hyperlink ref="A2527" r:id="rId1937" display="https://ned.ipac.caltech.edu/cgi-bin/objsearch?objname=NGC%204536&amp;extend=no&amp;out_csys=Equatorial&amp;out_equinox=J2000.0&amp;obj_sort=RA+or+Longitude&amp;of=pre_text&amp;zv_breaker=30000.0&amp;list_limit=5&amp;img_stamp=YES" xr:uid="{43277F24-298D-4EFD-84B6-64F53ED0D900}"/>
    <hyperlink ref="A2528" r:id="rId1938" display="https://ned.ipac.caltech.edu/cgi-bin/objsearch?objname=NGC%204536&amp;extend=no&amp;out_csys=Equatorial&amp;out_equinox=J2000.0&amp;obj_sort=RA+or+Longitude&amp;of=pre_text&amp;zv_breaker=30000.0&amp;list_limit=5&amp;img_stamp=YES" xr:uid="{3E21AB91-3607-4218-B4A0-22E1CCEED329}"/>
    <hyperlink ref="A2529" r:id="rId1939" display="https://ned.ipac.caltech.edu/cgi-bin/objsearch?objname=NGC%204536&amp;extend=no&amp;out_csys=Equatorial&amp;out_equinox=J2000.0&amp;obj_sort=RA+or+Longitude&amp;of=pre_text&amp;zv_breaker=30000.0&amp;list_limit=5&amp;img_stamp=YES" xr:uid="{9C0215F0-DA0D-4D55-AF32-6497B0305668}"/>
    <hyperlink ref="A2530" r:id="rId1940" display="https://ned.ipac.caltech.edu/cgi-bin/objsearch?objname=NGC%204536&amp;extend=no&amp;out_csys=Equatorial&amp;out_equinox=J2000.0&amp;obj_sort=RA+or+Longitude&amp;of=pre_text&amp;zv_breaker=30000.0&amp;list_limit=5&amp;img_stamp=YES" xr:uid="{8EA21F2E-F69C-4BEA-ABC1-A52ED3C86D42}"/>
    <hyperlink ref="A2531" r:id="rId1941" display="https://ned.ipac.caltech.edu/cgi-bin/objsearch?objname=NGC%204536&amp;extend=no&amp;out_csys=Equatorial&amp;out_equinox=J2000.0&amp;obj_sort=RA+or+Longitude&amp;of=pre_text&amp;zv_breaker=30000.0&amp;list_limit=5&amp;img_stamp=YES" xr:uid="{8D6F0C72-A77B-4279-918C-0DC00B6D2A08}"/>
    <hyperlink ref="A2532" r:id="rId1942" display="https://ned.ipac.caltech.edu/cgi-bin/objsearch?objname=NGC%204536&amp;extend=no&amp;out_csys=Equatorial&amp;out_equinox=J2000.0&amp;obj_sort=RA+or+Longitude&amp;of=pre_text&amp;zv_breaker=30000.0&amp;list_limit=5&amp;img_stamp=YES" xr:uid="{D2F89194-A33A-4A63-A278-D3DAEDFD1950}"/>
    <hyperlink ref="A2533" r:id="rId1943" display="https://ned.ipac.caltech.edu/cgi-bin/objsearch?objname=NGC%204536&amp;extend=no&amp;out_csys=Equatorial&amp;out_equinox=J2000.0&amp;obj_sort=RA+or+Longitude&amp;of=pre_text&amp;zv_breaker=30000.0&amp;list_limit=5&amp;img_stamp=YES" xr:uid="{877B0DCB-B209-47D4-B8FC-7AD9D5BCBCDF}"/>
    <hyperlink ref="A2534" r:id="rId1944" display="https://ned.ipac.caltech.edu/cgi-bin/objsearch?objname=NGC%204536&amp;extend=no&amp;out_csys=Equatorial&amp;out_equinox=J2000.0&amp;obj_sort=RA+or+Longitude&amp;of=pre_text&amp;zv_breaker=30000.0&amp;list_limit=5&amp;img_stamp=YES" xr:uid="{B1BD50D8-9614-4D90-B243-953A1E1D0D34}"/>
    <hyperlink ref="A2535" r:id="rId1945" display="https://ned.ipac.caltech.edu/cgi-bin/objsearch?objname=NGC%204536&amp;extend=no&amp;out_csys=Equatorial&amp;out_equinox=J2000.0&amp;obj_sort=RA+or+Longitude&amp;of=pre_text&amp;zv_breaker=30000.0&amp;list_limit=5&amp;img_stamp=YES" xr:uid="{9BBDF60B-F197-49A2-85EE-BBDC5716E29B}"/>
    <hyperlink ref="A2536" r:id="rId1946" display="https://ned.ipac.caltech.edu/cgi-bin/objsearch?objname=NGC%204536&amp;extend=no&amp;out_csys=Equatorial&amp;out_equinox=J2000.0&amp;obj_sort=RA+or+Longitude&amp;of=pre_text&amp;zv_breaker=30000.0&amp;list_limit=5&amp;img_stamp=YES" xr:uid="{3CF417F2-40E5-4E1E-8998-4B90F42EBC79}"/>
    <hyperlink ref="A2537" r:id="rId1947" display="https://ned.ipac.caltech.edu/cgi-bin/objsearch?objname=NGC%204536&amp;extend=no&amp;out_csys=Equatorial&amp;out_equinox=J2000.0&amp;obj_sort=RA+or+Longitude&amp;of=pre_text&amp;zv_breaker=30000.0&amp;list_limit=5&amp;img_stamp=YES" xr:uid="{CC4FAB3E-C449-4B7B-BDF3-630EA9BA940D}"/>
    <hyperlink ref="A2538" r:id="rId1948" display="https://ned.ipac.caltech.edu/cgi-bin/objsearch?objname=NGC%204536&amp;extend=no&amp;out_csys=Equatorial&amp;out_equinox=J2000.0&amp;obj_sort=RA+or+Longitude&amp;of=pre_text&amp;zv_breaker=30000.0&amp;list_limit=5&amp;img_stamp=YES" xr:uid="{1F8FD99D-6574-4E81-8BAD-E5D96C1B065A}"/>
    <hyperlink ref="A2539" r:id="rId1949" display="https://ned.ipac.caltech.edu/cgi-bin/objsearch?objname=NGC%204536&amp;extend=no&amp;out_csys=Equatorial&amp;out_equinox=J2000.0&amp;obj_sort=RA+or+Longitude&amp;of=pre_text&amp;zv_breaker=30000.0&amp;list_limit=5&amp;img_stamp=YES" xr:uid="{CF1CA8D2-7557-4A7B-94E7-B424D525B9DB}"/>
    <hyperlink ref="A2540" r:id="rId1950" display="https://ned.ipac.caltech.edu/cgi-bin/objsearch?objname=NGC%204536&amp;extend=no&amp;out_csys=Equatorial&amp;out_equinox=J2000.0&amp;obj_sort=RA+or+Longitude&amp;of=pre_text&amp;zv_breaker=30000.0&amp;list_limit=5&amp;img_stamp=YES" xr:uid="{5D5EFB48-38B5-4470-9A1A-F8FDAC7C24A7}"/>
    <hyperlink ref="A2541" r:id="rId1951" display="https://ned.ipac.caltech.edu/cgi-bin/objsearch?objname=NGC%204536&amp;extend=no&amp;out_csys=Equatorial&amp;out_equinox=J2000.0&amp;obj_sort=RA+or+Longitude&amp;of=pre_text&amp;zv_breaker=30000.0&amp;list_limit=5&amp;img_stamp=YES" xr:uid="{FB950EDA-EFA0-4649-9D35-8A91F7E94D01}"/>
    <hyperlink ref="A2542" r:id="rId1952" display="https://ned.ipac.caltech.edu/cgi-bin/objsearch?objname=NGC%204536&amp;extend=no&amp;out_csys=Equatorial&amp;out_equinox=J2000.0&amp;obj_sort=RA+or+Longitude&amp;of=pre_text&amp;zv_breaker=30000.0&amp;list_limit=5&amp;img_stamp=YES" xr:uid="{FDADADB5-B1FA-47D1-9900-369DF36BB1CA}"/>
    <hyperlink ref="A2566" r:id="rId1953" display="https://ned.ipac.caltech.edu/cgi-bin/objsearch?objname=NGC%204546&amp;extend=no&amp;out_csys=Equatorial&amp;out_equinox=J2000.0&amp;obj_sort=RA+or+Longitude&amp;of=pre_text&amp;zv_breaker=30000.0&amp;list_limit=5&amp;img_stamp=YES" xr:uid="{A4C13F3A-0538-4A31-AE67-399FFA9C7D3F}"/>
    <hyperlink ref="A2567" r:id="rId1954" display="https://ned.ipac.caltech.edu/cgi-bin/objsearch?objname=NGC%204546&amp;extend=no&amp;out_csys=Equatorial&amp;out_equinox=J2000.0&amp;obj_sort=RA+or+Longitude&amp;of=pre_text&amp;zv_breaker=30000.0&amp;list_limit=5&amp;img_stamp=YES" xr:uid="{6564D3F8-1899-46E9-B63B-F3EB20D31B82}"/>
    <hyperlink ref="A2568" r:id="rId1955" display="https://ned.ipac.caltech.edu/cgi-bin/objsearch?objname=NGC%204550&amp;extend=no&amp;out_csys=Equatorial&amp;out_equinox=J2000.0&amp;obj_sort=RA+or+Longitude&amp;of=pre_text&amp;zv_breaker=30000.0&amp;list_limit=5&amp;img_stamp=YES" xr:uid="{0ADCF03E-F5C8-4B1A-8623-51D17909387E}"/>
    <hyperlink ref="A2569" r:id="rId1956" display="https://ned.ipac.caltech.edu/cgi-bin/objsearch?objname=NGC%204550&amp;extend=no&amp;out_csys=Equatorial&amp;out_equinox=J2000.0&amp;obj_sort=RA+or+Longitude&amp;of=pre_text&amp;zv_breaker=30000.0&amp;list_limit=5&amp;img_stamp=YES" xr:uid="{2E2D24FB-75AA-482A-9C57-F3A1FAB6CA2E}"/>
    <hyperlink ref="A2570" r:id="rId1957" display="https://ned.ipac.caltech.edu/cgi-bin/objsearch?objname=NGC%204550&amp;extend=no&amp;out_csys=Equatorial&amp;out_equinox=J2000.0&amp;obj_sort=RA+or+Longitude&amp;of=pre_text&amp;zv_breaker=30000.0&amp;list_limit=5&amp;img_stamp=YES" xr:uid="{4ECA795C-2283-433A-A914-F647297EC567}"/>
    <hyperlink ref="A2571" r:id="rId1958" display="https://ned.ipac.caltech.edu/cgi-bin/objsearch?objname=UGC%2007767&amp;extend=no&amp;out_csys=Equatorial&amp;out_equinox=J2000.0&amp;obj_sort=RA+or+Longitude&amp;of=pre_text&amp;zv_breaker=30000.0&amp;list_limit=5&amp;img_stamp=YES" xr:uid="{07A7EA71-24AE-4D25-B34F-F69213FDB912}"/>
    <hyperlink ref="A2572" r:id="rId1959" display="https://ned.ipac.caltech.edu/cgi-bin/objsearch?objname=NGC%204551&amp;extend=no&amp;out_csys=Equatorial&amp;out_equinox=J2000.0&amp;obj_sort=RA+or+Longitude&amp;of=pre_text&amp;zv_breaker=30000.0&amp;list_limit=5&amp;img_stamp=YES" xr:uid="{0D37226B-C0D1-41F3-B35B-EE6893BF25CA}"/>
    <hyperlink ref="A2573" r:id="rId1960" display="https://ned.ipac.caltech.edu/cgi-bin/objsearch?objname=NGC%204551&amp;extend=no&amp;out_csys=Equatorial&amp;out_equinox=J2000.0&amp;obj_sort=RA+or+Longitude&amp;of=pre_text&amp;zv_breaker=30000.0&amp;list_limit=5&amp;img_stamp=YES" xr:uid="{AA496ABF-8AFF-4F2D-9A5A-CF12BCB98524}"/>
    <hyperlink ref="A2574" r:id="rId1961" display="https://ned.ipac.caltech.edu/cgi-bin/objsearch?objname=NGC%204551&amp;extend=no&amp;out_csys=Equatorial&amp;out_equinox=J2000.0&amp;obj_sort=RA+or+Longitude&amp;of=pre_text&amp;zv_breaker=30000.0&amp;list_limit=5&amp;img_stamp=YES" xr:uid="{DE235AC9-05E7-4264-8513-E2AC19726DAE}"/>
    <hyperlink ref="A2575" r:id="rId1962" display="https://ned.ipac.caltech.edu/cgi-bin/objsearch?objname=NGC%204551&amp;extend=no&amp;out_csys=Equatorial&amp;out_equinox=J2000.0&amp;obj_sort=RA+or+Longitude&amp;of=pre_text&amp;zv_breaker=30000.0&amp;list_limit=5&amp;img_stamp=YES" xr:uid="{508DB757-C09F-4D2D-BDA6-D8D2571BD088}"/>
    <hyperlink ref="A2576" r:id="rId1963" display="https://ned.ipac.caltech.edu/cgi-bin/objsearch?objname=NGC%204551&amp;extend=no&amp;out_csys=Equatorial&amp;out_equinox=J2000.0&amp;obj_sort=RA+or+Longitude&amp;of=pre_text&amp;zv_breaker=30000.0&amp;list_limit=5&amp;img_stamp=YES" xr:uid="{01DFE443-44E3-4E27-AA08-D4802852BEC4}"/>
    <hyperlink ref="A2589" r:id="rId1964" display="https://ned.ipac.caltech.edu/cgi-bin/objsearch?objname=NGC%204565&amp;extend=no&amp;out_csys=Equatorial&amp;out_equinox=J2000.0&amp;obj_sort=RA+or+Longitude&amp;of=pre_text&amp;zv_breaker=30000.0&amp;list_limit=5&amp;img_stamp=YES" xr:uid="{FFE93535-7F44-4E88-B271-47C8EA9C78DF}"/>
    <hyperlink ref="A2590" r:id="rId1965" display="https://ned.ipac.caltech.edu/cgi-bin/objsearch?objname=NGC%204565&amp;extend=no&amp;out_csys=Equatorial&amp;out_equinox=J2000.0&amp;obj_sort=RA+or+Longitude&amp;of=pre_text&amp;zv_breaker=30000.0&amp;list_limit=5&amp;img_stamp=YES" xr:uid="{7590A167-8E06-4F7D-961C-9C69B666A297}"/>
    <hyperlink ref="A2591" r:id="rId1966" display="https://ned.ipac.caltech.edu/cgi-bin/objsearch?objname=NGC%204565&amp;extend=no&amp;out_csys=Equatorial&amp;out_equinox=J2000.0&amp;obj_sort=RA+or+Longitude&amp;of=pre_text&amp;zv_breaker=30000.0&amp;list_limit=5&amp;img_stamp=YES" xr:uid="{75B91B01-2AEB-413E-A653-AAF472A6F368}"/>
    <hyperlink ref="A2592" r:id="rId1967" display="https://ned.ipac.caltech.edu/cgi-bin/objsearch?objname=NGC%204565&amp;extend=no&amp;out_csys=Equatorial&amp;out_equinox=J2000.0&amp;obj_sort=RA+or+Longitude&amp;of=pre_text&amp;zv_breaker=30000.0&amp;list_limit=5&amp;img_stamp=YES" xr:uid="{D9CB8F72-D03E-4397-B6DB-12C2125A9852}"/>
    <hyperlink ref="A2593" r:id="rId1968" display="https://ned.ipac.caltech.edu/cgi-bin/objsearch?objname=NGC%204565&amp;extend=no&amp;out_csys=Equatorial&amp;out_equinox=J2000.0&amp;obj_sort=RA+or+Longitude&amp;of=pre_text&amp;zv_breaker=30000.0&amp;list_limit=5&amp;img_stamp=YES" xr:uid="{90D5B87C-2247-42E3-8A97-816860355EA6}"/>
    <hyperlink ref="A2594" r:id="rId1969" display="https://ned.ipac.caltech.edu/cgi-bin/objsearch?objname=NGC%204565&amp;extend=no&amp;out_csys=Equatorial&amp;out_equinox=J2000.0&amp;obj_sort=RA+or+Longitude&amp;of=pre_text&amp;zv_breaker=30000.0&amp;list_limit=5&amp;img_stamp=YES" xr:uid="{65BF7E1B-06EA-4152-89AE-C94102E75801}"/>
    <hyperlink ref="A2595" r:id="rId1970" display="https://ned.ipac.caltech.edu/cgi-bin/objsearch?objname=NGC%204565&amp;extend=no&amp;out_csys=Equatorial&amp;out_equinox=J2000.0&amp;obj_sort=RA+or+Longitude&amp;of=pre_text&amp;zv_breaker=30000.0&amp;list_limit=5&amp;img_stamp=YES" xr:uid="{71753754-8947-44F5-AE48-0C70E2DFDA03}"/>
    <hyperlink ref="A2596" r:id="rId1971" display="https://ned.ipac.caltech.edu/cgi-bin/objsearch?objname=NGC%204564&amp;extend=no&amp;out_csys=Equatorial&amp;out_equinox=J2000.0&amp;obj_sort=RA+or+Longitude&amp;of=pre_text&amp;zv_breaker=30000.0&amp;list_limit=5&amp;img_stamp=YES" xr:uid="{65080E62-FB65-4B0B-8B69-A3C1E847EA0F}"/>
    <hyperlink ref="A2597" r:id="rId1972" display="https://ned.ipac.caltech.edu/cgi-bin/objsearch?objname=NGC%204564&amp;extend=no&amp;out_csys=Equatorial&amp;out_equinox=J2000.0&amp;obj_sort=RA+or+Longitude&amp;of=pre_text&amp;zv_breaker=30000.0&amp;list_limit=5&amp;img_stamp=YES" xr:uid="{B7722B43-4D31-4081-912D-E3CC43338432}"/>
    <hyperlink ref="A2598" r:id="rId1973" display="https://ned.ipac.caltech.edu/cgi-bin/objsearch?objname=NGC%204564&amp;extend=no&amp;out_csys=Equatorial&amp;out_equinox=J2000.0&amp;obj_sort=RA+or+Longitude&amp;of=pre_text&amp;zv_breaker=30000.0&amp;list_limit=5&amp;img_stamp=YES" xr:uid="{9001F13C-92E8-4B1F-B6B1-4FC9B39E3D5F}"/>
    <hyperlink ref="A2599" r:id="rId1974" display="https://ned.ipac.caltech.edu/cgi-bin/objsearch?objname=NGC%204564&amp;extend=no&amp;out_csys=Equatorial&amp;out_equinox=J2000.0&amp;obj_sort=RA+or+Longitude&amp;of=pre_text&amp;zv_breaker=30000.0&amp;list_limit=5&amp;img_stamp=YES" xr:uid="{1F40DB59-83CE-487A-9CA5-787B883F7A51}"/>
    <hyperlink ref="A2600" r:id="rId1975" display="https://ned.ipac.caltech.edu/cgi-bin/objsearch?objname=NGC%204564&amp;extend=no&amp;out_csys=Equatorial&amp;out_equinox=J2000.0&amp;obj_sort=RA+or+Longitude&amp;of=pre_text&amp;zv_breaker=30000.0&amp;list_limit=5&amp;img_stamp=YES" xr:uid="{873E3907-1959-4AE1-8EE4-F49775B6E614}"/>
    <hyperlink ref="A2601" r:id="rId1976" display="https://ned.ipac.caltech.edu/cgi-bin/objsearch?objname=NGC%204568%20&amp;extend=no&amp;out_csys=Equatorial&amp;out_equinox=J2000.0&amp;obj_sort=RA+or+Longitude&amp;of=pre_text&amp;zv_breaker=30000.0&amp;list_limit=5&amp;img_stamp=YES" xr:uid="{418E4F7F-7616-49F0-8FD1-A0D6405259DC}"/>
    <hyperlink ref="A2602" r:id="rId1977" display="https://ned.ipac.caltech.edu/cgi-bin/objsearch?objname=NGC%204568%20&amp;extend=no&amp;out_csys=Equatorial&amp;out_equinox=J2000.0&amp;obj_sort=RA+or+Longitude&amp;of=pre_text&amp;zv_breaker=30000.0&amp;list_limit=5&amp;img_stamp=YES" xr:uid="{ADE378D3-1B67-4F4A-933A-3B6C3F3E281D}"/>
    <hyperlink ref="A2603" r:id="rId1978" display="https://ned.ipac.caltech.edu/cgi-bin/objsearch?objname=NGC%204570&amp;extend=no&amp;out_csys=Equatorial&amp;out_equinox=J2000.0&amp;obj_sort=RA+or+Longitude&amp;of=pre_text&amp;zv_breaker=30000.0&amp;list_limit=5&amp;img_stamp=YES" xr:uid="{11CA3A6D-56B0-4B7F-BE2C-76E992758E14}"/>
    <hyperlink ref="A2604" r:id="rId1979" display="https://ned.ipac.caltech.edu/cgi-bin/objsearch?objname=NGC%204571&amp;extend=no&amp;out_csys=Equatorial&amp;out_equinox=J2000.0&amp;obj_sort=RA+or+Longitude&amp;of=pre_text&amp;zv_breaker=30000.0&amp;list_limit=5&amp;img_stamp=YES" xr:uid="{DB035B5F-B57D-4DDF-B911-818B8F8B586B}"/>
    <hyperlink ref="A2608" r:id="rId1980" display="https://ned.ipac.caltech.edu/cgi-bin/objsearch?objname=NGC%204589&amp;extend=no&amp;out_csys=Equatorial&amp;out_equinox=J2000.0&amp;obj_sort=RA+or+Longitude&amp;of=pre_text&amp;zv_breaker=30000.0&amp;list_limit=5&amp;img_stamp=YES" xr:uid="{6BF085C8-0D2D-47D0-84BD-F53A1904BC4E}"/>
    <hyperlink ref="A2609" r:id="rId1981" display="https://ned.ipac.caltech.edu/cgi-bin/objsearch?objname=NGC%204589&amp;extend=no&amp;out_csys=Equatorial&amp;out_equinox=J2000.0&amp;obj_sort=RA+or+Longitude&amp;of=pre_text&amp;zv_breaker=30000.0&amp;list_limit=5&amp;img_stamp=YES" xr:uid="{48D14BC4-65C0-4C05-8CAB-C76D3B8FFB97}"/>
    <hyperlink ref="A2610" r:id="rId1982" display="https://ned.ipac.caltech.edu/cgi-bin/objsearch?objname=NGC%204578&amp;extend=no&amp;out_csys=Equatorial&amp;out_equinox=J2000.0&amp;obj_sort=RA+or+Longitude&amp;of=pre_text&amp;zv_breaker=30000.0&amp;list_limit=5&amp;img_stamp=YES" xr:uid="{29070423-52A9-433F-82A9-B0B61DFC34C6}"/>
    <hyperlink ref="A2611" r:id="rId1983" display="https://ned.ipac.caltech.edu/cgi-bin/objsearch?objname=NGC%204578&amp;extend=no&amp;out_csys=Equatorial&amp;out_equinox=J2000.0&amp;obj_sort=RA+or+Longitude&amp;of=pre_text&amp;zv_breaker=30000.0&amp;list_limit=5&amp;img_stamp=YES" xr:uid="{9E5B56DD-63D7-4C5C-BE71-CD8024CB3C26}"/>
    <hyperlink ref="A2612" r:id="rId1984" display="https://ned.ipac.caltech.edu/cgi-bin/objsearch?objname=NGC%204578&amp;extend=no&amp;out_csys=Equatorial&amp;out_equinox=J2000.0&amp;obj_sort=RA+or+Longitude&amp;of=pre_text&amp;zv_breaker=30000.0&amp;list_limit=5&amp;img_stamp=YES" xr:uid="{43BBD4A5-A135-4B69-993B-A68DDF403CB9}"/>
    <hyperlink ref="A2615" r:id="rId1985" display="https://ned.ipac.caltech.edu/cgi-bin/objsearch?objname=ESO%20322-%20G%20038&amp;extend=no&amp;out_csys=Equatorial&amp;out_equinox=J2000.0&amp;obj_sort=RA+or+Longitude&amp;of=pre_text&amp;zv_breaker=30000.0&amp;list_limit=5&amp;img_stamp=YES" xr:uid="{E1DC91E2-13B0-4B68-AC92-0E8DFE605705}"/>
    <hyperlink ref="A2616" r:id="rId1986" display="https://ned.ipac.caltech.edu/cgi-bin/objsearch?objname=ESO%20322-%20G%20038&amp;extend=no&amp;out_csys=Equatorial&amp;out_equinox=J2000.0&amp;obj_sort=RA+or+Longitude&amp;of=pre_text&amp;zv_breaker=30000.0&amp;list_limit=5&amp;img_stamp=YES" xr:uid="{03429273-6C12-4504-8D95-714968B679F0}"/>
    <hyperlink ref="A2617" r:id="rId1987" display="https://ned.ipac.caltech.edu/cgi-bin/objsearch?objname=ESO%20322-%20G%20038&amp;extend=no&amp;out_csys=Equatorial&amp;out_equinox=J2000.0&amp;obj_sort=RA+or+Longitude&amp;of=pre_text&amp;zv_breaker=30000.0&amp;list_limit=5&amp;img_stamp=YES" xr:uid="{B36188A2-4480-47D9-8793-430255BFE765}"/>
    <hyperlink ref="A2618" r:id="rId1988" display="https://ned.ipac.caltech.edu/cgi-bin/objsearch?objname=UGCA%20292&amp;extend=no&amp;out_csys=Equatorial&amp;out_equinox=J2000.0&amp;obj_sort=RA+or+Longitude&amp;of=pre_text&amp;zv_breaker=30000.0&amp;list_limit=5&amp;img_stamp=YES" xr:uid="{F26B46A9-1240-4B54-BBD2-BA2CF48B397A}"/>
    <hyperlink ref="A2619" r:id="rId1989" display="https://ned.ipac.caltech.edu/cgi-bin/objsearch?objname=NGC%204593%20&amp;extend=no&amp;out_csys=Equatorial&amp;out_equinox=J2000.0&amp;obj_sort=RA+or+Longitude&amp;of=pre_text&amp;zv_breaker=30000.0&amp;list_limit=5&amp;img_stamp=YES" xr:uid="{F03F4153-C6B7-49B3-9D13-3EFF93935805}"/>
    <hyperlink ref="A2620" r:id="rId1990" display="https://ned.ipac.caltech.edu/cgi-bin/objsearch?objname=NGC%204605&amp;extend=no&amp;out_csys=Equatorial&amp;out_equinox=J2000.0&amp;obj_sort=RA+or+Longitude&amp;of=pre_text&amp;zv_breaker=30000.0&amp;list_limit=5&amp;img_stamp=YES" xr:uid="{2B52A2D4-58F0-40DE-B05C-DC94E9990787}"/>
    <hyperlink ref="A2621" r:id="rId1991" display="https://ned.ipac.caltech.edu/cgi-bin/objsearch?objname=NGC%204605&amp;extend=no&amp;out_csys=Equatorial&amp;out_equinox=J2000.0&amp;obj_sort=RA+or+Longitude&amp;of=pre_text&amp;zv_breaker=30000.0&amp;list_limit=5&amp;img_stamp=YES" xr:uid="{0A54B977-5EB4-44AE-9216-71212D6BBC2D}"/>
    <hyperlink ref="A2622" r:id="rId1992" display="https://ned.ipac.caltech.edu/cgi-bin/objsearch?objname=NGC%204605&amp;extend=no&amp;out_csys=Equatorial&amp;out_equinox=J2000.0&amp;obj_sort=RA+or+Longitude&amp;of=pre_text&amp;zv_breaker=30000.0&amp;list_limit=5&amp;img_stamp=YES" xr:uid="{B38EB8FE-F6FF-4860-8AE8-B1E477B1E91E}"/>
    <hyperlink ref="A2633" r:id="rId1993" display="https://ned.ipac.caltech.edu/cgi-bin/objsearch?objname=IC%203635&amp;extend=no&amp;out_csys=Equatorial&amp;out_equinox=J2000.0&amp;obj_sort=RA+or+Longitude&amp;of=pre_text&amp;zv_breaker=30000.0&amp;list_limit=5&amp;img_stamp=YES" xr:uid="{FDE15349-4CD1-428A-A3CA-BF07F4024FA1}"/>
    <hyperlink ref="A2634" r:id="rId1994" display="https://ned.ipac.caltech.edu/cgi-bin/objsearch?objname=NGC%204600&amp;extend=no&amp;out_csys=Equatorial&amp;out_equinox=J2000.0&amp;obj_sort=RA+or+Longitude&amp;of=pre_text&amp;zv_breaker=30000.0&amp;list_limit=5&amp;img_stamp=YES" xr:uid="{95CB74CD-C8E7-4C17-B12A-8C4C55128CA0}"/>
    <hyperlink ref="A2635" r:id="rId1995" display="https://ned.ipac.caltech.edu/cgi-bin/objsearch?objname=NGC%204602%20&amp;extend=no&amp;out_csys=Equatorial&amp;out_equinox=J2000.0&amp;obj_sort=RA+or+Longitude&amp;of=pre_text&amp;zv_breaker=30000.0&amp;list_limit=5&amp;img_stamp=YES" xr:uid="{739D1E86-6638-482E-9C97-14CDCFEA6F53}"/>
    <hyperlink ref="A2636" r:id="rId1996" display="https://ned.ipac.caltech.edu/cgi-bin/objsearch?objname=NGC%204603&amp;extend=no&amp;out_csys=Equatorial&amp;out_equinox=J2000.0&amp;obj_sort=RA+or+Longitude&amp;of=pre_text&amp;zv_breaker=30000.0&amp;list_limit=5&amp;img_stamp=YES" xr:uid="{A24FD71E-2588-4382-9CE4-6A454E0BFA8D}"/>
    <hyperlink ref="A2637" r:id="rId1997" display="https://ned.ipac.caltech.edu/cgi-bin/objsearch?objname=NGC%204603&amp;extend=no&amp;out_csys=Equatorial&amp;out_equinox=J2000.0&amp;obj_sort=RA+or+Longitude&amp;of=pre_text&amp;zv_breaker=30000.0&amp;list_limit=5&amp;img_stamp=YES" xr:uid="{F7FD2501-1E6C-4E1C-A692-80C1C0C76461}"/>
    <hyperlink ref="A2638" r:id="rId1998" display="https://ned.ipac.caltech.edu/cgi-bin/objsearch?objname=NGC%204603&amp;extend=no&amp;out_csys=Equatorial&amp;out_equinox=J2000.0&amp;obj_sort=RA+or+Longitude&amp;of=pre_text&amp;zv_breaker=30000.0&amp;list_limit=5&amp;img_stamp=YES" xr:uid="{1BB7C227-F0AC-4D65-A270-77CD07D18EA4}"/>
    <hyperlink ref="A2639" r:id="rId1999" display="https://ned.ipac.caltech.edu/cgi-bin/objsearch?objname=NGC%204603&amp;extend=no&amp;out_csys=Equatorial&amp;out_equinox=J2000.0&amp;obj_sort=RA+or+Longitude&amp;of=pre_text&amp;zv_breaker=30000.0&amp;list_limit=5&amp;img_stamp=YES" xr:uid="{B2CF0EFE-1C77-42EE-89B9-EFB42F7941CE}"/>
    <hyperlink ref="A2640" r:id="rId2000" display="https://ned.ipac.caltech.edu/cgi-bin/objsearch?objname=NGC%204603&amp;extend=no&amp;out_csys=Equatorial&amp;out_equinox=J2000.0&amp;obj_sort=RA+or+Longitude&amp;of=pre_text&amp;zv_breaker=30000.0&amp;list_limit=5&amp;img_stamp=YES" xr:uid="{282158E2-6448-4950-8311-6F72AFDCA7B2}"/>
    <hyperlink ref="A2641" r:id="rId2001" display="https://ned.ipac.caltech.edu/cgi-bin/objsearch?objname=NGC%204603&amp;extend=no&amp;out_csys=Equatorial&amp;out_equinox=J2000.0&amp;obj_sort=RA+or+Longitude&amp;of=pre_text&amp;zv_breaker=30000.0&amp;list_limit=5&amp;img_stamp=YES" xr:uid="{A53556C0-FA78-4654-8F19-0A1499019167}"/>
    <hyperlink ref="A2642" r:id="rId2002" display="https://ned.ipac.caltech.edu/cgi-bin/objsearch?objname=UGC%2007848%20&amp;extend=no&amp;out_csys=Equatorial&amp;out_equinox=J2000.0&amp;obj_sort=RA+or+Longitude&amp;of=pre_text&amp;zv_breaker=30000.0&amp;list_limit=5&amp;img_stamp=YES" xr:uid="{2AFC4790-2C0E-4365-9179-CA096B29F31B}"/>
    <hyperlink ref="A2643" r:id="rId2003" display="https://ned.ipac.caltech.edu/cgi-bin/objsearch?objname=IC%203652&amp;extend=no&amp;out_csys=Equatorial&amp;out_equinox=J2000.0&amp;obj_sort=RA+or+Longitude&amp;of=pre_text&amp;zv_breaker=30000.0&amp;list_limit=5&amp;img_stamp=YES" xr:uid="{7CE566AF-1C3C-48C9-8223-DAB6DB88EB4F}"/>
    <hyperlink ref="A2644" r:id="rId2004" display="https://ned.ipac.caltech.edu/cgi-bin/objsearch?objname=IC%203653&amp;extend=no&amp;out_csys=Equatorial&amp;out_equinox=J2000.0&amp;obj_sort=RA+or+Longitude&amp;of=pre_text&amp;zv_breaker=30000.0&amp;list_limit=5&amp;img_stamp=YES" xr:uid="{EF4C81EE-AA2C-4BBC-A371-A4ADC7207129}"/>
    <hyperlink ref="A2645" r:id="rId2005" display="https://ned.ipac.caltech.edu/cgi-bin/objsearch?objname=NGC%204612&amp;extend=no&amp;out_csys=Equatorial&amp;out_equinox=J2000.0&amp;obj_sort=RA+or+Longitude&amp;of=pre_text&amp;zv_breaker=30000.0&amp;list_limit=5&amp;img_stamp=YES" xr:uid="{A081AFA0-A73D-40F5-8CCC-99BD762339FD}"/>
    <hyperlink ref="A2646" r:id="rId2006" display="https://ned.ipac.caltech.edu/cgi-bin/objsearch?objname=UGC%2007857&amp;extend=no&amp;out_csys=Equatorial&amp;out_equinox=J2000.0&amp;obj_sort=RA+or+Longitude&amp;of=pre_text&amp;zv_breaker=30000.0&amp;list_limit=5&amp;img_stamp=YES" xr:uid="{83E73C5A-2AF0-460D-BC34-BB6EB6E09457}"/>
    <hyperlink ref="A2647" r:id="rId2007" display="https://ned.ipac.caltech.edu/cgi-bin/objsearch?objname=NGC%204620&amp;extend=no&amp;out_csys=Equatorial&amp;out_equinox=J2000.0&amp;obj_sort=RA+or+Longitude&amp;of=pre_text&amp;zv_breaker=30000.0&amp;list_limit=5&amp;img_stamp=YES" xr:uid="{4662ED9F-E5F7-44F6-B2D0-CB4AA1E8DF49}"/>
    <hyperlink ref="A2648" r:id="rId2008" display="https://ned.ipac.caltech.edu/cgi-bin/objsearch?objname=NGC%204627&amp;extend=no&amp;out_csys=Equatorial&amp;out_equinox=J2000.0&amp;obj_sort=RA+or+Longitude&amp;of=pre_text&amp;zv_breaker=30000.0&amp;list_limit=5&amp;img_stamp=YES" xr:uid="{C9B52B0B-98D3-4F58-A4E6-F33862A9620D}"/>
    <hyperlink ref="A2649" r:id="rId2009" display="https://ned.ipac.caltech.edu/cgi-bin/objsearch?objname=NGC%204627&amp;extend=no&amp;out_csys=Equatorial&amp;out_equinox=J2000.0&amp;obj_sort=RA+or+Longitude&amp;of=pre_text&amp;zv_breaker=30000.0&amp;list_limit=5&amp;img_stamp=YES" xr:uid="{74F90A13-1BF1-47D2-80C1-FFA318D3E601}"/>
    <hyperlink ref="A2659" r:id="rId2010" display="https://ned.ipac.caltech.edu/cgi-bin/objsearch?objname=NGC%204631&amp;extend=no&amp;out_csys=Equatorial&amp;out_equinox=J2000.0&amp;obj_sort=RA+or+Longitude&amp;of=pre_text&amp;zv_breaker=30000.0&amp;list_limit=5&amp;img_stamp=YES" xr:uid="{982636E4-9F11-4888-A45D-E66EF99F46A6}"/>
    <hyperlink ref="A2660" r:id="rId2011" display="https://ned.ipac.caltech.edu/cgi-bin/objsearch?objname=NGC%204631&amp;extend=no&amp;out_csys=Equatorial&amp;out_equinox=J2000.0&amp;obj_sort=RA+or+Longitude&amp;of=pre_text&amp;zv_breaker=30000.0&amp;list_limit=5&amp;img_stamp=YES" xr:uid="{A76E0D27-411B-47B4-B405-57391773931E}"/>
    <hyperlink ref="A2661" r:id="rId2012" display="https://ned.ipac.caltech.edu/cgi-bin/objsearch?objname=NGC%204631&amp;extend=no&amp;out_csys=Equatorial&amp;out_equinox=J2000.0&amp;obj_sort=RA+or+Longitude&amp;of=pre_text&amp;zv_breaker=30000.0&amp;list_limit=5&amp;img_stamp=YES" xr:uid="{06942162-4477-4156-A402-00DA865D9748}"/>
    <hyperlink ref="A2663" r:id="rId2013" display="https://ned.ipac.caltech.edu/cgi-bin/objsearch?objname=NGC%204623&amp;extend=no&amp;out_csys=Equatorial&amp;out_equinox=J2000.0&amp;obj_sort=RA+or+Longitude&amp;of=pre_text&amp;zv_breaker=30000.0&amp;list_limit=5&amp;img_stamp=YES" xr:uid="{F3A58390-E2C1-475C-A451-7D42CCA84A8A}"/>
    <hyperlink ref="A2666" r:id="rId2014" display="https://ned.ipac.caltech.edu/cgi-bin/objsearch?objname=NGC%204616&amp;extend=no&amp;out_csys=Equatorial&amp;out_equinox=J2000.0&amp;obj_sort=RA+or+Longitude&amp;of=pre_text&amp;zv_breaker=30000.0&amp;list_limit=5&amp;img_stamp=YES" xr:uid="{E8951F29-C5AD-4EDD-B5F7-07D4E7C375DB}"/>
    <hyperlink ref="A2667" r:id="rId2015" display="https://ned.ipac.caltech.edu/cgi-bin/objsearch?objname=NGC%204616&amp;extend=no&amp;out_csys=Equatorial&amp;out_equinox=J2000.0&amp;obj_sort=RA+or+Longitude&amp;of=pre_text&amp;zv_breaker=30000.0&amp;list_limit=5&amp;img_stamp=YES" xr:uid="{E8850FB1-E9CC-4CAE-A111-9CC9E3F23269}"/>
    <hyperlink ref="A2668" r:id="rId2016" display="https://ned.ipac.caltech.edu/cgi-bin/objsearch?objname=NGC%204616&amp;extend=no&amp;out_csys=Equatorial&amp;out_equinox=J2000.0&amp;obj_sort=RA+or+Longitude&amp;of=pre_text&amp;zv_breaker=30000.0&amp;list_limit=5&amp;img_stamp=YES" xr:uid="{F62377B0-D493-49CA-8A96-D0FCA25DDB88}"/>
    <hyperlink ref="A2669" r:id="rId2017" display="https://ned.ipac.caltech.edu/cgi-bin/objsearch?objname=NGC%204638&amp;extend=no&amp;out_csys=Equatorial&amp;out_equinox=J2000.0&amp;obj_sort=RA+or+Longitude&amp;of=pre_text&amp;zv_breaker=30000.0&amp;list_limit=5&amp;img_stamp=YES" xr:uid="{3441B697-E64F-4B41-9114-7DD2E2353298}"/>
    <hyperlink ref="A2670" r:id="rId2018" display="https://ned.ipac.caltech.edu/cgi-bin/objsearch?objname=NGC%204638&amp;extend=no&amp;out_csys=Equatorial&amp;out_equinox=J2000.0&amp;obj_sort=RA+or+Longitude&amp;of=pre_text&amp;zv_breaker=30000.0&amp;list_limit=5&amp;img_stamp=YES" xr:uid="{7101064F-DA02-4228-9369-C6D930BA75F8}"/>
    <hyperlink ref="A2671" r:id="rId2019" display="https://ned.ipac.caltech.edu/cgi-bin/objsearch?objname=IC%203690%20&amp;extend=no&amp;out_csys=Equatorial&amp;out_equinox=J2000.0&amp;obj_sort=RA+or+Longitude&amp;of=pre_text&amp;zv_breaker=30000.0&amp;list_limit=5&amp;img_stamp=YES" xr:uid="{229BD066-0D1F-401F-BC9C-89C5C4235EB7}"/>
    <hyperlink ref="A2672" r:id="rId2020" display="https://ned.ipac.caltech.edu/cgi-bin/objsearch?objname=IC%203690%20&amp;extend=no&amp;out_csys=Equatorial&amp;out_equinox=J2000.0&amp;obj_sort=RA+or+Longitude&amp;of=pre_text&amp;zv_breaker=30000.0&amp;list_limit=5&amp;img_stamp=YES" xr:uid="{18E013C6-3C2C-4184-BDA9-69FC266EB92F}"/>
    <hyperlink ref="A2673" r:id="rId2021" display="https://ned.ipac.caltech.edu/cgi-bin/objsearch?objname=IC%203690%20&amp;extend=no&amp;out_csys=Equatorial&amp;out_equinox=J2000.0&amp;obj_sort=RA+or+Longitude&amp;of=pre_text&amp;zv_breaker=30000.0&amp;list_limit=5&amp;img_stamp=YES" xr:uid="{606726CC-FD0B-4B06-A5F2-CC640F590191}"/>
    <hyperlink ref="A2674" r:id="rId2022" display="https://ned.ipac.caltech.edu/cgi-bin/objsearch?objname=IC%203690%20&amp;extend=no&amp;out_csys=Equatorial&amp;out_equinox=J2000.0&amp;obj_sort=RA+or+Longitude&amp;of=pre_text&amp;zv_breaker=30000.0&amp;list_limit=5&amp;img_stamp=YES" xr:uid="{B7440BC2-0B17-42F7-ADF5-265E90EACF30}"/>
    <hyperlink ref="A2675" r:id="rId2023" display="https://ned.ipac.caltech.edu/cgi-bin/objsearch?objname=IC%203690%20&amp;extend=no&amp;out_csys=Equatorial&amp;out_equinox=J2000.0&amp;obj_sort=RA+or+Longitude&amp;of=pre_text&amp;zv_breaker=30000.0&amp;list_limit=5&amp;img_stamp=YES" xr:uid="{2BCD7E06-2030-406A-8F55-9A0E63BBABF5}"/>
    <hyperlink ref="A2676" r:id="rId2024" display="https://ned.ipac.caltech.edu/cgi-bin/objsearch?objname=NGC%204636&amp;extend=no&amp;out_csys=Equatorial&amp;out_equinox=J2000.0&amp;obj_sort=RA+or+Longitude&amp;of=pre_text&amp;zv_breaker=30000.0&amp;list_limit=5&amp;img_stamp=YES" xr:uid="{78E7E3E9-4F9D-4ACE-8B54-74D9E97B2FE5}"/>
    <hyperlink ref="A2677" r:id="rId2025" display="https://ned.ipac.caltech.edu/cgi-bin/objsearch?objname=NGC%204636&amp;extend=no&amp;out_csys=Equatorial&amp;out_equinox=J2000.0&amp;obj_sort=RA+or+Longitude&amp;of=pre_text&amp;zv_breaker=30000.0&amp;list_limit=5&amp;img_stamp=YES" xr:uid="{4257DC19-4AC1-498B-9233-D7232CCF955D}"/>
    <hyperlink ref="A2678" r:id="rId2026" display="https://ned.ipac.caltech.edu/cgi-bin/objsearch?objname=NGC%204636&amp;extend=no&amp;out_csys=Equatorial&amp;out_equinox=J2000.0&amp;obj_sort=RA+or+Longitude&amp;of=pre_text&amp;zv_breaker=30000.0&amp;list_limit=5&amp;img_stamp=YES" xr:uid="{C74E6723-CA26-4158-BB80-D9D8D9693AFC}"/>
    <hyperlink ref="A2679" r:id="rId2027" display="https://ned.ipac.caltech.edu/cgi-bin/objsearch?objname=NGC%204636&amp;extend=no&amp;out_csys=Equatorial&amp;out_equinox=J2000.0&amp;obj_sort=RA+or+Longitude&amp;of=pre_text&amp;zv_breaker=30000.0&amp;list_limit=5&amp;img_stamp=YES" xr:uid="{57C1E95B-DF3A-4B20-8C57-3DED52F52DD8}"/>
    <hyperlink ref="A2680" r:id="rId2028" display="https://ned.ipac.caltech.edu/cgi-bin/objsearch?objname=NGC%204636&amp;extend=no&amp;out_csys=Equatorial&amp;out_equinox=J2000.0&amp;obj_sort=RA+or+Longitude&amp;of=pre_text&amp;zv_breaker=30000.0&amp;list_limit=5&amp;img_stamp=YES" xr:uid="{2EB48007-D534-4559-B196-6350761F6E97}"/>
    <hyperlink ref="A2681" r:id="rId2029" display="https://ned.ipac.caltech.edu/cgi-bin/objsearch?objname=NGC%204636&amp;extend=no&amp;out_csys=Equatorial&amp;out_equinox=J2000.0&amp;obj_sort=RA+or+Longitude&amp;of=pre_text&amp;zv_breaker=30000.0&amp;list_limit=5&amp;img_stamp=YES" xr:uid="{2775A491-A33A-48AB-9015-21B603B5CDE5}"/>
    <hyperlink ref="A2682" r:id="rId2030" display="https://ned.ipac.caltech.edu/cgi-bin/objsearch?objname=NGC%204636&amp;extend=no&amp;out_csys=Equatorial&amp;out_equinox=J2000.0&amp;obj_sort=RA+or+Longitude&amp;of=pre_text&amp;zv_breaker=30000.0&amp;list_limit=5&amp;img_stamp=YES" xr:uid="{3AF0AC76-4F20-493A-B9A7-78640970FDFF}"/>
    <hyperlink ref="A2683" r:id="rId2031" display="https://ned.ipac.caltech.edu/cgi-bin/objsearch?objname=NGC%204636&amp;extend=no&amp;out_csys=Equatorial&amp;out_equinox=J2000.0&amp;obj_sort=RA+or+Longitude&amp;of=pre_text&amp;zv_breaker=30000.0&amp;list_limit=5&amp;img_stamp=YES" xr:uid="{2A617E5F-8ABA-4864-83E5-6C16D64EA217}"/>
    <hyperlink ref="A2684" r:id="rId2032" display="https://ned.ipac.caltech.edu/cgi-bin/objsearch?objname=NGC%204636&amp;extend=no&amp;out_csys=Equatorial&amp;out_equinox=J2000.0&amp;obj_sort=RA+or+Longitude&amp;of=pre_text&amp;zv_breaker=30000.0&amp;list_limit=5&amp;img_stamp=YES" xr:uid="{3D36F6EA-955A-4407-B33C-415ABA09879B}"/>
    <hyperlink ref="A2685" r:id="rId2033" display="https://ned.ipac.caltech.edu/cgi-bin/objsearch?objname=NGC%204636&amp;extend=no&amp;out_csys=Equatorial&amp;out_equinox=J2000.0&amp;obj_sort=RA+or+Longitude&amp;of=pre_text&amp;zv_breaker=30000.0&amp;list_limit=5&amp;img_stamp=YES" xr:uid="{65F93A63-89CD-410E-A70C-666F00DFF39C}"/>
    <hyperlink ref="A2686" r:id="rId2034" display="https://ned.ipac.caltech.edu/cgi-bin/objsearch?objname=NGC%204636&amp;extend=no&amp;out_csys=Equatorial&amp;out_equinox=J2000.0&amp;obj_sort=RA+or+Longitude&amp;of=pre_text&amp;zv_breaker=30000.0&amp;list_limit=5&amp;img_stamp=YES" xr:uid="{1F1B9A1E-3E49-42CD-8F25-DEB2C175A890}"/>
    <hyperlink ref="A2726" r:id="rId2035" display="https://ned.ipac.caltech.edu/cgi-bin/objsearch?objname=NGC%204649&amp;extend=no&amp;out_csys=Equatorial&amp;out_equinox=J2000.0&amp;obj_sort=RA+or+Longitude&amp;of=pre_text&amp;zv_breaker=30000.0&amp;list_limit=5&amp;img_stamp=YES" xr:uid="{BF3F5CEC-C267-4661-B7D0-0D54958A4884}"/>
    <hyperlink ref="A2727" r:id="rId2036" display="https://ned.ipac.caltech.edu/cgi-bin/objsearch?objname=NGC%204649&amp;extend=no&amp;out_csys=Equatorial&amp;out_equinox=J2000.0&amp;obj_sort=RA+or+Longitude&amp;of=pre_text&amp;zv_breaker=30000.0&amp;list_limit=5&amp;img_stamp=YES" xr:uid="{88B55758-87B5-4F87-A150-4C586340AA7B}"/>
    <hyperlink ref="A2728" r:id="rId2037" display="https://ned.ipac.caltech.edu/cgi-bin/objsearch?objname=NGC%204649&amp;extend=no&amp;out_csys=Equatorial&amp;out_equinox=J2000.0&amp;obj_sort=RA+or+Longitude&amp;of=pre_text&amp;zv_breaker=30000.0&amp;list_limit=5&amp;img_stamp=YES" xr:uid="{5FFF1D57-0AC5-4EE3-90A9-DCDD70FB9435}"/>
    <hyperlink ref="A2729" r:id="rId2038" display="https://ned.ipac.caltech.edu/cgi-bin/objsearch?objname=NGC%204649&amp;extend=no&amp;out_csys=Equatorial&amp;out_equinox=J2000.0&amp;obj_sort=RA+or+Longitude&amp;of=pre_text&amp;zv_breaker=30000.0&amp;list_limit=5&amp;img_stamp=YES" xr:uid="{8558B8E9-013D-40B4-A1C0-F864E548042E}"/>
    <hyperlink ref="A2730" r:id="rId2039" display="https://ned.ipac.caltech.edu/cgi-bin/objsearch?objname=NGC%204649&amp;extend=no&amp;out_csys=Equatorial&amp;out_equinox=J2000.0&amp;obj_sort=RA+or+Longitude&amp;of=pre_text&amp;zv_breaker=30000.0&amp;list_limit=5&amp;img_stamp=YES" xr:uid="{506E6164-100B-4E9A-831D-6EC80CADA036}"/>
    <hyperlink ref="A2731" r:id="rId2040" display="https://ned.ipac.caltech.edu/cgi-bin/objsearch?objname=NGC%204649&amp;extend=no&amp;out_csys=Equatorial&amp;out_equinox=J2000.0&amp;obj_sort=RA+or+Longitude&amp;of=pre_text&amp;zv_breaker=30000.0&amp;list_limit=5&amp;img_stamp=YES" xr:uid="{F2834510-8CEF-40B3-A3D0-D68C472046F3}"/>
    <hyperlink ref="A2732" r:id="rId2041" display="https://ned.ipac.caltech.edu/cgi-bin/objsearch?objname=NGC%204649&amp;extend=no&amp;out_csys=Equatorial&amp;out_equinox=J2000.0&amp;obj_sort=RA+or+Longitude&amp;of=pre_text&amp;zv_breaker=30000.0&amp;list_limit=5&amp;img_stamp=YES" xr:uid="{0CC4F8DD-36C9-47D4-B108-545980F3F54A}"/>
    <hyperlink ref="A2733" r:id="rId2042" display="https://ned.ipac.caltech.edu/cgi-bin/objsearch?objname=NGC%204649&amp;extend=no&amp;out_csys=Equatorial&amp;out_equinox=J2000.0&amp;obj_sort=RA+or+Longitude&amp;of=pre_text&amp;zv_breaker=30000.0&amp;list_limit=5&amp;img_stamp=YES" xr:uid="{05F26E88-C131-487C-B68C-0EEF54DD8B99}"/>
    <hyperlink ref="A2734" r:id="rId2043" display="https://ned.ipac.caltech.edu/cgi-bin/objsearch?objname=NGC%204649&amp;extend=no&amp;out_csys=Equatorial&amp;out_equinox=J2000.0&amp;obj_sort=RA+or+Longitude&amp;of=pre_text&amp;zv_breaker=30000.0&amp;list_limit=5&amp;img_stamp=YES" xr:uid="{823E8825-E17A-4343-B7EF-84A2419C998A}"/>
    <hyperlink ref="A2735" r:id="rId2044" display="https://ned.ipac.caltech.edu/cgi-bin/objsearch?objname=NGC%204649&amp;extend=no&amp;out_csys=Equatorial&amp;out_equinox=J2000.0&amp;obj_sort=RA+or+Longitude&amp;of=pre_text&amp;zv_breaker=30000.0&amp;list_limit=5&amp;img_stamp=YES" xr:uid="{775F60B5-9AC0-4DE3-8D30-18F5AA26C988}"/>
    <hyperlink ref="A2736" r:id="rId2045" display="https://ned.ipac.caltech.edu/cgi-bin/objsearch?objname=NGC%204649&amp;extend=no&amp;out_csys=Equatorial&amp;out_equinox=J2000.0&amp;obj_sort=RA+or+Longitude&amp;of=pre_text&amp;zv_breaker=30000.0&amp;list_limit=5&amp;img_stamp=YES" xr:uid="{ED4996DF-0237-47A9-8A01-5B76AFC4F050}"/>
    <hyperlink ref="A2737" r:id="rId2046" display="https://ned.ipac.caltech.edu/cgi-bin/objsearch?objname=NGC%204651%20&amp;extend=no&amp;out_csys=Equatorial&amp;out_equinox=J2000.0&amp;obj_sort=RA+or+Longitude&amp;of=pre_text&amp;zv_breaker=30000.0&amp;list_limit=5&amp;img_stamp=YES" xr:uid="{3A3281D8-CF33-4B51-91A7-E4533B139127}"/>
    <hyperlink ref="A2738" r:id="rId2047" display="https://ned.ipac.caltech.edu/cgi-bin/objsearch?objname=NGC%204651%20&amp;extend=no&amp;out_csys=Equatorial&amp;out_equinox=J2000.0&amp;obj_sort=RA+or+Longitude&amp;of=pre_text&amp;zv_breaker=30000.0&amp;list_limit=5&amp;img_stamp=YES" xr:uid="{7FC3CEF4-B563-4570-B7D1-324A3E37E086}"/>
    <hyperlink ref="A2739" r:id="rId2048" display="https://ned.ipac.caltech.edu/cgi-bin/objsearch?objname=NGC%204645&amp;extend=no&amp;out_csys=Equatorial&amp;out_equinox=J2000.0&amp;obj_sort=RA+or+Longitude&amp;of=pre_text&amp;zv_breaker=30000.0&amp;list_limit=5&amp;img_stamp=YES" xr:uid="{6D09D1DF-2F44-43A2-9B38-525E845CF5DD}"/>
    <hyperlink ref="A2740" r:id="rId2049" display="https://ned.ipac.caltech.edu/cgi-bin/objsearch?objname=NGC%204645&amp;extend=no&amp;out_csys=Equatorial&amp;out_equinox=J2000.0&amp;obj_sort=RA+or+Longitude&amp;of=pre_text&amp;zv_breaker=30000.0&amp;list_limit=5&amp;img_stamp=YES" xr:uid="{8CB32BCC-A30A-47DE-B47C-E93903BEFFD9}"/>
    <hyperlink ref="A2741" r:id="rId2050" display="https://ned.ipac.caltech.edu/cgi-bin/objsearch?objname=NGC%204645&amp;extend=no&amp;out_csys=Equatorial&amp;out_equinox=J2000.0&amp;obj_sort=RA+or+Longitude&amp;of=pre_text&amp;zv_breaker=30000.0&amp;list_limit=5&amp;img_stamp=YES" xr:uid="{4B65C12C-496C-4AD2-9077-65C53DA99976}"/>
    <hyperlink ref="A2742" r:id="rId2051" display="https://ned.ipac.caltech.edu/cgi-bin/objsearch?objname=NGC%204660&amp;extend=no&amp;out_csys=Equatorial&amp;out_equinox=J2000.0&amp;obj_sort=RA+or+Longitude&amp;of=pre_text&amp;zv_breaker=30000.0&amp;list_limit=5&amp;img_stamp=YES" xr:uid="{837FC55D-F946-467F-BB8C-F55AAD4126E7}"/>
    <hyperlink ref="A2743" r:id="rId2052" display="https://ned.ipac.caltech.edu/cgi-bin/objsearch?objname=NGC%204660&amp;extend=no&amp;out_csys=Equatorial&amp;out_equinox=J2000.0&amp;obj_sort=RA+or+Longitude&amp;of=pre_text&amp;zv_breaker=30000.0&amp;list_limit=5&amp;img_stamp=YES" xr:uid="{65481C23-4B9D-4D98-8950-044E3322B644}"/>
    <hyperlink ref="A2744" r:id="rId2053" display="https://ned.ipac.caltech.edu/cgi-bin/objsearch?objname=NGC%204660&amp;extend=no&amp;out_csys=Equatorial&amp;out_equinox=J2000.0&amp;obj_sort=RA+or+Longitude&amp;of=pre_text&amp;zv_breaker=30000.0&amp;list_limit=5&amp;img_stamp=YES" xr:uid="{669B0401-7B67-4592-938D-8979549D2155}"/>
    <hyperlink ref="A2745" r:id="rId2054" display="https://ned.ipac.caltech.edu/cgi-bin/objsearch?objname=NGC%204660&amp;extend=no&amp;out_csys=Equatorial&amp;out_equinox=J2000.0&amp;obj_sort=RA+or+Longitude&amp;of=pre_text&amp;zv_breaker=30000.0&amp;list_limit=5&amp;img_stamp=YES" xr:uid="{4BA622E0-83D6-445C-98CB-BB329DD245E3}"/>
    <hyperlink ref="A2746" r:id="rId2055" display="https://ned.ipac.caltech.edu/cgi-bin/objsearch?objname=NGC%204660&amp;extend=no&amp;out_csys=Equatorial&amp;out_equinox=J2000.0&amp;obj_sort=RA+or+Longitude&amp;of=pre_text&amp;zv_breaker=30000.0&amp;list_limit=5&amp;img_stamp=YES" xr:uid="{D6B9B44A-2E0B-45F3-A2C2-9A9E52E79DA3}"/>
    <hyperlink ref="A2747" r:id="rId2056" display="https://ned.ipac.caltech.edu/cgi-bin/objsearch?objname=ESO%20381-%20G%20018&amp;extend=no&amp;out_csys=Equatorial&amp;out_equinox=J2000.0&amp;obj_sort=RA+or+Longitude&amp;of=pre_text&amp;zv_breaker=30000.0&amp;list_limit=5&amp;img_stamp=YES" xr:uid="{EC138127-ED7E-4406-8BFB-CD45C2CDE8EC}"/>
    <hyperlink ref="A2748" r:id="rId2057" display="https://ned.ipac.caltech.edu/cgi-bin/objsearch?objname=IC%203735&amp;extend=no&amp;out_csys=Equatorial&amp;out_equinox=J2000.0&amp;obj_sort=RA+or+Longitude&amp;of=pre_text&amp;zv_breaker=30000.0&amp;list_limit=5&amp;img_stamp=YES" xr:uid="{01244B27-6530-4C03-853D-3005ABF00850}"/>
    <hyperlink ref="A2749" r:id="rId2058" display="https://ned.ipac.caltech.edu/cgi-bin/objsearch?objname=NGC%204675%20&amp;extend=no&amp;out_csys=Equatorial&amp;out_equinox=J2000.0&amp;obj_sort=RA+or+Longitude&amp;of=pre_text&amp;zv_breaker=30000.0&amp;list_limit=5&amp;img_stamp=YES" xr:uid="{5147015F-F971-4CAF-8A93-B77EF8CE7907}"/>
    <hyperlink ref="A2750" r:id="rId2059" display="https://ned.ipac.caltech.edu/cgi-bin/objsearch?objname=NGC%204675%20&amp;extend=no&amp;out_csys=Equatorial&amp;out_equinox=J2000.0&amp;obj_sort=RA+or+Longitude&amp;of=pre_text&amp;zv_breaker=30000.0&amp;list_limit=5&amp;img_stamp=YES" xr:uid="{4E2317C8-0448-41C7-8DCD-E255A1F149FD}"/>
    <hyperlink ref="A2751" r:id="rId2060" display="https://ned.ipac.caltech.edu/cgi-bin/objsearch?objname=NGC%204675%20&amp;extend=no&amp;out_csys=Equatorial&amp;out_equinox=J2000.0&amp;obj_sort=RA+or+Longitude&amp;of=pre_text&amp;zv_breaker=30000.0&amp;list_limit=5&amp;img_stamp=YES" xr:uid="{0BC9CADA-5AAC-4CF0-8661-D6AA8D4EA6E1}"/>
    <hyperlink ref="A2752" r:id="rId2061" display="https://ned.ipac.caltech.edu/cgi-bin/objsearch?objname=NGC%204675%20&amp;extend=no&amp;out_csys=Equatorial&amp;out_equinox=J2000.0&amp;obj_sort=RA+or+Longitude&amp;of=pre_text&amp;zv_breaker=30000.0&amp;list_limit=5&amp;img_stamp=YES" xr:uid="{507B0090-B35C-429F-9896-CD31FBC8AF88}"/>
    <hyperlink ref="A2753" r:id="rId2062" display="https://ned.ipac.caltech.edu/cgi-bin/objsearch?objname=NGC%204675%20&amp;extend=no&amp;out_csys=Equatorial&amp;out_equinox=J2000.0&amp;obj_sort=RA+or+Longitude&amp;of=pre_text&amp;zv_breaker=30000.0&amp;list_limit=5&amp;img_stamp=YES" xr:uid="{3549FCBA-4A9A-4130-816F-092CDC246F41}"/>
    <hyperlink ref="A2754" r:id="rId2063" display="https://ned.ipac.caltech.edu/cgi-bin/objsearch?objname=ESO%20381-%20G%20020&amp;extend=no&amp;out_csys=Equatorial&amp;out_equinox=J2000.0&amp;obj_sort=RA+or+Longitude&amp;of=pre_text&amp;zv_breaker=30000.0&amp;list_limit=5&amp;img_stamp=YES" xr:uid="{C063C5B0-71E1-47F4-9BA8-5B4E0433991F}"/>
    <hyperlink ref="A2756" r:id="rId2064" display="https://ned.ipac.caltech.edu/cgi-bin/objsearch?objname=NGC%204680%20&amp;extend=no&amp;out_csys=Equatorial&amp;out_equinox=J2000.0&amp;obj_sort=RA+or+Longitude&amp;of=pre_text&amp;zv_breaker=30000.0&amp;list_limit=5&amp;img_stamp=YES" xr:uid="{413DB9CC-515C-411B-AB1D-3A623DEDD4D6}"/>
    <hyperlink ref="A2757" r:id="rId2065" display="https://ned.ipac.caltech.edu/cgi-bin/objsearch?objname=NGC%204680%20&amp;extend=no&amp;out_csys=Equatorial&amp;out_equinox=J2000.0&amp;obj_sort=RA+or+Longitude&amp;of=pre_text&amp;zv_breaker=30000.0&amp;list_limit=5&amp;img_stamp=YES" xr:uid="{7DB91579-5D4D-49EB-9259-690C3DFFE046}"/>
    <hyperlink ref="A2758" r:id="rId2066" display="https://ned.ipac.caltech.edu/cgi-bin/objsearch?objname=NGC%204680%20&amp;extend=no&amp;out_csys=Equatorial&amp;out_equinox=J2000.0&amp;obj_sort=RA+or+Longitude&amp;of=pre_text&amp;zv_breaker=30000.0&amp;list_limit=5&amp;img_stamp=YES" xr:uid="{4B4F2454-F232-4438-8EB4-26A3CA17DA08}"/>
    <hyperlink ref="A2759" r:id="rId2067" display="https://ned.ipac.caltech.edu/cgi-bin/objsearch?objname=DDO%20147&amp;extend=no&amp;out_csys=Equatorial&amp;out_equinox=J2000.0&amp;obj_sort=RA+or+Longitude&amp;of=pre_text&amp;zv_breaker=30000.0&amp;list_limit=5&amp;img_stamp=YES" xr:uid="{3B288E95-D041-4AD3-BEF1-0CAA11AF3C8F}"/>
    <hyperlink ref="A2760" r:id="rId2068" display="https://ned.ipac.caltech.edu/cgi-bin/objsearch?objname=NGC%204682%20&amp;extend=no&amp;out_csys=Equatorial&amp;out_equinox=J2000.0&amp;obj_sort=RA+or+Longitude&amp;of=pre_text&amp;zv_breaker=30000.0&amp;list_limit=5&amp;img_stamp=YES" xr:uid="{C7538F75-5FDF-4A29-B7F6-99FD6F1636ED}"/>
    <hyperlink ref="A2761" r:id="rId2069" display="https://ned.ipac.caltech.edu/cgi-bin/objsearch?objname=NGC%204684&amp;extend=no&amp;out_csys=Equatorial&amp;out_equinox=J2000.0&amp;obj_sort=RA+or+Longitude&amp;of=pre_text&amp;zv_breaker=30000.0&amp;list_limit=5&amp;img_stamp=YES" xr:uid="{E743B24A-1084-4B50-935B-12C930E16BEE}"/>
    <hyperlink ref="A2762" r:id="rId2070" display="https://ned.ipac.caltech.edu/cgi-bin/objsearch?objname=HIPASS%20J1247-77&amp;extend=no&amp;out_csys=Equatorial&amp;out_equinox=J2000.0&amp;obj_sort=RA+or+Longitude&amp;of=pre_text&amp;zv_breaker=30000.0&amp;list_limit=5&amp;img_stamp=YES" xr:uid="{BDF5DEEB-1C4B-4636-99F5-075266129B73}"/>
    <hyperlink ref="A2763" r:id="rId2071" display="https://ned.ipac.caltech.edu/cgi-bin/objsearch?objname=NGC%204679&amp;extend=no&amp;out_csys=Equatorial&amp;out_equinox=J2000.0&amp;obj_sort=RA+or+Longitude&amp;of=pre_text&amp;zv_breaker=30000.0&amp;list_limit=5&amp;img_stamp=YES" xr:uid="{FA0009D8-2A3D-437E-8CDE-707EF4D855E4}"/>
    <hyperlink ref="A2764" r:id="rId2072" display="https://ned.ipac.caltech.edu/cgi-bin/objsearch?objname=NGC%204679&amp;extend=no&amp;out_csys=Equatorial&amp;out_equinox=J2000.0&amp;obj_sort=RA+or+Longitude&amp;of=pre_text&amp;zv_breaker=30000.0&amp;list_limit=5&amp;img_stamp=YES" xr:uid="{E785AFA5-5F85-4FE8-A0A3-5D32A0B55763}"/>
    <hyperlink ref="A2765" r:id="rId2073" display="https://ned.ipac.caltech.edu/cgi-bin/objsearch?objname=NGC%204679&amp;extend=no&amp;out_csys=Equatorial&amp;out_equinox=J2000.0&amp;obj_sort=RA+or+Longitude&amp;of=pre_text&amp;zv_breaker=30000.0&amp;list_limit=5&amp;img_stamp=YES" xr:uid="{D7ADA1D0-4E13-4515-B72B-EBC3756B76C7}"/>
    <hyperlink ref="A2769" r:id="rId2074" display="https://ned.ipac.caltech.edu/cgi-bin/objsearch?objname=NGC%204697&amp;extend=no&amp;out_csys=Equatorial&amp;out_equinox=J2000.0&amp;obj_sort=RA+or+Longitude&amp;of=pre_text&amp;zv_breaker=30000.0&amp;list_limit=5&amp;img_stamp=YES" xr:uid="{9989029D-5C31-4E77-873E-237D732BBAC1}"/>
    <hyperlink ref="A2770" r:id="rId2075" display="https://ned.ipac.caltech.edu/cgi-bin/objsearch?objname=NGC%204697&amp;extend=no&amp;out_csys=Equatorial&amp;out_equinox=J2000.0&amp;obj_sort=RA+or+Longitude&amp;of=pre_text&amp;zv_breaker=30000.0&amp;list_limit=5&amp;img_stamp=YES" xr:uid="{B92F922A-19C6-46EB-BFC4-23961EC20C7A}"/>
    <hyperlink ref="A2771" r:id="rId2076" display="https://ned.ipac.caltech.edu/cgi-bin/objsearch?objname=NGC%204697&amp;extend=no&amp;out_csys=Equatorial&amp;out_equinox=J2000.0&amp;obj_sort=RA+or+Longitude&amp;of=pre_text&amp;zv_breaker=30000.0&amp;list_limit=5&amp;img_stamp=YES" xr:uid="{4EC1FF79-E04D-439E-83B5-3BD5D6C8108A}"/>
    <hyperlink ref="A2772" r:id="rId2077" display="https://ned.ipac.caltech.edu/cgi-bin/objsearch?objname=NGC%204697&amp;extend=no&amp;out_csys=Equatorial&amp;out_equinox=J2000.0&amp;obj_sort=RA+or+Longitude&amp;of=pre_text&amp;zv_breaker=30000.0&amp;list_limit=5&amp;img_stamp=YES" xr:uid="{2CF56602-5D29-450F-A49D-74ACEB4B56C4}"/>
    <hyperlink ref="A2773" r:id="rId2078" display="https://ned.ipac.caltech.edu/cgi-bin/objsearch?objname=NGC%204697&amp;extend=no&amp;out_csys=Equatorial&amp;out_equinox=J2000.0&amp;obj_sort=RA+or+Longitude&amp;of=pre_text&amp;zv_breaker=30000.0&amp;list_limit=5&amp;img_stamp=YES" xr:uid="{057B365F-1C90-43AD-989C-47838B253BF4}"/>
    <hyperlink ref="A2774" r:id="rId2079" display="https://ned.ipac.caltech.edu/cgi-bin/objsearch?objname=NGC%204697&amp;extend=no&amp;out_csys=Equatorial&amp;out_equinox=J2000.0&amp;obj_sort=RA+or+Longitude&amp;of=pre_text&amp;zv_breaker=30000.0&amp;list_limit=5&amp;img_stamp=YES" xr:uid="{A88C1226-AEA1-424A-8754-EEE9789AAC61}"/>
    <hyperlink ref="A2775" r:id="rId2080" display="https://ned.ipac.caltech.edu/cgi-bin/objsearch?objname=NGC%204697&amp;extend=no&amp;out_csys=Equatorial&amp;out_equinox=J2000.0&amp;obj_sort=RA+or+Longitude&amp;of=pre_text&amp;zv_breaker=30000.0&amp;list_limit=5&amp;img_stamp=YES" xr:uid="{74F90522-36EA-42AC-A9E9-3D3562E104CE}"/>
    <hyperlink ref="A2776" r:id="rId2081" display="https://ned.ipac.caltech.edu/cgi-bin/objsearch?objname=NGC%204697&amp;extend=no&amp;out_csys=Equatorial&amp;out_equinox=J2000.0&amp;obj_sort=RA+or+Longitude&amp;of=pre_text&amp;zv_breaker=30000.0&amp;list_limit=5&amp;img_stamp=YES" xr:uid="{E9BB2404-6EE5-4541-9DF1-838CCF4ABC52}"/>
    <hyperlink ref="A2777" r:id="rId2082" display="https://ned.ipac.caltech.edu/cgi-bin/objsearch?objname=CCC%20058&amp;extend=no&amp;out_csys=Equatorial&amp;out_equinox=J2000.0&amp;obj_sort=RA+or+Longitude&amp;of=pre_text&amp;zv_breaker=30000.0&amp;list_limit=5&amp;img_stamp=YES" xr:uid="{C9291EBA-70FE-4457-83BA-C87A275B17D8}"/>
    <hyperlink ref="A2778" r:id="rId2083" display="https://ned.ipac.caltech.edu/cgi-bin/objsearch?objname=CCC%20061&amp;extend=no&amp;out_csys=Equatorial&amp;out_equinox=J2000.0&amp;obj_sort=RA+or+Longitude&amp;of=pre_text&amp;zv_breaker=30000.0&amp;list_limit=5&amp;img_stamp=YES" xr:uid="{648B9683-6517-474B-BB29-07FFEA681886}"/>
    <hyperlink ref="A2779" r:id="rId2084" display="https://ned.ipac.caltech.edu/cgi-bin/objsearch?objname=NGC%204704%20&amp;extend=no&amp;out_csys=Equatorial&amp;out_equinox=J2000.0&amp;obj_sort=RA+or+Longitude&amp;of=pre_text&amp;zv_breaker=30000.0&amp;list_limit=5&amp;img_stamp=YES" xr:uid="{01D0DBC4-C391-4BC2-955F-D67793CBC7DF}"/>
    <hyperlink ref="A2780" r:id="rId2085" display="https://ned.ipac.caltech.edu/cgi-bin/objsearch?objname=NGC%204704%20&amp;extend=no&amp;out_csys=Equatorial&amp;out_equinox=J2000.0&amp;obj_sort=RA+or+Longitude&amp;of=pre_text&amp;zv_breaker=30000.0&amp;list_limit=5&amp;img_stamp=YES" xr:uid="{40B4C1CA-7E8C-41A5-84CC-6070FE116C5A}"/>
    <hyperlink ref="A2781" r:id="rId2086" display="https://ned.ipac.caltech.edu/cgi-bin/objsearch?objname=NGC%204704%20&amp;extend=no&amp;out_csys=Equatorial&amp;out_equinox=J2000.0&amp;obj_sort=RA+or+Longitude&amp;of=pre_text&amp;zv_breaker=30000.0&amp;list_limit=5&amp;img_stamp=YES" xr:uid="{D4A1D199-67A7-4AED-BAAD-984FBCBE8439}"/>
    <hyperlink ref="A2782" r:id="rId2087" display="https://ned.ipac.caltech.edu/cgi-bin/objsearch?objname=NGC%204704%20&amp;extend=no&amp;out_csys=Equatorial&amp;out_equinox=J2000.0&amp;obj_sort=RA+or+Longitude&amp;of=pre_text&amp;zv_breaker=30000.0&amp;list_limit=5&amp;img_stamp=YES" xr:uid="{0962C3DC-775F-4039-A512-98AC6A36FA5A}"/>
    <hyperlink ref="A2783" r:id="rId2088" display="https://ned.ipac.caltech.edu/cgi-bin/objsearch?objname=NGC%204696&amp;extend=no&amp;out_csys=Equatorial&amp;out_equinox=J2000.0&amp;obj_sort=RA+or+Longitude&amp;of=pre_text&amp;zv_breaker=30000.0&amp;list_limit=5&amp;img_stamp=YES" xr:uid="{BBAAA6BB-F481-46D8-9C5E-13BA582AAA25}"/>
    <hyperlink ref="A2784" r:id="rId2089" display="https://ned.ipac.caltech.edu/cgi-bin/objsearch?objname=NGC%204696&amp;extend=no&amp;out_csys=Equatorial&amp;out_equinox=J2000.0&amp;obj_sort=RA+or+Longitude&amp;of=pre_text&amp;zv_breaker=30000.0&amp;list_limit=5&amp;img_stamp=YES" xr:uid="{45EC55CC-CBAE-408C-9697-F192F123F4C0}"/>
    <hyperlink ref="A2785" r:id="rId2090" display="https://ned.ipac.caltech.edu/cgi-bin/objsearch?objname=NGC%204696&amp;extend=no&amp;out_csys=Equatorial&amp;out_equinox=J2000.0&amp;obj_sort=RA+or+Longitude&amp;of=pre_text&amp;zv_breaker=30000.0&amp;list_limit=5&amp;img_stamp=YES" xr:uid="{C7923760-D2F2-4048-84F8-FF5F4D096F50}"/>
    <hyperlink ref="A2786" r:id="rId2091" display="https://ned.ipac.caltech.edu/cgi-bin/objsearch?objname=NGC%204696&amp;extend=no&amp;out_csys=Equatorial&amp;out_equinox=J2000.0&amp;obj_sort=RA+or+Longitude&amp;of=pre_text&amp;zv_breaker=30000.0&amp;list_limit=5&amp;img_stamp=YES" xr:uid="{3F68F1B9-AFAE-41EA-961A-9792C4DCE56C}"/>
    <hyperlink ref="A2787" r:id="rId2092" display="https://ned.ipac.caltech.edu/cgi-bin/objsearch?objname=NGC%204696&amp;extend=no&amp;out_csys=Equatorial&amp;out_equinox=J2000.0&amp;obj_sort=RA+or+Longitude&amp;of=pre_text&amp;zv_breaker=30000.0&amp;list_limit=5&amp;img_stamp=YES" xr:uid="{26F61419-55A3-4BB4-BAFF-CA5FE0732DBB}"/>
    <hyperlink ref="A2788" r:id="rId2093" display="https://ned.ipac.caltech.edu/cgi-bin/objsearch?objname=NGC%204696&amp;extend=no&amp;out_csys=Equatorial&amp;out_equinox=J2000.0&amp;obj_sort=RA+or+Longitude&amp;of=pre_text&amp;zv_breaker=30000.0&amp;list_limit=5&amp;img_stamp=YES" xr:uid="{B7B02BEA-70AE-42B7-B198-76EFD1AD93E5}"/>
    <hyperlink ref="A2789" r:id="rId2094" display="https://ned.ipac.caltech.edu/cgi-bin/objsearch?objname=NGC%204696&amp;extend=no&amp;out_csys=Equatorial&amp;out_equinox=J2000.0&amp;obj_sort=RA+or+Longitude&amp;of=pre_text&amp;zv_breaker=30000.0&amp;list_limit=5&amp;img_stamp=YES" xr:uid="{D14238CD-B8E3-400B-9442-FAA7C012E92A}"/>
    <hyperlink ref="A2790" r:id="rId2095" display="https://ned.ipac.caltech.edu/cgi-bin/objsearch?objname=CCC%20068&amp;extend=no&amp;out_csys=Equatorial&amp;out_equinox=J2000.0&amp;obj_sort=RA+or+Longitude&amp;of=pre_text&amp;zv_breaker=30000.0&amp;list_limit=5&amp;img_stamp=YES" xr:uid="{ED3956F7-6A50-423E-83A8-4BDD60785610}"/>
    <hyperlink ref="A2792" r:id="rId2096" display="https://ned.ipac.caltech.edu/cgi-bin/objsearch?objname=CCC%20075&amp;extend=no&amp;out_csys=Equatorial&amp;out_equinox=J2000.0&amp;obj_sort=RA+or+Longitude&amp;of=pre_text&amp;zv_breaker=30000.0&amp;list_limit=5&amp;img_stamp=YES" xr:uid="{0933CC08-15F7-448D-ADA5-2A68CAB32CEA}"/>
    <hyperlink ref="A2793" r:id="rId2097" display="https://ned.ipac.caltech.edu/cgi-bin/objsearch?objname=%5bKK98%5d%20166&amp;extend=no&amp;out_csys=Equatorial&amp;out_equinox=J2000.0&amp;obj_sort=RA+or+Longitude&amp;of=pre_text&amp;zv_breaker=30000.0&amp;list_limit=5&amp;img_stamp=YES" xr:uid="{07AC59BB-1961-4C7F-AB70-BB2B0BC5F9B1}"/>
    <hyperlink ref="A2794" r:id="rId2098" display="https://ned.ipac.caltech.edu/cgi-bin/objsearch?objname=CCC%20089&amp;extend=no&amp;out_csys=Equatorial&amp;out_equinox=J2000.0&amp;obj_sort=RA+or+Longitude&amp;of=pre_text&amp;zv_breaker=30000.0&amp;list_limit=5&amp;img_stamp=YES" xr:uid="{D8D63F61-B749-415B-95D5-E5403A43663A}"/>
    <hyperlink ref="A2795" r:id="rId2099" display="https://ned.ipac.caltech.edu/cgi-bin/objsearch?objname=NGC%204712%20&amp;extend=no&amp;out_csys=Equatorial&amp;out_equinox=J2000.0&amp;obj_sort=RA+or+Longitude&amp;of=pre_text&amp;zv_breaker=30000.0&amp;list_limit=5&amp;img_stamp=YES" xr:uid="{E7BF56A2-FF2A-4D67-9108-FA018B65C1C9}"/>
    <hyperlink ref="A2796" r:id="rId2100" display="https://ned.ipac.caltech.edu/cgi-bin/objsearch?objname=ESO%20322-%20G%20101&amp;extend=no&amp;out_csys=Equatorial&amp;out_equinox=J2000.0&amp;obj_sort=RA+or+Longitude&amp;of=pre_text&amp;zv_breaker=30000.0&amp;list_limit=5&amp;img_stamp=YES" xr:uid="{FA9D1DDF-FBC4-4AA2-9A5A-4E139FC60C16}"/>
    <hyperlink ref="A2797" r:id="rId2101" display="https://ned.ipac.caltech.edu/cgi-bin/objsearch?objname=CCC%20111&amp;extend=no&amp;out_csys=Equatorial&amp;out_equinox=J2000.0&amp;obj_sort=RA+or+Longitude&amp;of=pre_text&amp;zv_breaker=30000.0&amp;list_limit=5&amp;img_stamp=YES" xr:uid="{3C2C433B-B014-48EA-8A5A-A04FEF26DAB9}"/>
    <hyperlink ref="A2798" r:id="rId2102" display="https://ned.ipac.caltech.edu/cgi-bin/objsearch?objname=CCC%20115&amp;extend=no&amp;out_csys=Equatorial&amp;out_equinox=J2000.0&amp;obj_sort=RA+or+Longitude&amp;of=pre_text&amp;zv_breaker=30000.0&amp;list_limit=5&amp;img_stamp=YES" xr:uid="{07B82B7C-76FD-47D5-9CB6-0B89C50F5DD1}"/>
    <hyperlink ref="A2799" r:id="rId2103" display="https://ned.ipac.caltech.edu/cgi-bin/objsearch?objname=CCC%20121&amp;extend=no&amp;out_csys=Equatorial&amp;out_equinox=J2000.0&amp;obj_sort=RA+or+Longitude&amp;of=pre_text&amp;zv_breaker=30000.0&amp;list_limit=5&amp;img_stamp=YES" xr:uid="{AC9810D8-7C81-4170-BED0-ABA0089CDA00}"/>
    <hyperlink ref="A2800" r:id="rId2104" display="https://ned.ipac.caltech.edu/cgi-bin/objsearch?objname=CCC%20123&amp;extend=no&amp;out_csys=Equatorial&amp;out_equinox=J2000.0&amp;obj_sort=RA+or+Longitude&amp;of=pre_text&amp;zv_breaker=30000.0&amp;list_limit=5&amp;img_stamp=YES" xr:uid="{1CDBE434-E5E7-4293-9439-D0FE6777E846}"/>
    <hyperlink ref="A2801" r:id="rId2105" display="https://ned.ipac.caltech.edu/cgi-bin/objsearch?objname=CCC%20124&amp;extend=no&amp;out_csys=Equatorial&amp;out_equinox=J2000.0&amp;obj_sort=RA+or+Longitude&amp;of=pre_text&amp;zv_breaker=30000.0&amp;list_limit=5&amp;img_stamp=YES" xr:uid="{C003E1B4-6CAB-4CF8-B05F-3D911426E63C}"/>
    <hyperlink ref="A2802" r:id="rId2106" display="https://ned.ipac.caltech.edu/cgi-bin/objsearch?objname=CCC%20125&amp;extend=no&amp;out_csys=Equatorial&amp;out_equinox=J2000.0&amp;obj_sort=RA+or+Longitude&amp;of=pre_text&amp;zv_breaker=30000.0&amp;list_limit=5&amp;img_stamp=YES" xr:uid="{648D7A8E-0BB8-467B-9872-C3635E86430A}"/>
    <hyperlink ref="A2803" r:id="rId2107" display="https://ned.ipac.caltech.edu/cgi-bin/objsearch?objname=NGC%204709&amp;extend=no&amp;out_csys=Equatorial&amp;out_equinox=J2000.0&amp;obj_sort=RA+or+Longitude&amp;of=pre_text&amp;zv_breaker=30000.0&amp;list_limit=5&amp;img_stamp=YES" xr:uid="{D66459D4-4F98-4330-BF14-8F78F3EA43D0}"/>
    <hyperlink ref="A2804" r:id="rId2108" display="https://ned.ipac.caltech.edu/cgi-bin/objsearch?objname=NGC%204709&amp;extend=no&amp;out_csys=Equatorial&amp;out_equinox=J2000.0&amp;obj_sort=RA+or+Longitude&amp;of=pre_text&amp;zv_breaker=30000.0&amp;list_limit=5&amp;img_stamp=YES" xr:uid="{1FF6DC1D-D678-46C3-AE67-1C68EC661D3F}"/>
    <hyperlink ref="A2805" r:id="rId2109" display="https://ned.ipac.caltech.edu/cgi-bin/objsearch?objname=NGC%204709&amp;extend=no&amp;out_csys=Equatorial&amp;out_equinox=J2000.0&amp;obj_sort=RA+or+Longitude&amp;of=pre_text&amp;zv_breaker=30000.0&amp;list_limit=5&amp;img_stamp=YES" xr:uid="{2893B1B7-A9BF-401D-9E51-64B0D8E9170F}"/>
    <hyperlink ref="A2806" r:id="rId2110" display="https://ned.ipac.caltech.edu/cgi-bin/objsearch?objname=NGC%204709&amp;extend=no&amp;out_csys=Equatorial&amp;out_equinox=J2000.0&amp;obj_sort=RA+or+Longitude&amp;of=pre_text&amp;zv_breaker=30000.0&amp;list_limit=5&amp;img_stamp=YES" xr:uid="{E11275EF-E28F-4D80-8EA0-57647B0D274C}"/>
    <hyperlink ref="A2807" r:id="rId2111" display="https://ned.ipac.caltech.edu/cgi-bin/objsearch?objname=NGC%204709&amp;extend=no&amp;out_csys=Equatorial&amp;out_equinox=J2000.0&amp;obj_sort=RA+or+Longitude&amp;of=pre_text&amp;zv_breaker=30000.0&amp;list_limit=5&amp;img_stamp=YES" xr:uid="{647BA3CD-23BA-49DD-B626-F001DF5E7DC4}"/>
    <hyperlink ref="A2808" r:id="rId2112" display="https://ned.ipac.caltech.edu/cgi-bin/objsearch?objname=NGC%204709&amp;extend=no&amp;out_csys=Equatorial&amp;out_equinox=J2000.0&amp;obj_sort=RA+or+Longitude&amp;of=pre_text&amp;zv_breaker=30000.0&amp;list_limit=5&amp;img_stamp=YES" xr:uid="{ECDE463A-BD71-46F8-AA93-A3B61D275C83}"/>
    <hyperlink ref="A2809" r:id="rId2113" display="https://ned.ipac.caltech.edu/cgi-bin/objsearch?objname=NGC%204725&amp;extend=no&amp;out_csys=Equatorial&amp;out_equinox=J2000.0&amp;obj_sort=RA+or+Longitude&amp;of=pre_text&amp;zv_breaker=30000.0&amp;list_limit=5&amp;img_stamp=YES" xr:uid="{2A184693-A2CB-4C38-ABD4-283802043327}"/>
    <hyperlink ref="A2810" r:id="rId2114" display="https://ned.ipac.caltech.edu/cgi-bin/objsearch?objname=NGC%204725&amp;extend=no&amp;out_csys=Equatorial&amp;out_equinox=J2000.0&amp;obj_sort=RA+or+Longitude&amp;of=pre_text&amp;zv_breaker=30000.0&amp;list_limit=5&amp;img_stamp=YES" xr:uid="{7043D637-3315-45A7-9709-B1CC132216B6}"/>
    <hyperlink ref="A2811" r:id="rId2115" display="https://ned.ipac.caltech.edu/cgi-bin/objsearch?objname=NGC%204725&amp;extend=no&amp;out_csys=Equatorial&amp;out_equinox=J2000.0&amp;obj_sort=RA+or+Longitude&amp;of=pre_text&amp;zv_breaker=30000.0&amp;list_limit=5&amp;img_stamp=YES" xr:uid="{0C5DAADD-0736-47D4-A676-69546174166A}"/>
    <hyperlink ref="A2812" r:id="rId2116" display="https://ned.ipac.caltech.edu/cgi-bin/objsearch?objname=NGC%204725&amp;extend=no&amp;out_csys=Equatorial&amp;out_equinox=J2000.0&amp;obj_sort=RA+or+Longitude&amp;of=pre_text&amp;zv_breaker=30000.0&amp;list_limit=5&amp;img_stamp=YES" xr:uid="{7B0894F1-FA49-4555-B342-AFDFF577EDB1}"/>
    <hyperlink ref="A2813" r:id="rId2117" display="https://ned.ipac.caltech.edu/cgi-bin/objsearch?objname=NGC%204725&amp;extend=no&amp;out_csys=Equatorial&amp;out_equinox=J2000.0&amp;obj_sort=RA+or+Longitude&amp;of=pre_text&amp;zv_breaker=30000.0&amp;list_limit=5&amp;img_stamp=YES" xr:uid="{EE5B9EF4-B02D-4817-B616-060BF779FD3A}"/>
    <hyperlink ref="A2814" r:id="rId2118" display="https://ned.ipac.caltech.edu/cgi-bin/objsearch?objname=NGC%204725&amp;extend=no&amp;out_csys=Equatorial&amp;out_equinox=J2000.0&amp;obj_sort=RA+or+Longitude&amp;of=pre_text&amp;zv_breaker=30000.0&amp;list_limit=5&amp;img_stamp=YES" xr:uid="{F7BEA59B-2B08-4957-BB64-6234BF1B4361}"/>
    <hyperlink ref="A2815" r:id="rId2119" display="https://ned.ipac.caltech.edu/cgi-bin/objsearch?objname=NGC%204725&amp;extend=no&amp;out_csys=Equatorial&amp;out_equinox=J2000.0&amp;obj_sort=RA+or+Longitude&amp;of=pre_text&amp;zv_breaker=30000.0&amp;list_limit=5&amp;img_stamp=YES" xr:uid="{BB90A2A7-B215-4C9D-97AA-65141E5CBC6A}"/>
    <hyperlink ref="A2816" r:id="rId2120" display="https://ned.ipac.caltech.edu/cgi-bin/objsearch?objname=NGC%204725&amp;extend=no&amp;out_csys=Equatorial&amp;out_equinox=J2000.0&amp;obj_sort=RA+or+Longitude&amp;of=pre_text&amp;zv_breaker=30000.0&amp;list_limit=5&amp;img_stamp=YES" xr:uid="{DA5F1947-BD0D-46A2-ABE8-42FB6C1001D1}"/>
    <hyperlink ref="A2817" r:id="rId2121" display="https://ned.ipac.caltech.edu/cgi-bin/objsearch?objname=NGC%204725&amp;extend=no&amp;out_csys=Equatorial&amp;out_equinox=J2000.0&amp;obj_sort=RA+or+Longitude&amp;of=pre_text&amp;zv_breaker=30000.0&amp;list_limit=5&amp;img_stamp=YES" xr:uid="{97CE84D6-4DCA-40E8-8426-04679B5921C5}"/>
    <hyperlink ref="A2818" r:id="rId2122" display="https://ned.ipac.caltech.edu/cgi-bin/objsearch?objname=NGC%204725&amp;extend=no&amp;out_csys=Equatorial&amp;out_equinox=J2000.0&amp;obj_sort=RA+or+Longitude&amp;of=pre_text&amp;zv_breaker=30000.0&amp;list_limit=5&amp;img_stamp=YES" xr:uid="{094CA575-3DB4-4587-BBD9-28834E5F2D8A}"/>
    <hyperlink ref="A2819" r:id="rId2123" display="https://ned.ipac.caltech.edu/cgi-bin/objsearch?objname=NGC%204725&amp;extend=no&amp;out_csys=Equatorial&amp;out_equinox=J2000.0&amp;obj_sort=RA+or+Longitude&amp;of=pre_text&amp;zv_breaker=30000.0&amp;list_limit=5&amp;img_stamp=YES" xr:uid="{B0A09321-FCDC-4D7E-BA84-1431BBF43DF9}"/>
    <hyperlink ref="A2820" r:id="rId2124" display="https://ned.ipac.caltech.edu/cgi-bin/objsearch?objname=NGC%204725&amp;extend=no&amp;out_csys=Equatorial&amp;out_equinox=J2000.0&amp;obj_sort=RA+or+Longitude&amp;of=pre_text&amp;zv_breaker=30000.0&amp;list_limit=5&amp;img_stamp=YES" xr:uid="{3002DA77-DAE8-445A-A53D-4ABA50D2EFE0}"/>
    <hyperlink ref="A2821" r:id="rId2125" display="https://ned.ipac.caltech.edu/cgi-bin/objsearch?objname=NGC%204725&amp;extend=no&amp;out_csys=Equatorial&amp;out_equinox=J2000.0&amp;obj_sort=RA+or+Longitude&amp;of=pre_text&amp;zv_breaker=30000.0&amp;list_limit=5&amp;img_stamp=YES" xr:uid="{FE37DA85-30F6-444E-B450-E17F389363B8}"/>
    <hyperlink ref="A2822" r:id="rId2126" display="https://ned.ipac.caltech.edu/cgi-bin/objsearch?objname=NGC%204725&amp;extend=no&amp;out_csys=Equatorial&amp;out_equinox=J2000.0&amp;obj_sort=RA+or+Longitude&amp;of=pre_text&amp;zv_breaker=30000.0&amp;list_limit=5&amp;img_stamp=YES" xr:uid="{C25A14ED-E5AB-47AE-9A3E-46DDCC8DD4DD}"/>
    <hyperlink ref="A2823" r:id="rId2127" display="https://ned.ipac.caltech.edu/cgi-bin/objsearch?objname=NGC%204725&amp;extend=no&amp;out_csys=Equatorial&amp;out_equinox=J2000.0&amp;obj_sort=RA+or+Longitude&amp;of=pre_text&amp;zv_breaker=30000.0&amp;list_limit=5&amp;img_stamp=YES" xr:uid="{937E026E-6797-44BF-8BA1-AF114B5AFABA}"/>
    <hyperlink ref="A2824" r:id="rId2128" display="https://ned.ipac.caltech.edu/cgi-bin/objsearch?objname=NGC%204725&amp;extend=no&amp;out_csys=Equatorial&amp;out_equinox=J2000.0&amp;obj_sort=RA+or+Longitude&amp;of=pre_text&amp;zv_breaker=30000.0&amp;list_limit=5&amp;img_stamp=YES" xr:uid="{07F09624-C604-4AF1-864F-F09F0592A95F}"/>
    <hyperlink ref="A2825" r:id="rId2129" display="https://ned.ipac.caltech.edu/cgi-bin/objsearch?objname=NGC%204725&amp;extend=no&amp;out_csys=Equatorial&amp;out_equinox=J2000.0&amp;obj_sort=RA+or+Longitude&amp;of=pre_text&amp;zv_breaker=30000.0&amp;list_limit=5&amp;img_stamp=YES" xr:uid="{5A35C7DC-F7EE-4677-B3E5-6A29A0CC132B}"/>
    <hyperlink ref="A2826" r:id="rId2130" display="https://ned.ipac.caltech.edu/cgi-bin/objsearch?objname=NGC%204725&amp;extend=no&amp;out_csys=Equatorial&amp;out_equinox=J2000.0&amp;obj_sort=RA+or+Longitude&amp;of=pre_text&amp;zv_breaker=30000.0&amp;list_limit=5&amp;img_stamp=YES" xr:uid="{CE1545DD-446A-4511-9EC2-6994C2A3F5F8}"/>
    <hyperlink ref="A2827" r:id="rId2131" display="https://ned.ipac.caltech.edu/cgi-bin/objsearch?objname=NGC%204725&amp;extend=no&amp;out_csys=Equatorial&amp;out_equinox=J2000.0&amp;obj_sort=RA+or+Longitude&amp;of=pre_text&amp;zv_breaker=30000.0&amp;list_limit=5&amp;img_stamp=YES" xr:uid="{05330799-CBAE-47C3-8D2E-AA5A69F05676}"/>
    <hyperlink ref="A2828" r:id="rId2132" display="https://ned.ipac.caltech.edu/cgi-bin/objsearch?objname=NGC%204725&amp;extend=no&amp;out_csys=Equatorial&amp;out_equinox=J2000.0&amp;obj_sort=RA+or+Longitude&amp;of=pre_text&amp;zv_breaker=30000.0&amp;list_limit=5&amp;img_stamp=YES" xr:uid="{42962CA0-A81F-488E-AC5D-9B4C04CA4465}"/>
    <hyperlink ref="A2829" r:id="rId2133" display="https://ned.ipac.caltech.edu/cgi-bin/objsearch?objname=NGC%204725&amp;extend=no&amp;out_csys=Equatorial&amp;out_equinox=J2000.0&amp;obj_sort=RA+or+Longitude&amp;of=pre_text&amp;zv_breaker=30000.0&amp;list_limit=5&amp;img_stamp=YES" xr:uid="{AA9D2567-2C22-4D4E-9C0E-E19503157F6B}"/>
    <hyperlink ref="A2834" r:id="rId2134" display="https://ned.ipac.caltech.edu/cgi-bin/objsearch?objname=NGC%204733&amp;extend=no&amp;out_csys=Equatorial&amp;out_equinox=J2000.0&amp;obj_sort=RA+or+Longitude&amp;of=pre_text&amp;zv_breaker=30000.0&amp;list_limit=5&amp;img_stamp=YES" xr:uid="{AAAC2DB9-2AB4-4638-B2FF-DB0F2A12D4E9}"/>
    <hyperlink ref="A2835" r:id="rId2135" display="https://ned.ipac.caltech.edu/cgi-bin/objsearch?objname=NGC%204729&amp;extend=no&amp;out_csys=Equatorial&amp;out_equinox=J2000.0&amp;obj_sort=RA+or+Longitude&amp;of=pre_text&amp;zv_breaker=30000.0&amp;list_limit=5&amp;img_stamp=YES" xr:uid="{731AC939-F897-41A5-BD6D-6299C925C3B9}"/>
    <hyperlink ref="A2836" r:id="rId2136" display="https://ned.ipac.caltech.edu/cgi-bin/objsearch?objname=NGC%204729&amp;extend=no&amp;out_csys=Equatorial&amp;out_equinox=J2000.0&amp;obj_sort=RA+or+Longitude&amp;of=pre_text&amp;zv_breaker=30000.0&amp;list_limit=5&amp;img_stamp=YES" xr:uid="{1904970B-8C97-4152-814F-5DA108078A8F}"/>
    <hyperlink ref="A2837" r:id="rId2137" display="https://ned.ipac.caltech.edu/cgi-bin/objsearch?objname=NGC%204742&amp;extend=no&amp;out_csys=Equatorial&amp;out_equinox=J2000.0&amp;obj_sort=RA+or+Longitude&amp;of=pre_text&amp;zv_breaker=30000.0&amp;list_limit=5&amp;img_stamp=YES" xr:uid="{54D1D832-5D33-4B56-BA3C-FA21D4AD5614}"/>
    <hyperlink ref="A2838" r:id="rId2138" display="https://ned.ipac.caltech.edu/cgi-bin/objsearch?objname=NGC%204742&amp;extend=no&amp;out_csys=Equatorial&amp;out_equinox=J2000.0&amp;obj_sort=RA+or+Longitude&amp;of=pre_text&amp;zv_breaker=30000.0&amp;list_limit=5&amp;img_stamp=YES" xr:uid="{921E7721-604B-4447-AADA-F2B9A5C56687}"/>
    <hyperlink ref="A2839" r:id="rId2139" display="https://ned.ipac.caltech.edu/cgi-bin/objsearch?objname=NGC%204742&amp;extend=no&amp;out_csys=Equatorial&amp;out_equinox=J2000.0&amp;obj_sort=RA+or+Longitude&amp;of=pre_text&amp;zv_breaker=30000.0&amp;list_limit=5&amp;img_stamp=YES" xr:uid="{454B586F-A385-42A7-A7BD-5F2C88E93FE6}"/>
    <hyperlink ref="A2840" r:id="rId2140" display="https://ned.ipac.caltech.edu/cgi-bin/objsearch?objname=NGC%204754&amp;extend=no&amp;out_csys=Equatorial&amp;out_equinox=J2000.0&amp;obj_sort=RA+or+Longitude&amp;of=pre_text&amp;zv_breaker=30000.0&amp;list_limit=5&amp;img_stamp=YES" xr:uid="{8A36B077-EC29-4B12-8552-E68487E357BE}"/>
    <hyperlink ref="A2841" r:id="rId2141" display="https://ned.ipac.caltech.edu/cgi-bin/objsearch?objname=NGC%204754&amp;extend=no&amp;out_csys=Equatorial&amp;out_equinox=J2000.0&amp;obj_sort=RA+or+Longitude&amp;of=pre_text&amp;zv_breaker=30000.0&amp;list_limit=5&amp;img_stamp=YES" xr:uid="{F74CB5D0-4213-4A5E-9346-D48988916306}"/>
    <hyperlink ref="A2842" r:id="rId2142" display="https://ned.ipac.caltech.edu/cgi-bin/objsearch?objname=NGC%204754&amp;extend=no&amp;out_csys=Equatorial&amp;out_equinox=J2000.0&amp;obj_sort=RA+or+Longitude&amp;of=pre_text&amp;zv_breaker=30000.0&amp;list_limit=5&amp;img_stamp=YES" xr:uid="{735761EB-98BA-4D37-A4F4-BB4FD5D67307}"/>
    <hyperlink ref="A2843" r:id="rId2143" display="https://ned.ipac.caltech.edu/cgi-bin/objsearch?objname=NGC%204753&amp;extend=no&amp;out_csys=Equatorial&amp;out_equinox=J2000.0&amp;obj_sort=RA+or+Longitude&amp;of=pre_text&amp;zv_breaker=30000.0&amp;list_limit=5&amp;img_stamp=YES" xr:uid="{144E57B9-D3B7-4DB6-8783-B0C51676E225}"/>
    <hyperlink ref="A2844" r:id="rId2144" display="https://ned.ipac.caltech.edu/cgi-bin/objsearch?objname=NGC%204753%20&amp;extend=no&amp;out_csys=Equatorial&amp;out_equinox=J2000.0&amp;obj_sort=RA+or+Longitude&amp;of=pre_text&amp;zv_breaker=30000.0&amp;list_limit=5&amp;img_stamp=YES" xr:uid="{6EE983EB-6C50-4AF9-8347-3BFB1A2B946E}"/>
    <hyperlink ref="A2845" r:id="rId2145" display="https://ned.ipac.caltech.edu/cgi-bin/objsearch?objname=NGC%204753&amp;extend=no&amp;out_csys=Equatorial&amp;out_equinox=J2000.0&amp;obj_sort=RA+or+Longitude&amp;of=pre_text&amp;zv_breaker=30000.0&amp;list_limit=5&amp;img_stamp=YES" xr:uid="{91B8F198-28C6-45AD-AA4E-2E1DF2F30B01}"/>
    <hyperlink ref="A2846" r:id="rId2146" display="https://ned.ipac.caltech.edu/cgi-bin/objsearch?objname=ESO%20323-%20G%20025%20&amp;extend=no&amp;out_csys=Equatorial&amp;out_equinox=J2000.0&amp;obj_sort=RA+or+Longitude&amp;of=pre_text&amp;zv_breaker=30000.0&amp;list_limit=5&amp;img_stamp=YES" xr:uid="{96DCA948-2EDE-4887-BCA6-372722F4378A}"/>
    <hyperlink ref="A2847" r:id="rId2147" display="https://ned.ipac.caltech.edu/cgi-bin/objsearch?objname=ESO%20323-%20G%20025&amp;extend=no&amp;out_csys=Equatorial&amp;out_equinox=J2000.0&amp;obj_sort=RA+or+Longitude&amp;of=pre_text&amp;zv_breaker=30000.0&amp;list_limit=5&amp;img_stamp=YES" xr:uid="{F20E433E-8BE7-490D-85E0-4FEF3CFBD5E2}"/>
    <hyperlink ref="A2848" r:id="rId2148" display="https://ned.ipac.caltech.edu/cgi-bin/objsearch?objname=ESO%20323-%20G%20025&amp;extend=no&amp;out_csys=Equatorial&amp;out_equinox=J2000.0&amp;obj_sort=RA+or+Longitude&amp;of=pre_text&amp;zv_breaker=30000.0&amp;list_limit=5&amp;img_stamp=YES" xr:uid="{239F27C7-A6A8-4135-9764-4B7BBF65D6A9}"/>
    <hyperlink ref="A2849" r:id="rId2149" display="https://ned.ipac.caltech.edu/cgi-bin/objsearch?objname=ESO%20323-%20G%20034&amp;extend=no&amp;out_csys=Equatorial&amp;out_equinox=J2000.0&amp;obj_sort=RA+or+Longitude&amp;of=pre_text&amp;zv_breaker=30000.0&amp;list_limit=5&amp;img_stamp=YES" xr:uid="{B0A26621-9D3B-46F2-9CC7-160EDD5F1217}"/>
    <hyperlink ref="A2850" r:id="rId2150" display="https://ned.ipac.caltech.edu/cgi-bin/objsearch?objname=ESO%20323-%20G%20034&amp;extend=no&amp;out_csys=Equatorial&amp;out_equinox=J2000.0&amp;obj_sort=RA+or+Longitude&amp;of=pre_text&amp;zv_breaker=30000.0&amp;list_limit=5&amp;img_stamp=YES" xr:uid="{A47C4784-6113-440D-985F-49EF710D2E88}"/>
    <hyperlink ref="A2851" r:id="rId2151" display="https://ned.ipac.caltech.edu/cgi-bin/objsearch?objname=ESO%20323-%20G%20034&amp;extend=no&amp;out_csys=Equatorial&amp;out_equinox=J2000.0&amp;obj_sort=RA+or+Longitude&amp;of=pre_text&amp;zv_breaker=30000.0&amp;list_limit=5&amp;img_stamp=YES" xr:uid="{EB8D8600-580B-4066-B8F1-A485867617B0}"/>
    <hyperlink ref="A2852" r:id="rId2152" display="https://ned.ipac.caltech.edu/cgi-bin/objsearch?objname=NGC%204772%20&amp;extend=no&amp;out_csys=Equatorial&amp;out_equinox=J2000.0&amp;obj_sort=RA+or+Longitude&amp;of=pre_text&amp;zv_breaker=30000.0&amp;list_limit=5&amp;img_stamp=YES" xr:uid="{FE2A779B-1352-401C-A3A2-60B6E4D84443}"/>
    <hyperlink ref="A2853" r:id="rId2153" display="https://ned.ipac.caltech.edu/cgi-bin/objsearch?objname=NGC%204767&amp;extend=no&amp;out_csys=Equatorial&amp;out_equinox=J2000.0&amp;obj_sort=RA+or+Longitude&amp;of=pre_text&amp;zv_breaker=30000.0&amp;list_limit=5&amp;img_stamp=YES" xr:uid="{C71A2B3A-ADA6-4A20-B14B-1332D7F7F60E}"/>
    <hyperlink ref="A2854" r:id="rId2154" display="https://ned.ipac.caltech.edu/cgi-bin/objsearch?objname=NGC%204767&amp;extend=no&amp;out_csys=Equatorial&amp;out_equinox=J2000.0&amp;obj_sort=RA+or+Longitude&amp;of=pre_text&amp;zv_breaker=30000.0&amp;list_limit=5&amp;img_stamp=YES" xr:uid="{EA6F7D78-4E97-4802-AF54-55A6654197DB}"/>
    <hyperlink ref="A2855" r:id="rId2155" display="https://ned.ipac.caltech.edu/cgi-bin/objsearch?objname=NGC%204767&amp;extend=no&amp;out_csys=Equatorial&amp;out_equinox=J2000.0&amp;obj_sort=RA+or+Longitude&amp;of=pre_text&amp;zv_breaker=30000.0&amp;list_limit=5&amp;img_stamp=YES" xr:uid="{636576E5-9252-4166-BEE6-9ACDD9880AD3}"/>
    <hyperlink ref="A2857" r:id="rId2156" display="https://ned.ipac.caltech.edu/cgi-bin/objsearch?objname=NGC%204800%20&amp;extend=no&amp;out_csys=Equatorial&amp;out_equinox=J2000.0&amp;obj_sort=RA+or+Longitude&amp;of=pre_text&amp;zv_breaker=30000.0&amp;list_limit=5&amp;img_stamp=YES" xr:uid="{37AEDE10-F7D1-439A-9FC8-AC3706125010}"/>
    <hyperlink ref="A2858" r:id="rId2157" display="https://ned.ipac.caltech.edu/cgi-bin/objsearch?objname=ESO%20443-%20G%20009&amp;extend=no&amp;out_csys=Equatorial&amp;out_equinox=J2000.0&amp;obj_sort=RA+or+Longitude&amp;of=pre_text&amp;zv_breaker=30000.0&amp;list_limit=5&amp;img_stamp=YES" xr:uid="{61BCB948-4175-4F1D-B999-CF542E8F3DAB}"/>
    <hyperlink ref="A2860" r:id="rId2158" display="https://ned.ipac.caltech.edu/cgi-bin/objsearch?objname=NGC%204802&amp;extend=no&amp;out_csys=Equatorial&amp;out_equinox=J2000.0&amp;obj_sort=RA+or+Longitude&amp;of=pre_text&amp;zv_breaker=30000.0&amp;list_limit=5&amp;img_stamp=YES" xr:uid="{AC7476EB-E39E-401B-BADC-F0274D087A35}"/>
    <hyperlink ref="A2861" r:id="rId2159" display="https://ned.ipac.caltech.edu/cgi-bin/objsearch?objname=ESO%20219-%20G%20010&amp;extend=no&amp;out_csys=Equatorial&amp;out_equinox=J2000.0&amp;obj_sort=RA+or+Longitude&amp;of=pre_text&amp;zv_breaker=30000.0&amp;list_limit=5&amp;img_stamp=YES" xr:uid="{8FC20DBC-0F3F-456D-A56C-782A868048B6}"/>
    <hyperlink ref="A2862" r:id="rId2160" display="https://ned.ipac.caltech.edu/cgi-bin/objsearch?objname=ESO%20219-%20G%20010&amp;extend=no&amp;out_csys=Equatorial&amp;out_equinox=J2000.0&amp;obj_sort=RA+or+Longitude&amp;of=pre_text&amp;zv_breaker=30000.0&amp;list_limit=5&amp;img_stamp=YES" xr:uid="{C54C09F4-A085-4556-ADB0-E671209DFF84}"/>
    <hyperlink ref="A2868" r:id="rId2161" display="https://ned.ipac.caltech.edu/cgi-bin/objsearch?objname=NGC%204874&amp;extend=no&amp;out_csys=Equatorial&amp;out_equinox=J2000.0&amp;obj_sort=RA+or+Longitude&amp;of=pre_text&amp;zv_breaker=30000.0&amp;list_limit=5&amp;img_stamp=YES" xr:uid="{8BA9DCCB-A1AE-428F-8121-0669F44D4EC2}"/>
    <hyperlink ref="A2869" r:id="rId2162" display="https://ned.ipac.caltech.edu/cgi-bin/objsearch?objname=NGC%204881&amp;extend=no&amp;out_csys=Equatorial&amp;out_equinox=J2000.0&amp;obj_sort=RA+or+Longitude&amp;of=pre_text&amp;zv_breaker=30000.0&amp;list_limit=5&amp;img_stamp=YES" xr:uid="{31A953AA-AC3E-4847-ACB0-A473AD2A514F}"/>
    <hyperlink ref="A2870" r:id="rId2163" display="https://ned.ipac.caltech.edu/cgi-bin/objsearch?objname=NGC%204881&amp;extend=no&amp;out_csys=Equatorial&amp;out_equinox=J2000.0&amp;obj_sort=RA+or+Longitude&amp;of=pre_text&amp;zv_breaker=30000.0&amp;list_limit=5&amp;img_stamp=YES" xr:uid="{C05A5D74-6A8D-42B0-B30A-2645076D24C4}"/>
    <hyperlink ref="A2871" r:id="rId2164" display="https://ned.ipac.caltech.edu/cgi-bin/objsearch?objname=NGC%204881&amp;extend=no&amp;out_csys=Equatorial&amp;out_equinox=J2000.0&amp;obj_sort=RA+or+Longitude&amp;of=pre_text&amp;zv_breaker=30000.0&amp;list_limit=5&amp;img_stamp=YES" xr:uid="{C6BDD309-A219-4C80-A6C0-6EF226ACD1FD}"/>
    <hyperlink ref="A2876" r:id="rId2165" display="https://ned.ipac.caltech.edu/cgi-bin/objsearch?objname=NGC%204897%20&amp;extend=no&amp;out_csys=Equatorial&amp;out_equinox=J2000.0&amp;obj_sort=RA+or+Longitude&amp;of=pre_text&amp;zv_breaker=30000.0&amp;list_limit=5&amp;img_stamp=YES" xr:uid="{8739F8EE-D685-43F1-87CF-7A938914AA72}"/>
    <hyperlink ref="A2877" r:id="rId2166" display="https://ned.ipac.caltech.edu/cgi-bin/objsearch?objname=NGC%204926&amp;extend=no&amp;out_csys=Equatorial&amp;out_equinox=J2000.0&amp;obj_sort=RA+or+Longitude&amp;of=pre_text&amp;zv_breaker=30000.0&amp;list_limit=5&amp;img_stamp=YES" xr:uid="{CBB13E3C-CD64-4084-BBBF-8B5FA1DDBC19}"/>
    <hyperlink ref="A2878" r:id="rId2167" display="https://ned.ipac.caltech.edu/cgi-bin/objsearch?objname=ESO%20443-%20G%20041%20&amp;extend=no&amp;out_csys=Equatorial&amp;out_equinox=J2000.0&amp;obj_sort=RA+or+Longitude&amp;of=pre_text&amp;zv_breaker=30000.0&amp;list_limit=5&amp;img_stamp=YES" xr:uid="{A4035404-788A-46E9-9912-37B3D293A621}"/>
    <hyperlink ref="A2879" r:id="rId2168" display="https://ned.ipac.caltech.edu/cgi-bin/objsearch?objname=ESO%20269-%20G%20037&amp;extend=no&amp;out_csys=Equatorial&amp;out_equinox=J2000.0&amp;obj_sort=RA+or+Longitude&amp;of=pre_text&amp;zv_breaker=30000.0&amp;list_limit=5&amp;img_stamp=YES" xr:uid="{7071F8EC-1A61-4017-AD87-7DF4CF1D5DB6}"/>
    <hyperlink ref="A2880" r:id="rId2169" display="https://ned.ipac.caltech.edu/cgi-bin/objsearch?objname=NGC%204941%20&amp;extend=no&amp;out_csys=Equatorial&amp;out_equinox=J2000.0&amp;obj_sort=RA+or+Longitude&amp;of=pre_text&amp;zv_breaker=30000.0&amp;list_limit=5&amp;img_stamp=YES" xr:uid="{BAB48EE9-3730-453F-8371-FDD03E05F0E0}"/>
    <hyperlink ref="A2881" r:id="rId2170" display="https://ned.ipac.caltech.edu/cgi-bin/objsearch?objname=NGC%204939%20&amp;extend=no&amp;out_csys=Equatorial&amp;out_equinox=J2000.0&amp;obj_sort=RA+or+Longitude&amp;of=pre_text&amp;zv_breaker=30000.0&amp;list_limit=5&amp;img_stamp=YES" xr:uid="{89D87641-B221-41D3-8D87-589277C3278A}"/>
    <hyperlink ref="A2882" r:id="rId2171" display="https://ned.ipac.caltech.edu/cgi-bin/objsearch?objname=%5bKK98%5d%20182&amp;extend=no&amp;out_csys=Equatorial&amp;out_equinox=J2000.0&amp;obj_sort=RA+or+Longitude&amp;of=pre_text&amp;zv_breaker=30000.0&amp;list_limit=5&amp;img_stamp=YES" xr:uid="{CA3A07C3-67D5-4381-BCFC-3FD122295FE9}"/>
    <hyperlink ref="A2883" r:id="rId2172" display="https://ned.ipac.caltech.edu/cgi-bin/objsearch?objname=NGC%204947%20&amp;extend=no&amp;out_csys=Equatorial&amp;out_equinox=J2000.0&amp;obj_sort=RA+or+Longitude&amp;of=pre_text&amp;zv_breaker=30000.0&amp;list_limit=5&amp;img_stamp=YES" xr:uid="{5B7B9E3E-8926-435B-BB09-CB1EB2A9E062}"/>
    <hyperlink ref="A2884" r:id="rId2173" display="https://ned.ipac.caltech.edu/cgi-bin/objsearch?objname=NGC%204945&amp;extend=no&amp;out_csys=Equatorial&amp;out_equinox=J2000.0&amp;obj_sort=RA+or+Longitude&amp;of=pre_text&amp;zv_breaker=30000.0&amp;list_limit=5&amp;img_stamp=YES" xr:uid="{11CEA724-2E12-462E-BC3F-FBF00370790E}"/>
    <hyperlink ref="A2885" r:id="rId2174" display="https://ned.ipac.caltech.edu/cgi-bin/objsearch?objname=NGC%204945&amp;extend=no&amp;out_csys=Equatorial&amp;out_equinox=J2000.0&amp;obj_sort=RA+or+Longitude&amp;of=pre_text&amp;zv_breaker=30000.0&amp;list_limit=5&amp;img_stamp=YES" xr:uid="{57235924-7033-4EF3-89BE-D95281A48AB9}"/>
    <hyperlink ref="A2886" r:id="rId2175" display="https://ned.ipac.caltech.edu/cgi-bin/objsearch?objname=NGC%204946&amp;extend=no&amp;out_csys=Equatorial&amp;out_equinox=J2000.0&amp;obj_sort=RA+or+Longitude&amp;of=pre_text&amp;zv_breaker=30000.0&amp;list_limit=5&amp;img_stamp=YES" xr:uid="{275ED43E-D9FB-45B4-968B-D8885BC590DE}"/>
    <hyperlink ref="A2887" r:id="rId2176" display="https://ned.ipac.caltech.edu/cgi-bin/objsearch?objname=NGC%204946&amp;extend=no&amp;out_csys=Equatorial&amp;out_equinox=J2000.0&amp;obj_sort=RA+or+Longitude&amp;of=pre_text&amp;zv_breaker=30000.0&amp;list_limit=5&amp;img_stamp=YES" xr:uid="{C8D4CB94-7144-4D2D-8E95-4ED9C53B8752}"/>
    <hyperlink ref="A2888" r:id="rId2177" display="https://ned.ipac.caltech.edu/cgi-bin/objsearch?objname=NGC%204946&amp;extend=no&amp;out_csys=Equatorial&amp;out_equinox=J2000.0&amp;obj_sort=RA+or+Longitude&amp;of=pre_text&amp;zv_breaker=30000.0&amp;list_limit=5&amp;img_stamp=YES" xr:uid="{27C2C3AA-F665-45FD-8DC1-87B1D4FFE60D}"/>
    <hyperlink ref="A2889" r:id="rId2178" display="https://ned.ipac.caltech.edu/cgi-bin/objsearch?objname=IC%204182&amp;extend=no&amp;out_csys=Equatorial&amp;out_equinox=J2000.0&amp;obj_sort=RA+or+Longitude&amp;of=pre_text&amp;zv_breaker=30000.0&amp;list_limit=5&amp;img_stamp=YES" xr:uid="{DED86AB4-2119-4E27-8620-E4E5B5E9E6C1}"/>
    <hyperlink ref="A2890" r:id="rId2179" display="https://ned.ipac.caltech.edu/cgi-bin/objsearch?objname=IC%204182&amp;extend=no&amp;out_csys=Equatorial&amp;out_equinox=J2000.0&amp;obj_sort=RA+or+Longitude&amp;of=pre_text&amp;zv_breaker=30000.0&amp;list_limit=5&amp;img_stamp=YES" xr:uid="{1A7F680B-1B3E-443C-B9ED-59853397FC82}"/>
    <hyperlink ref="A2891" r:id="rId2180" display="https://ned.ipac.caltech.edu/cgi-bin/objsearch?objname=IC%204182&amp;extend=no&amp;out_csys=Equatorial&amp;out_equinox=J2000.0&amp;obj_sort=RA+or+Longitude&amp;of=pre_text&amp;zv_breaker=30000.0&amp;list_limit=5&amp;img_stamp=YES" xr:uid="{0BCD4499-171C-493A-A4BA-4D9031346342}"/>
    <hyperlink ref="A2892" r:id="rId2181" display="https://ned.ipac.caltech.edu/cgi-bin/objsearch?objname=IC%204182&amp;extend=no&amp;out_csys=Equatorial&amp;out_equinox=J2000.0&amp;obj_sort=RA+or+Longitude&amp;of=pre_text&amp;zv_breaker=30000.0&amp;list_limit=5&amp;img_stamp=YES" xr:uid="{8A05BF91-8E2F-45B5-9DEC-01A50D4E5EFA}"/>
    <hyperlink ref="A2893" r:id="rId2182" display="https://ned.ipac.caltech.edu/cgi-bin/objsearch?objname=IC%204182&amp;extend=no&amp;out_csys=Equatorial&amp;out_equinox=J2000.0&amp;obj_sort=RA+or+Longitude&amp;of=pre_text&amp;zv_breaker=30000.0&amp;list_limit=5&amp;img_stamp=YES" xr:uid="{5F6667AC-5117-4F3B-A604-51AB4EB8059F}"/>
    <hyperlink ref="A2894" r:id="rId2183" display="https://ned.ipac.caltech.edu/cgi-bin/objsearch?objname=IC%204182&amp;extend=no&amp;out_csys=Equatorial&amp;out_equinox=J2000.0&amp;obj_sort=RA+or+Longitude&amp;of=pre_text&amp;zv_breaker=30000.0&amp;list_limit=5&amp;img_stamp=YES" xr:uid="{3847BA66-EEF7-41E3-84DF-FFEBCA75E87A}"/>
    <hyperlink ref="A2895" r:id="rId2184" display="https://ned.ipac.caltech.edu/cgi-bin/objsearch?objname=IC%204182&amp;extend=no&amp;out_csys=Equatorial&amp;out_equinox=J2000.0&amp;obj_sort=RA+or+Longitude&amp;of=pre_text&amp;zv_breaker=30000.0&amp;list_limit=5&amp;img_stamp=YES" xr:uid="{F71368C8-ACDE-4130-83CC-BD724B36916F}"/>
    <hyperlink ref="A2896" r:id="rId2185" display="https://ned.ipac.caltech.edu/cgi-bin/objsearch?objname=IC%204182&amp;extend=no&amp;out_csys=Equatorial&amp;out_equinox=J2000.0&amp;obj_sort=RA+or+Longitude&amp;of=pre_text&amp;zv_breaker=30000.0&amp;list_limit=5&amp;img_stamp=YES" xr:uid="{0CC52A28-A0B1-4AF8-863F-AEB4A2523344}"/>
    <hyperlink ref="A2897" r:id="rId2186" display="https://ned.ipac.caltech.edu/cgi-bin/objsearch?objname=IC%204182&amp;extend=no&amp;out_csys=Equatorial&amp;out_equinox=J2000.0&amp;obj_sort=RA+or+Longitude&amp;of=pre_text&amp;zv_breaker=30000.0&amp;list_limit=5&amp;img_stamp=YES" xr:uid="{5496CC0C-B9A8-470D-801D-E9A3A1B77F6E}"/>
    <hyperlink ref="A2898" r:id="rId2187" display="https://ned.ipac.caltech.edu/cgi-bin/objsearch?objname=IC%204182&amp;extend=no&amp;out_csys=Equatorial&amp;out_equinox=J2000.0&amp;obj_sort=RA+or+Longitude&amp;of=pre_text&amp;zv_breaker=30000.0&amp;list_limit=5&amp;img_stamp=YES" xr:uid="{AC4910E0-E69B-4190-8F15-0E39BC136E10}"/>
    <hyperlink ref="A2899" r:id="rId2188" display="https://ned.ipac.caltech.edu/cgi-bin/objsearch?objname=IC%204182&amp;extend=no&amp;out_csys=Equatorial&amp;out_equinox=J2000.0&amp;obj_sort=RA+or+Longitude&amp;of=pre_text&amp;zv_breaker=30000.0&amp;list_limit=5&amp;img_stamp=YES" xr:uid="{4B027F48-F714-411C-83B1-4916CD8246F4}"/>
    <hyperlink ref="A2900" r:id="rId2189" display="https://ned.ipac.caltech.edu/cgi-bin/objsearch?objname=IC%204182&amp;extend=no&amp;out_csys=Equatorial&amp;out_equinox=J2000.0&amp;obj_sort=RA+or+Longitude&amp;of=pre_text&amp;zv_breaker=30000.0&amp;list_limit=5&amp;img_stamp=YES" xr:uid="{DD2198AD-6285-4B58-992F-E28705305164}"/>
    <hyperlink ref="A2901" r:id="rId2190" display="https://ned.ipac.caltech.edu/cgi-bin/objsearch?objname=IC%204182&amp;extend=no&amp;out_csys=Equatorial&amp;out_equinox=J2000.0&amp;obj_sort=RA+or+Longitude&amp;of=pre_text&amp;zv_breaker=30000.0&amp;list_limit=5&amp;img_stamp=YES" xr:uid="{6B1AF9DC-F096-425A-8E95-98F2DB6D0622}"/>
    <hyperlink ref="A2902" r:id="rId2191" display="https://ned.ipac.caltech.edu/cgi-bin/objsearch?objname=IC%204182&amp;extend=no&amp;out_csys=Equatorial&amp;out_equinox=J2000.0&amp;obj_sort=RA+or+Longitude&amp;of=pre_text&amp;zv_breaker=30000.0&amp;list_limit=5&amp;img_stamp=YES" xr:uid="{CB7CFF52-17D4-427F-A1FC-5BDED99D39D5}"/>
    <hyperlink ref="A2903" r:id="rId2192" display="https://ned.ipac.caltech.edu/cgi-bin/objsearch?objname=IC%204182&amp;extend=no&amp;out_csys=Equatorial&amp;out_equinox=J2000.0&amp;obj_sort=RA+or+Longitude&amp;of=pre_text&amp;zv_breaker=30000.0&amp;list_limit=5&amp;img_stamp=YES" xr:uid="{4BADC65A-1A71-4EB5-A42C-1EBE1E66E4FF}"/>
    <hyperlink ref="A2904" r:id="rId2193" display="https://ned.ipac.caltech.edu/cgi-bin/objsearch?objname=IC%204182&amp;extend=no&amp;out_csys=Equatorial&amp;out_equinox=J2000.0&amp;obj_sort=RA+or+Longitude&amp;of=pre_text&amp;zv_breaker=30000.0&amp;list_limit=5&amp;img_stamp=YES" xr:uid="{E372F4D5-6460-486C-B1F6-2643B750DD9D}"/>
    <hyperlink ref="A2905" r:id="rId2194" display="https://ned.ipac.caltech.edu/cgi-bin/objsearch?objname=IC%204182&amp;extend=no&amp;out_csys=Equatorial&amp;out_equinox=J2000.0&amp;obj_sort=RA+or+Longitude&amp;of=pre_text&amp;zv_breaker=30000.0&amp;list_limit=5&amp;img_stamp=YES" xr:uid="{8F2C009D-1952-4EBE-A346-0E75B57A50AB}"/>
    <hyperlink ref="A2906" r:id="rId2195" display="https://ned.ipac.caltech.edu/cgi-bin/objsearch?objname=IC%204182&amp;extend=no&amp;out_csys=Equatorial&amp;out_equinox=J2000.0&amp;obj_sort=RA+or+Longitude&amp;of=pre_text&amp;zv_breaker=30000.0&amp;list_limit=5&amp;img_stamp=YES" xr:uid="{83723349-DEAF-4FB0-8BF5-3341E2C5B609}"/>
    <hyperlink ref="A2907" r:id="rId2196" display="https://ned.ipac.caltech.edu/cgi-bin/objsearch?objname=IC%204182&amp;extend=no&amp;out_csys=Equatorial&amp;out_equinox=J2000.0&amp;obj_sort=RA+or+Longitude&amp;of=pre_text&amp;zv_breaker=30000.0&amp;list_limit=5&amp;img_stamp=YES" xr:uid="{4A54E661-1506-48FF-A260-CE7D54DD91A5}"/>
    <hyperlink ref="A2908" r:id="rId2197" display="https://ned.ipac.caltech.edu/cgi-bin/objsearch?objname=IC%204182&amp;extend=no&amp;out_csys=Equatorial&amp;out_equinox=J2000.0&amp;obj_sort=RA+or+Longitude&amp;of=pre_text&amp;zv_breaker=30000.0&amp;list_limit=5&amp;img_stamp=YES" xr:uid="{8F265085-1483-4F41-A575-6E2BFE550474}"/>
    <hyperlink ref="A2909" r:id="rId2198" display="https://ned.ipac.caltech.edu/cgi-bin/objsearch?objname=IC%204182&amp;extend=no&amp;out_csys=Equatorial&amp;out_equinox=J2000.0&amp;obj_sort=RA+or+Longitude&amp;of=pre_text&amp;zv_breaker=30000.0&amp;list_limit=5&amp;img_stamp=YES" xr:uid="{39B77067-9A96-40FD-AE1B-B06C34D6369F}"/>
    <hyperlink ref="A2910" r:id="rId2199" display="https://ned.ipac.caltech.edu/cgi-bin/objsearch?objname=IC%204182&amp;extend=no&amp;out_csys=Equatorial&amp;out_equinox=J2000.0&amp;obj_sort=RA+or+Longitude&amp;of=pre_text&amp;zv_breaker=30000.0&amp;list_limit=5&amp;img_stamp=YES" xr:uid="{2F9F6C5B-2BBB-408D-9B0D-1AA6B60508A0}"/>
    <hyperlink ref="A2911" r:id="rId2200" display="https://ned.ipac.caltech.edu/cgi-bin/objsearch?objname=IC%204182&amp;extend=no&amp;out_csys=Equatorial&amp;out_equinox=J2000.0&amp;obj_sort=RA+or+Longitude&amp;of=pre_text&amp;zv_breaker=30000.0&amp;list_limit=5&amp;img_stamp=YES" xr:uid="{76823B57-B89C-4A8C-B0F8-44E324AEB612}"/>
    <hyperlink ref="A2912" r:id="rId2201" display="https://ned.ipac.caltech.edu/cgi-bin/objsearch?objname=IC%204182&amp;extend=no&amp;out_csys=Equatorial&amp;out_equinox=J2000.0&amp;obj_sort=RA+or+Longitude&amp;of=pre_text&amp;zv_breaker=30000.0&amp;list_limit=5&amp;img_stamp=YES" xr:uid="{8ABA3BF9-9254-46AD-B675-A1870337A53E}"/>
    <hyperlink ref="A2913" r:id="rId2202" display="https://ned.ipac.caltech.edu/cgi-bin/objsearch?objname=IC%204182&amp;extend=no&amp;out_csys=Equatorial&amp;out_equinox=J2000.0&amp;obj_sort=RA+or+Longitude&amp;of=pre_text&amp;zv_breaker=30000.0&amp;list_limit=5&amp;img_stamp=YES" xr:uid="{FB9388C7-B7C3-4D0D-A28E-1503D406CC0B}"/>
    <hyperlink ref="A2914" r:id="rId2203" display="https://ned.ipac.caltech.edu/cgi-bin/objsearch?objname=IC%204182&amp;extend=no&amp;out_csys=Equatorial&amp;out_equinox=J2000.0&amp;obj_sort=RA+or+Longitude&amp;of=pre_text&amp;zv_breaker=30000.0&amp;list_limit=5&amp;img_stamp=YES" xr:uid="{8DE6DD5F-E8F9-4E0B-8E87-154F6B9F7C8E}"/>
    <hyperlink ref="A2915" r:id="rId2204" display="https://ned.ipac.caltech.edu/cgi-bin/objsearch?objname=IC%204182&amp;extend=no&amp;out_csys=Equatorial&amp;out_equinox=J2000.0&amp;obj_sort=RA+or+Longitude&amp;of=pre_text&amp;zv_breaker=30000.0&amp;list_limit=5&amp;img_stamp=YES" xr:uid="{17A55E80-5746-434F-9B00-950354798167}"/>
    <hyperlink ref="A2916" r:id="rId2205" display="https://ned.ipac.caltech.edu/cgi-bin/objsearch?objname=IC%204182%20&amp;extend=no&amp;out_csys=Equatorial&amp;out_equinox=J2000.0&amp;obj_sort=RA+or+Longitude&amp;of=pre_text&amp;zv_breaker=30000.0&amp;list_limit=5&amp;img_stamp=YES" xr:uid="{5AB9B0D7-5F96-4EFE-B444-D371977CC56D}"/>
    <hyperlink ref="A2917" r:id="rId2206" display="https://ned.ipac.caltech.edu/cgi-bin/objsearch?objname=DDO%20165&amp;extend=no&amp;out_csys=Equatorial&amp;out_equinox=J2000.0&amp;obj_sort=RA+or+Longitude&amp;of=pre_text&amp;zv_breaker=30000.0&amp;list_limit=5&amp;img_stamp=YES" xr:uid="{85CF338F-8BBD-4D8F-9EB9-97E8C4E8D819}"/>
    <hyperlink ref="A2918" r:id="rId2207" display="https://ned.ipac.caltech.edu/cgi-bin/objsearch?objname=DDO%20165&amp;extend=no&amp;out_csys=Equatorial&amp;out_equinox=J2000.0&amp;obj_sort=RA+or+Longitude&amp;of=pre_text&amp;zv_breaker=30000.0&amp;list_limit=5&amp;img_stamp=YES" xr:uid="{3DE91F2D-6625-438F-9FD9-11688DB7C1CE}"/>
    <hyperlink ref="A2919" r:id="rId2208" display="https://ned.ipac.caltech.edu/cgi-bin/objsearch?objname=UGC%2008215&amp;extend=no&amp;out_csys=Equatorial&amp;out_equinox=J2000.0&amp;obj_sort=RA+or+Longitude&amp;of=pre_text&amp;zv_breaker=30000.0&amp;list_limit=5&amp;img_stamp=YES" xr:uid="{A6451F3F-FC2E-4CE4-A805-01316999859B}"/>
    <hyperlink ref="A2920" r:id="rId2209" display="https://ned.ipac.caltech.edu/cgi-bin/objsearch?objname=UGC%2008215&amp;extend=no&amp;out_csys=Equatorial&amp;out_equinox=J2000.0&amp;obj_sort=RA+or+Longitude&amp;of=pre_text&amp;zv_breaker=30000.0&amp;list_limit=5&amp;img_stamp=YES" xr:uid="{0C4AA8E5-78DF-405A-B120-ADA6AE41DA55}"/>
    <hyperlink ref="A2921" r:id="rId2210" display="https://ned.ipac.caltech.edu/cgi-bin/objsearch?objname=NGC%204981%20&amp;extend=no&amp;out_csys=Equatorial&amp;out_equinox=J2000.0&amp;obj_sort=RA+or+Longitude&amp;of=pre_text&amp;zv_breaker=30000.0&amp;list_limit=5&amp;img_stamp=YES" xr:uid="{110B32FD-BD0D-46CA-B2D7-03514DD0DC4A}"/>
    <hyperlink ref="A2922" r:id="rId2211" display="https://ned.ipac.caltech.edu/cgi-bin/objsearch?objname=NGC%204995%20&amp;extend=no&amp;out_csys=Equatorial&amp;out_equinox=J2000.0&amp;obj_sort=RA+or+Longitude&amp;of=pre_text&amp;zv_breaker=30000.0&amp;list_limit=5&amp;img_stamp=YES" xr:uid="{4DD22549-E768-4F0C-844B-CB54390030BE}"/>
    <hyperlink ref="A2923" r:id="rId2212" display="https://ned.ipac.caltech.edu/cgi-bin/objsearch?objname=ESO%20576-%20G%20001%20&amp;extend=no&amp;out_csys=Equatorial&amp;out_equinox=J2000.0&amp;obj_sort=RA+or+Longitude&amp;of=pre_text&amp;zv_breaker=30000.0&amp;list_limit=5&amp;img_stamp=YES" xr:uid="{91D46DE6-8037-45CD-81B2-79A4E1EC4C71}"/>
    <hyperlink ref="A2924" r:id="rId2213" display="https://ned.ipac.caltech.edu/cgi-bin/objsearch?objname=ESO%20269-%20G%20058&amp;extend=no&amp;out_csys=Equatorial&amp;out_equinox=J2000.0&amp;obj_sort=RA+or+Longitude&amp;of=pre_text&amp;zv_breaker=30000.0&amp;list_limit=5&amp;img_stamp=YES" xr:uid="{FCF88061-535F-4A31-9B65-57C9E0F3912F}"/>
    <hyperlink ref="A2925" r:id="rId2214" display="https://ned.ipac.caltech.edu/cgi-bin/objsearch?objname=NGC%205005%20&amp;extend=no&amp;out_csys=Equatorial&amp;out_equinox=J2000.0&amp;obj_sort=RA+or+Longitude&amp;of=pre_text&amp;zv_breaker=30000.0&amp;list_limit=5&amp;img_stamp=YES" xr:uid="{E81E663A-99DC-4748-8AA6-B08FC3B861E5}"/>
    <hyperlink ref="A2926" r:id="rId2215" display="https://ned.ipac.caltech.edu/cgi-bin/objsearch?objname=NGC%205005%20&amp;extend=no&amp;out_csys=Equatorial&amp;out_equinox=J2000.0&amp;obj_sort=RA+or+Longitude&amp;of=pre_text&amp;zv_breaker=30000.0&amp;list_limit=5&amp;img_stamp=YES" xr:uid="{67C1D041-DC00-4DE7-B634-26C5C436E86F}"/>
    <hyperlink ref="A2927" r:id="rId2216" display="https://ned.ipac.caltech.edu/cgi-bin/objsearch?objname=NGC%205005%20&amp;extend=no&amp;out_csys=Equatorial&amp;out_equinox=J2000.0&amp;obj_sort=RA+or+Longitude&amp;of=pre_text&amp;zv_breaker=30000.0&amp;list_limit=5&amp;img_stamp=YES" xr:uid="{EE18BE75-0D94-4A92-B72B-7A8AF57811F1}"/>
    <hyperlink ref="A2928" r:id="rId2217" display="https://ned.ipac.caltech.edu/cgi-bin/objsearch?objname=NGC%205012%20&amp;extend=no&amp;out_csys=Equatorial&amp;out_equinox=J2000.0&amp;obj_sort=RA+or+Longitude&amp;of=pre_text&amp;zv_breaker=30000.0&amp;list_limit=5&amp;img_stamp=YES" xr:uid="{447F73F5-67CE-450F-B935-4A2724580692}"/>
    <hyperlink ref="A2929" r:id="rId2218" display="https://ned.ipac.caltech.edu/cgi-bin/objsearch?objname=NGC%205023&amp;extend=no&amp;out_csys=Equatorial&amp;out_equinox=J2000.0&amp;obj_sort=RA+or+Longitude&amp;of=pre_text&amp;zv_breaker=30000.0&amp;list_limit=5&amp;img_stamp=YES" xr:uid="{A63DCBE6-EA25-4BD8-B26B-2B4B8D1A9810}"/>
    <hyperlink ref="A2930" r:id="rId2219" display="https://ned.ipac.caltech.edu/cgi-bin/objsearch?objname=NGC%205023&amp;extend=no&amp;out_csys=Equatorial&amp;out_equinox=J2000.0&amp;obj_sort=RA+or+Longitude&amp;of=pre_text&amp;zv_breaker=30000.0&amp;list_limit=5&amp;img_stamp=YES" xr:uid="{3C9519F3-5AEF-4C5C-A35D-8E75E7CBE060}"/>
    <hyperlink ref="A2931" r:id="rId2220" display="https://ned.ipac.caltech.edu/cgi-bin/objsearch?objname=NGC%205023&amp;extend=no&amp;out_csys=Equatorial&amp;out_equinox=J2000.0&amp;obj_sort=RA+or+Longitude&amp;of=pre_text&amp;zv_breaker=30000.0&amp;list_limit=5&amp;img_stamp=YES" xr:uid="{2729F517-D131-48EF-9217-379DE76A5020}"/>
    <hyperlink ref="A2932" r:id="rId2221" display="https://ned.ipac.caltech.edu/cgi-bin/objsearch?objname=%5bKK98%5d%20189&amp;extend=no&amp;out_csys=Equatorial&amp;out_equinox=J2000.0&amp;obj_sort=RA+or+Longitude&amp;of=pre_text&amp;zv_breaker=30000.0&amp;list_limit=5&amp;img_stamp=YES" xr:uid="{612428E5-5EF5-4A81-8AFB-DB1E71A0CA9E}"/>
    <hyperlink ref="A2933" r:id="rId2222" display="https://ned.ipac.caltech.edu/cgi-bin/objsearch?objname=NGC%205011&amp;extend=no&amp;out_csys=Equatorial&amp;out_equinox=J2000.0&amp;obj_sort=RA+or+Longitude&amp;of=pre_text&amp;zv_breaker=30000.0&amp;list_limit=5&amp;img_stamp=YES" xr:uid="{44E574F3-C4AE-448A-BBCC-79C6C1C92A3B}"/>
    <hyperlink ref="A2934" r:id="rId2223" display="https://ned.ipac.caltech.edu/cgi-bin/objsearch?objname=NGC%205011&amp;extend=no&amp;out_csys=Equatorial&amp;out_equinox=J2000.0&amp;obj_sort=RA+or+Longitude&amp;of=pre_text&amp;zv_breaker=30000.0&amp;list_limit=5&amp;img_stamp=YES" xr:uid="{D5FDEF8E-E924-4026-81C6-FE10D27F13E8}"/>
    <hyperlink ref="A2935" r:id="rId2224" display="https://ned.ipac.caltech.edu/cgi-bin/objsearch?objname=NGC%205011&amp;extend=no&amp;out_csys=Equatorial&amp;out_equinox=J2000.0&amp;obj_sort=RA+or+Longitude&amp;of=pre_text&amp;zv_breaker=30000.0&amp;list_limit=5&amp;img_stamp=YES" xr:uid="{67D2E3FB-78A0-497B-ACC7-CEA96B3E6C84}"/>
    <hyperlink ref="A2936" r:id="rId2225" display="https://ned.ipac.caltech.edu/cgi-bin/objsearch?objname=NGC%205018&amp;extend=no&amp;out_csys=Equatorial&amp;out_equinox=J2000.0&amp;obj_sort=RA+or+Longitude&amp;of=pre_text&amp;zv_breaker=30000.0&amp;list_limit=5&amp;img_stamp=YES" xr:uid="{B519C7E1-3AAC-4AE0-B3F4-4EA42B25D5CD}"/>
    <hyperlink ref="A2937" r:id="rId2226" display="https://ned.ipac.caltech.edu/cgi-bin/objsearch?objname=ESO%20269-%20G%20066&amp;extend=no&amp;out_csys=Equatorial&amp;out_equinox=J2000.0&amp;obj_sort=RA+or+Longitude&amp;of=pre_text&amp;zv_breaker=30000.0&amp;list_limit=5&amp;img_stamp=YES" xr:uid="{5B53EA7F-2E81-4FE1-9544-C2AFEE9EEBEE}"/>
    <hyperlink ref="A2938" r:id="rId2227" display="https://ned.ipac.caltech.edu/cgi-bin/objsearch?objname=ESO%20269-%20G%20066&amp;extend=no&amp;out_csys=Equatorial&amp;out_equinox=J2000.0&amp;obj_sort=RA+or+Longitude&amp;of=pre_text&amp;zv_breaker=30000.0&amp;list_limit=5&amp;img_stamp=YES" xr:uid="{E8CA2A52-AEDE-4F69-B3C2-3FAAE348BDD9}"/>
    <hyperlink ref="A2939" r:id="rId2228" display="https://ned.ipac.caltech.edu/cgi-bin/objsearch?objname=ESO%20269-%20G%20066&amp;extend=no&amp;out_csys=Equatorial&amp;out_equinox=J2000.0&amp;obj_sort=RA+or+Longitude&amp;of=pre_text&amp;zv_breaker=30000.0&amp;list_limit=5&amp;img_stamp=YES" xr:uid="{8C4B25BF-355E-4912-83CB-3D453D0A7D24}"/>
    <hyperlink ref="A2942" r:id="rId2229" display="https://ned.ipac.caltech.edu/cgi-bin/objsearch?objname=NGC%205033&amp;extend=no&amp;out_csys=Equatorial&amp;out_equinox=J2000.0&amp;obj_sort=RA+or+Longitude&amp;of=pre_text&amp;zv_breaker=30000.0&amp;list_limit=5&amp;img_stamp=YES" xr:uid="{C2426659-2DDA-4AE3-976E-A7B0AF90ED19}"/>
    <hyperlink ref="A2943" r:id="rId2230" display="https://ned.ipac.caltech.edu/cgi-bin/objsearch?objname=NGC%205033&amp;extend=no&amp;out_csys=Equatorial&amp;out_equinox=J2000.0&amp;obj_sort=RA+or+Longitude&amp;of=pre_text&amp;zv_breaker=30000.0&amp;list_limit=5&amp;img_stamp=YES" xr:uid="{6F3230B1-64BC-4D0F-8356-FEFE6CEC6DEB}"/>
    <hyperlink ref="A2944" r:id="rId2231" display="https://ned.ipac.caltech.edu/cgi-bin/objsearch?objname=NGC%205033&amp;extend=no&amp;out_csys=Equatorial&amp;out_equinox=J2000.0&amp;obj_sort=RA+or+Longitude&amp;of=pre_text&amp;zv_breaker=30000.0&amp;list_limit=5&amp;img_stamp=YES" xr:uid="{B782A3CB-05BE-4ECE-A755-1C7F57C7886D}"/>
    <hyperlink ref="A2945" r:id="rId2232" display="https://ned.ipac.caltech.edu/cgi-bin/objsearch?objname=CGCG%20044-035&amp;extend=no&amp;out_csys=Equatorial&amp;out_equinox=J2000.0&amp;obj_sort=RA+or+Longitude&amp;of=pre_text&amp;zv_breaker=30000.0&amp;list_limit=5&amp;img_stamp=YES" xr:uid="{6799354F-D70D-4217-928C-A9F379DEC3E7}"/>
    <hyperlink ref="A2949" r:id="rId2233" display="https://ned.ipac.caltech.edu/cgi-bin/objsearch?objname=NGC%205044&amp;extend=no&amp;out_csys=Equatorial&amp;out_equinox=J2000.0&amp;obj_sort=RA+or+Longitude&amp;of=pre_text&amp;zv_breaker=30000.0&amp;list_limit=5&amp;img_stamp=YES" xr:uid="{A5B006BD-4BDD-414B-8CC9-37C8062F6D7A}"/>
    <hyperlink ref="A2950" r:id="rId2234" display="https://ned.ipac.caltech.edu/cgi-bin/objsearch?objname=NGC%205044&amp;extend=no&amp;out_csys=Equatorial&amp;out_equinox=J2000.0&amp;obj_sort=RA+or+Longitude&amp;of=pre_text&amp;zv_breaker=30000.0&amp;list_limit=5&amp;img_stamp=YES" xr:uid="{988016D3-C455-4323-ABAD-5F0CE80BDAAB}"/>
    <hyperlink ref="A2951" r:id="rId2235" display="https://ned.ipac.caltech.edu/cgi-bin/objsearch?objname=NGC%205044&amp;extend=no&amp;out_csys=Equatorial&amp;out_equinox=J2000.0&amp;obj_sort=RA+or+Longitude&amp;of=pre_text&amp;zv_breaker=30000.0&amp;list_limit=5&amp;img_stamp=YES" xr:uid="{7FEC9D7C-DC00-4902-B869-B2714DF3CCC5}"/>
    <hyperlink ref="A2952" r:id="rId2236" display="https://ned.ipac.caltech.edu/cgi-bin/objsearch?objname=DDO%20169&amp;extend=no&amp;out_csys=Equatorial&amp;out_equinox=J2000.0&amp;obj_sort=RA+or+Longitude&amp;of=pre_text&amp;zv_breaker=30000.0&amp;list_limit=5&amp;img_stamp=YES" xr:uid="{23763F2D-0846-4841-9DE4-E00140065172}"/>
    <hyperlink ref="A2953" r:id="rId2237" display="https://ned.ipac.caltech.edu/cgi-bin/objsearch?objname=NGC%205055%20&amp;extend=no&amp;out_csys=Equatorial&amp;out_equinox=J2000.0&amp;obj_sort=RA+or+Longitude&amp;of=pre_text&amp;zv_breaker=30000.0&amp;list_limit=5&amp;img_stamp=YES" xr:uid="{4F247574-B7A5-48ED-AF04-CEB4DE7868BF}"/>
    <hyperlink ref="A2954" r:id="rId2238" display="https://ned.ipac.caltech.edu/cgi-bin/objsearch?objname=NGC%205055%20&amp;extend=no&amp;out_csys=Equatorial&amp;out_equinox=J2000.0&amp;obj_sort=RA+or+Longitude&amp;of=pre_text&amp;zv_breaker=30000.0&amp;list_limit=5&amp;img_stamp=YES" xr:uid="{7ECC7777-26F8-46FD-B468-4709168D59B3}"/>
    <hyperlink ref="A2955" r:id="rId2239" display="https://ned.ipac.caltech.edu/cgi-bin/objsearch?objname=NGC%205051%20&amp;extend=no&amp;out_csys=Equatorial&amp;out_equinox=J2000.0&amp;obj_sort=RA+or+Longitude&amp;of=pre_text&amp;zv_breaker=30000.0&amp;list_limit=5&amp;img_stamp=YES" xr:uid="{B020F98F-D3A4-4195-980D-42658DAB047C}"/>
    <hyperlink ref="A2956" r:id="rId2240" display="https://ned.ipac.caltech.edu/cgi-bin/objsearch?objname=NGC%205054%20&amp;extend=no&amp;out_csys=Equatorial&amp;out_equinox=J2000.0&amp;obj_sort=RA+or+Longitude&amp;of=pre_text&amp;zv_breaker=30000.0&amp;list_limit=5&amp;img_stamp=YES" xr:uid="{0CD91EA2-E8D9-4B51-B986-0FD710393FA4}"/>
    <hyperlink ref="A2957" r:id="rId2241" display="https://ned.ipac.caltech.edu/cgi-bin/objsearch?objname=NGC%205054%20&amp;extend=no&amp;out_csys=Equatorial&amp;out_equinox=J2000.0&amp;obj_sort=RA+or+Longitude&amp;of=pre_text&amp;zv_breaker=30000.0&amp;list_limit=5&amp;img_stamp=YES" xr:uid="{613F5466-88DF-4A93-AA0C-F4F4E728C210}"/>
    <hyperlink ref="A2958" r:id="rId2242" display="https://ned.ipac.caltech.edu/cgi-bin/objsearch?objname=IC%204214%20&amp;extend=no&amp;out_csys=Equatorial&amp;out_equinox=J2000.0&amp;obj_sort=RA+or+Longitude&amp;of=pre_text&amp;zv_breaker=30000.0&amp;list_limit=5&amp;img_stamp=YES" xr:uid="{B30E0DB5-5DFE-4E9C-9974-7F8B27164654}"/>
    <hyperlink ref="A2959" r:id="rId2243" display="https://ned.ipac.caltech.edu/cgi-bin/objsearch?objname=NGC%205061%20&amp;extend=no&amp;out_csys=Equatorial&amp;out_equinox=J2000.0&amp;obj_sort=RA+or+Longitude&amp;of=pre_text&amp;zv_breaker=30000.0&amp;list_limit=5&amp;img_stamp=YES" xr:uid="{E71D5644-2FBA-4E82-BC28-15ACEF87F617}"/>
    <hyperlink ref="A2960" r:id="rId2244" display="https://ned.ipac.caltech.edu/cgi-bin/objsearch?objname=NGC%205061%20&amp;extend=no&amp;out_csys=Equatorial&amp;out_equinox=J2000.0&amp;obj_sort=RA+or+Longitude&amp;of=pre_text&amp;zv_breaker=30000.0&amp;list_limit=5&amp;img_stamp=YES" xr:uid="{41139057-7A68-4D68-A2D6-CF5FDA1C74C2}"/>
    <hyperlink ref="A2961" r:id="rId2245" display="https://ned.ipac.caltech.edu/cgi-bin/objsearch?objname=NGC%205061%20&amp;extend=no&amp;out_csys=Equatorial&amp;out_equinox=J2000.0&amp;obj_sort=RA+or+Longitude&amp;of=pre_text&amp;zv_breaker=30000.0&amp;list_limit=5&amp;img_stamp=YES" xr:uid="{E55A9AA4-096E-4092-BE9C-D3A438A2E05C}"/>
    <hyperlink ref="A2962" r:id="rId2246" display="https://ned.ipac.caltech.edu/cgi-bin/objsearch?objname=NGC%205061%20&amp;extend=no&amp;out_csys=Equatorial&amp;out_equinox=J2000.0&amp;obj_sort=RA+or+Longitude&amp;of=pre_text&amp;zv_breaker=30000.0&amp;list_limit=5&amp;img_stamp=YES" xr:uid="{97AF4232-9E1D-4CD5-B5EE-481F948213E0}"/>
    <hyperlink ref="A2963" r:id="rId2247" display="https://ned.ipac.caltech.edu/cgi-bin/objsearch?objname=NGC%205061%20&amp;extend=no&amp;out_csys=Equatorial&amp;out_equinox=J2000.0&amp;obj_sort=RA+or+Longitude&amp;of=pre_text&amp;zv_breaker=30000.0&amp;list_limit=5&amp;img_stamp=YES" xr:uid="{326852A0-B076-4844-B244-83CEBF3695B7}"/>
    <hyperlink ref="A2964" r:id="rId2248" display="https://ned.ipac.caltech.edu/cgi-bin/objsearch?objname=NGC%205061%20&amp;extend=no&amp;out_csys=Equatorial&amp;out_equinox=J2000.0&amp;obj_sort=RA+or+Longitude&amp;of=pre_text&amp;zv_breaker=30000.0&amp;list_limit=5&amp;img_stamp=YES" xr:uid="{0D290E30-37BF-4128-9787-CFEAF1974846}"/>
    <hyperlink ref="A2965" r:id="rId2249" display="https://ned.ipac.caltech.edu/cgi-bin/objsearch?objname=ESO%20269-%20G%20085%20&amp;extend=no&amp;out_csys=Equatorial&amp;out_equinox=J2000.0&amp;obj_sort=RA+or+Longitude&amp;of=pre_text&amp;zv_breaker=30000.0&amp;list_limit=5&amp;img_stamp=YES" xr:uid="{D5B59DCF-B674-4FA1-96AA-B4B6CB580A75}"/>
    <hyperlink ref="A2966" r:id="rId2250" display="https://ned.ipac.caltech.edu/cgi-bin/objsearch?objname=ESO%20576-%20G%20034&amp;extend=no&amp;out_csys=Equatorial&amp;out_equinox=J2000.0&amp;obj_sort=RA+or+Longitude&amp;of=pre_text&amp;zv_breaker=30000.0&amp;list_limit=5&amp;img_stamp=YES" xr:uid="{436279AC-EFE8-41DB-9A28-C8C65A51F62C}"/>
    <hyperlink ref="A2967" r:id="rId2251" display="https://ned.ipac.caltech.edu/cgi-bin/objsearch?objname=ESO%20576-%20G%20040&amp;extend=no&amp;out_csys=Equatorial&amp;out_equinox=J2000.0&amp;obj_sort=RA+or+Longitude&amp;of=pre_text&amp;zv_breaker=30000.0&amp;list_limit=5&amp;img_stamp=YES" xr:uid="{3FFA3B66-74CC-4BD9-BD8E-A9EB7A131EA0}"/>
    <hyperlink ref="A2968" r:id="rId2252" display="https://ned.ipac.caltech.edu/cgi-bin/objsearch?objname=%5bKK98%5d%20195&amp;extend=no&amp;out_csys=Equatorial&amp;out_equinox=J2000.0&amp;obj_sort=RA+or+Longitude&amp;of=pre_text&amp;zv_breaker=30000.0&amp;list_limit=5&amp;img_stamp=YES" xr:uid="{2E719A0D-9982-4B78-B4E1-B0594EF230A4}"/>
    <hyperlink ref="A2969" r:id="rId2253" display="https://ned.ipac.caltech.edu/cgi-bin/objsearch?objname=NGC%205090&amp;extend=no&amp;out_csys=Equatorial&amp;out_equinox=J2000.0&amp;obj_sort=RA+or+Longitude&amp;of=pre_text&amp;zv_breaker=30000.0&amp;list_limit=5&amp;img_stamp=YES" xr:uid="{1F3CAC56-75A5-4B14-B172-E68F81C3218A}"/>
    <hyperlink ref="A2970" r:id="rId2254" display="https://ned.ipac.caltech.edu/cgi-bin/objsearch?objname=NGC%205090&amp;extend=no&amp;out_csys=Equatorial&amp;out_equinox=J2000.0&amp;obj_sort=RA+or+Longitude&amp;of=pre_text&amp;zv_breaker=30000.0&amp;list_limit=5&amp;img_stamp=YES" xr:uid="{40FBB68B-EF04-4921-8241-D3E8E81B7044}"/>
    <hyperlink ref="A2971" r:id="rId2255" display="https://ned.ipac.caltech.edu/cgi-bin/objsearch?objname=CGCG%20016-058&amp;extend=no&amp;out_csys=Equatorial&amp;out_equinox=J2000.0&amp;obj_sort=RA+or+Longitude&amp;of=pre_text&amp;zv_breaker=30000.0&amp;list_limit=5&amp;img_stamp=YES" xr:uid="{C6810F26-4C4B-407A-BFF2-0FBC86658A2F}"/>
    <hyperlink ref="A2972" r:id="rId2256" display="https://ned.ipac.caltech.edu/cgi-bin/objsearch?objname=CGCG%20016-058&amp;extend=no&amp;out_csys=Equatorial&amp;out_equinox=J2000.0&amp;obj_sort=RA+or+Longitude&amp;of=pre_text&amp;zv_breaker=30000.0&amp;list_limit=5&amp;img_stamp=YES" xr:uid="{3D0C6127-57B1-413B-9817-09C797EFC5D3}"/>
    <hyperlink ref="A2973" r:id="rId2257" display="https://ned.ipac.caltech.edu/cgi-bin/objsearch?objname=CGCG%20016-058&amp;extend=no&amp;out_csys=Equatorial&amp;out_equinox=J2000.0&amp;obj_sort=RA+or+Longitude&amp;of=pre_text&amp;zv_breaker=30000.0&amp;list_limit=5&amp;img_stamp=YES" xr:uid="{05C2C1B8-A858-43E3-89DA-50554FB0DFD5}"/>
    <hyperlink ref="A2974" r:id="rId2258" display="https://ned.ipac.caltech.edu/cgi-bin/objsearch?objname=CGCG%20016-058&amp;extend=no&amp;out_csys=Equatorial&amp;out_equinox=J2000.0&amp;obj_sort=RA+or+Longitude&amp;of=pre_text&amp;zv_breaker=30000.0&amp;list_limit=5&amp;img_stamp=YES" xr:uid="{0A450573-7CEF-4CFE-9437-89B7EBB8242F}"/>
    <hyperlink ref="A2975" r:id="rId2259" display="https://ned.ipac.caltech.edu/cgi-bin/objsearch?objname=%5bKK98%5d%20196&amp;extend=no&amp;out_csys=Equatorial&amp;out_equinox=J2000.0&amp;obj_sort=RA+or+Longitude&amp;of=pre_text&amp;zv_breaker=30000.0&amp;list_limit=5&amp;img_stamp=YES" xr:uid="{E11B54EE-3BA7-41B5-BD3A-20C69C4BD898}"/>
    <hyperlink ref="A2976" r:id="rId2260" display="https://ned.ipac.caltech.edu/cgi-bin/objsearch?objname=NGC%205102&amp;extend=no&amp;out_csys=Equatorial&amp;out_equinox=J2000.0&amp;obj_sort=RA+or+Longitude&amp;of=pre_text&amp;zv_breaker=30000.0&amp;list_limit=5&amp;img_stamp=YES" xr:uid="{F490093A-FC26-4D97-834C-D365AF9C014B}"/>
    <hyperlink ref="A2977" r:id="rId2261" display="https://ned.ipac.caltech.edu/cgi-bin/objsearch?objname=NGC%205102&amp;extend=no&amp;out_csys=Equatorial&amp;out_equinox=J2000.0&amp;obj_sort=RA+or+Longitude&amp;of=pre_text&amp;zv_breaker=30000.0&amp;list_limit=5&amp;img_stamp=YES" xr:uid="{6A4ECCA6-4294-4ADA-956D-D638207F1BF7}"/>
    <hyperlink ref="A2978" r:id="rId2262" display="https://ned.ipac.caltech.edu/cgi-bin/objsearch?objname=NGC%205102&amp;extend=no&amp;out_csys=Equatorial&amp;out_equinox=J2000.0&amp;obj_sort=RA+or+Longitude&amp;of=pre_text&amp;zv_breaker=30000.0&amp;list_limit=5&amp;img_stamp=YES" xr:uid="{E76840F8-2A8B-472B-ADD2-522D25433389}"/>
    <hyperlink ref="A2979" r:id="rId2263" display="https://ned.ipac.caltech.edu/cgi-bin/objsearch?objname=NGC%205102&amp;extend=no&amp;out_csys=Equatorial&amp;out_equinox=J2000.0&amp;obj_sort=RA+or+Longitude&amp;of=pre_text&amp;zv_breaker=30000.0&amp;list_limit=5&amp;img_stamp=YES" xr:uid="{28C7F56C-D5B4-4F08-AADD-8621D1FF76DB}"/>
    <hyperlink ref="A2980" r:id="rId2264" display="https://ned.ipac.caltech.edu/cgi-bin/objsearch?objname=NGC%205102&amp;extend=no&amp;out_csys=Equatorial&amp;out_equinox=J2000.0&amp;obj_sort=RA+or+Longitude&amp;of=pre_text&amp;zv_breaker=30000.0&amp;list_limit=5&amp;img_stamp=YES" xr:uid="{9805C543-79D6-44BB-B26E-ADBB2ABA5473}"/>
    <hyperlink ref="A2981" r:id="rId2265" display="https://ned.ipac.caltech.edu/cgi-bin/objsearch?objname=%5bKK98%5d%20197&amp;extend=no&amp;out_csys=Equatorial&amp;out_equinox=J2000.0&amp;obj_sort=RA+or+Longitude&amp;of=pre_text&amp;zv_breaker=30000.0&amp;list_limit=5&amp;img_stamp=YES" xr:uid="{F89E7BD2-514C-489E-BB25-440B73F0BEE9}"/>
    <hyperlink ref="A2982" r:id="rId2266" display="https://ned.ipac.caltech.edu/cgi-bin/objsearch?objname=%5bKK2000%5d%2055&amp;extend=no&amp;out_csys=Equatorial&amp;out_equinox=J2000.0&amp;obj_sort=RA+or+Longitude&amp;of=pre_text&amp;zv_breaker=30000.0&amp;list_limit=5&amp;img_stamp=YES" xr:uid="{8BB3F10E-1214-42DD-AAD8-FA213C8B7CC7}"/>
    <hyperlink ref="A2983" r:id="rId2267" display="https://ned.ipac.caltech.edu/cgi-bin/objsearch?objname=MCG%20-03-34-063&amp;extend=no&amp;out_csys=Equatorial&amp;out_equinox=J2000.0&amp;obj_sort=RA+or+Longitude&amp;of=pre_text&amp;zv_breaker=30000.0&amp;list_limit=5&amp;img_stamp=YES" xr:uid="{7271EA18-BD9D-4FCC-A066-1499AE40542F}"/>
    <hyperlink ref="A2984" r:id="rId2268" display="https://ned.ipac.caltech.edu/cgi-bin/objsearch?objname=IC%204232&amp;extend=no&amp;out_csys=Equatorial&amp;out_equinox=J2000.0&amp;obj_sort=RA+or+Longitude&amp;of=pre_text&amp;zv_breaker=30000.0&amp;list_limit=5&amp;img_stamp=YES" xr:uid="{23E83A25-4F02-4D5B-A699-081D06F57D54}"/>
    <hyperlink ref="A2985" r:id="rId2269" display="https://ned.ipac.caltech.edu/cgi-bin/objsearch?objname=IC%204232&amp;extend=no&amp;out_csys=Equatorial&amp;out_equinox=J2000.0&amp;obj_sort=RA+or+Longitude&amp;of=pre_text&amp;zv_breaker=30000.0&amp;list_limit=5&amp;img_stamp=YES" xr:uid="{3222D962-A48B-40A0-8FA8-C059ECE2B1B3}"/>
    <hyperlink ref="A2986" r:id="rId2270" display="https://ned.ipac.caltech.edu/cgi-bin/objsearch?objname=IC%204232&amp;extend=no&amp;out_csys=Equatorial&amp;out_equinox=J2000.0&amp;obj_sort=RA+or+Longitude&amp;of=pre_text&amp;zv_breaker=30000.0&amp;list_limit=5&amp;img_stamp=YES" xr:uid="{1C9D9D81-F62F-46FE-A3AA-6581CE13F9C3}"/>
    <hyperlink ref="A2987" r:id="rId2271" display="https://ned.ipac.caltech.edu/cgi-bin/objsearch?objname=ESO%20508-%20G%20067&amp;extend=no&amp;out_csys=Equatorial&amp;out_equinox=J2000.0&amp;obj_sort=RA+or+Longitude&amp;of=pre_text&amp;zv_breaker=30000.0&amp;list_limit=5&amp;img_stamp=YES" xr:uid="{9E9281E8-F6EC-4C8B-AFB0-4FE47CB99157}"/>
    <hyperlink ref="A2988" r:id="rId2272" display="https://ned.ipac.caltech.edu/cgi-bin/objsearch?objname=ESO%20508-%20G%20067&amp;extend=no&amp;out_csys=Equatorial&amp;out_equinox=J2000.0&amp;obj_sort=RA+or+Longitude&amp;of=pre_text&amp;zv_breaker=30000.0&amp;list_limit=5&amp;img_stamp=YES" xr:uid="{41E30067-1F4A-487D-B24E-54211F552A3D}"/>
    <hyperlink ref="A2989" r:id="rId2273" display="https://ned.ipac.caltech.edu/cgi-bin/objsearch?objname=ESO%20508-%20G%20067&amp;extend=no&amp;out_csys=Equatorial&amp;out_equinox=J2000.0&amp;obj_sort=RA+or+Longitude&amp;of=pre_text&amp;zv_breaker=30000.0&amp;list_limit=5&amp;img_stamp=YES" xr:uid="{3D7D75F5-C8A0-4C8C-8F90-4A9F94EADC69}"/>
    <hyperlink ref="A2990" r:id="rId2274" display="https://ned.ipac.caltech.edu/cgi-bin/objsearch?objname=ESO%20508-%20G%20067&amp;extend=no&amp;out_csys=Equatorial&amp;out_equinox=J2000.0&amp;obj_sort=RA+or+Longitude&amp;of=pre_text&amp;zv_breaker=30000.0&amp;list_limit=5&amp;img_stamp=YES" xr:uid="{F24FBE0A-D84A-4F59-B83D-D00DA6F39180}"/>
    <hyperlink ref="A2991" r:id="rId2275" display="https://ned.ipac.caltech.edu/cgi-bin/objsearch?objname=ESO%20508-%20G%20067&amp;extend=no&amp;out_csys=Equatorial&amp;out_equinox=J2000.0&amp;obj_sort=RA+or+Longitude&amp;of=pre_text&amp;zv_breaker=30000.0&amp;list_limit=5&amp;img_stamp=YES" xr:uid="{01A81615-9D49-4861-82B5-8CEBA170C613}"/>
    <hyperlink ref="A2992" r:id="rId2276" display="https://ned.ipac.caltech.edu/cgi-bin/objsearch?objname=IC%204237%20&amp;extend=no&amp;out_csys=Equatorial&amp;out_equinox=J2000.0&amp;obj_sort=RA+or+Longitude&amp;of=pre_text&amp;zv_breaker=30000.0&amp;list_limit=5&amp;img_stamp=YES" xr:uid="{B4A8160B-96D7-455C-AA3B-68013A770DC3}"/>
    <hyperlink ref="A2994" r:id="rId2277" display="https://ned.ipac.caltech.edu/cgi-bin/objsearch?objname=NGC%205145%20&amp;extend=no&amp;out_csys=Equatorial&amp;out_equinox=J2000.0&amp;obj_sort=RA+or+Longitude&amp;of=pre_text&amp;zv_breaker=30000.0&amp;list_limit=5&amp;img_stamp=YES" xr:uid="{7EF4BE95-D847-40EC-9845-86ADB4D7DA74}"/>
    <hyperlink ref="A2995" r:id="rId2278" display="https://ned.ipac.caltech.edu/cgi-bin/objsearch?objname=NGC%205128&amp;extend=no&amp;out_csys=Equatorial&amp;out_equinox=J2000.0&amp;obj_sort=RA+or+Longitude&amp;of=pre_text&amp;zv_breaker=30000.0&amp;list_limit=5&amp;img_stamp=YES" xr:uid="{6AC8F8CE-23C4-4B96-A06C-499FA0E94E52}"/>
    <hyperlink ref="A2996" r:id="rId2279" display="https://ned.ipac.caltech.edu/cgi-bin/objsearch?objname=NGC%205128&amp;extend=no&amp;out_csys=Equatorial&amp;out_equinox=J2000.0&amp;obj_sort=RA+or+Longitude&amp;of=pre_text&amp;zv_breaker=30000.0&amp;list_limit=5&amp;img_stamp=YES" xr:uid="{BBD2DE40-1066-406D-BA20-5FD5F887BA3C}"/>
    <hyperlink ref="A2997" r:id="rId2280" display="https://ned.ipac.caltech.edu/cgi-bin/objsearch?objname=NGC%205128&amp;extend=no&amp;out_csys=Equatorial&amp;out_equinox=J2000.0&amp;obj_sort=RA+or+Longitude&amp;of=pre_text&amp;zv_breaker=30000.0&amp;list_limit=5&amp;img_stamp=YES" xr:uid="{2084D506-5586-40EF-B3FF-5068CDDE6ABA}"/>
    <hyperlink ref="A2998" r:id="rId2281" display="https://ned.ipac.caltech.edu/cgi-bin/objsearch?objname=NGC%205128&amp;extend=no&amp;out_csys=Equatorial&amp;out_equinox=J2000.0&amp;obj_sort=RA+or+Longitude&amp;of=pre_text&amp;zv_breaker=30000.0&amp;list_limit=5&amp;img_stamp=YES" xr:uid="{A2C521B6-FD90-4AC3-B428-0206C1E5BE44}"/>
    <hyperlink ref="A2999" r:id="rId2282" display="https://ned.ipac.caltech.edu/cgi-bin/objsearch?objname=NGC%205128&amp;extend=no&amp;out_csys=Equatorial&amp;out_equinox=J2000.0&amp;obj_sort=RA+or+Longitude&amp;of=pre_text&amp;zv_breaker=30000.0&amp;list_limit=5&amp;img_stamp=YES" xr:uid="{D01B8CB4-2954-4385-82DF-C3E6FA70DB17}"/>
    <hyperlink ref="A3000" r:id="rId2283" display="https://ned.ipac.caltech.edu/cgi-bin/objsearch?objname=NGC%205128&amp;extend=no&amp;out_csys=Equatorial&amp;out_equinox=J2000.0&amp;obj_sort=RA+or+Longitude&amp;of=pre_text&amp;zv_breaker=30000.0&amp;list_limit=5&amp;img_stamp=YES" xr:uid="{00193DB4-8580-4195-BEF6-FFD2E6A7FA5B}"/>
    <hyperlink ref="A3001" r:id="rId2284" display="https://ned.ipac.caltech.edu/cgi-bin/objsearch?objname=NGC%205128&amp;extend=no&amp;out_csys=Equatorial&amp;out_equinox=J2000.0&amp;obj_sort=RA+or+Longitude&amp;of=pre_text&amp;zv_breaker=30000.0&amp;list_limit=5&amp;img_stamp=YES" xr:uid="{2C6AF041-874B-4B56-94A4-FD36F001C8B7}"/>
    <hyperlink ref="A3002" r:id="rId2285" display="https://ned.ipac.caltech.edu/cgi-bin/objsearch?objname=NGC%205128&amp;extend=no&amp;out_csys=Equatorial&amp;out_equinox=J2000.0&amp;obj_sort=RA+or+Longitude&amp;of=pre_text&amp;zv_breaker=30000.0&amp;list_limit=5&amp;img_stamp=YES" xr:uid="{892F3E2B-D826-4655-85D3-E6C1417DEDAE}"/>
    <hyperlink ref="A3003" r:id="rId2286" display="https://ned.ipac.caltech.edu/cgi-bin/objsearch?objname=NGC%205128&amp;extend=no&amp;out_csys=Equatorial&amp;out_equinox=J2000.0&amp;obj_sort=RA+or+Longitude&amp;of=pre_text&amp;zv_breaker=30000.0&amp;list_limit=5&amp;img_stamp=YES" xr:uid="{0D06D04C-D064-43D3-967D-0107C94DCDAE}"/>
    <hyperlink ref="A3004" r:id="rId2287" display="https://ned.ipac.caltech.edu/cgi-bin/objsearch?objname=NGC%205128&amp;extend=no&amp;out_csys=Equatorial&amp;out_equinox=J2000.0&amp;obj_sort=RA+or+Longitude&amp;of=pre_text&amp;zv_breaker=30000.0&amp;list_limit=5&amp;img_stamp=YES" xr:uid="{0088E12D-38FB-4498-881E-014A31CB6401}"/>
    <hyperlink ref="A3005" r:id="rId2288" display="https://ned.ipac.caltech.edu/cgi-bin/objsearch?objname=IC%204247&amp;extend=no&amp;out_csys=Equatorial&amp;out_equinox=J2000.0&amp;obj_sort=RA+or+Longitude&amp;of=pre_text&amp;zv_breaker=30000.0&amp;list_limit=5&amp;img_stamp=YES" xr:uid="{8896EE9E-89EE-4C11-9272-B2AAA10CD8C8}"/>
    <hyperlink ref="A3006" r:id="rId2289" display="https://ned.ipac.caltech.edu/cgi-bin/objsearch?objname=ESO%20324-%20G%20024&amp;extend=no&amp;out_csys=Equatorial&amp;out_equinox=J2000.0&amp;obj_sort=RA+or+Longitude&amp;of=pre_text&amp;zv_breaker=30000.0&amp;list_limit=5&amp;img_stamp=YES" xr:uid="{97EEF36B-5BDE-46FB-B138-EF2DE421EEC9}"/>
    <hyperlink ref="A3007" r:id="rId2290" display="https://ned.ipac.caltech.edu/cgi-bin/objsearch?objname=NGC%205152%20&amp;extend=no&amp;out_csys=Equatorial&amp;out_equinox=J2000.0&amp;obj_sort=RA+or+Longitude&amp;of=pre_text&amp;zv_breaker=30000.0&amp;list_limit=5&amp;img_stamp=YES" xr:uid="{366252E8-C8F7-4A1E-9AD2-F5E939C33829}"/>
    <hyperlink ref="A3008" r:id="rId2291" display="https://ned.ipac.caltech.edu/cgi-bin/objsearch?objname=CVn%20dSph&amp;extend=no&amp;out_csys=Equatorial&amp;out_equinox=J2000.0&amp;obj_sort=RA+or+Longitude&amp;of=pre_text&amp;zv_breaker=30000.0&amp;list_limit=5&amp;img_stamp=YES" xr:uid="{2142E2E3-EAFB-4CE3-BE16-08F13749FE2A}"/>
    <hyperlink ref="A3009" r:id="rId2292" display="https://ned.ipac.caltech.edu/cgi-bin/objsearch?objname=NGC%205161%20&amp;extend=no&amp;out_csys=Equatorial&amp;out_equinox=J2000.0&amp;obj_sort=RA+or+Longitude&amp;of=pre_text&amp;zv_breaker=30000.0&amp;list_limit=5&amp;img_stamp=YES" xr:uid="{FE5E391A-5C7F-4E52-8B63-2AC3AD02F761}"/>
    <hyperlink ref="A3010" r:id="rId2293" display="https://ned.ipac.caltech.edu/cgi-bin/objsearch?objname=NGC%205161%20&amp;extend=no&amp;out_csys=Equatorial&amp;out_equinox=J2000.0&amp;obj_sort=RA+or+Longitude&amp;of=pre_text&amp;zv_breaker=30000.0&amp;list_limit=5&amp;img_stamp=YES" xr:uid="{F7806EB1-B3A7-4AEE-A4D8-957FCD355EC4}"/>
    <hyperlink ref="A3011" r:id="rId2294" display="https://ned.ipac.caltech.edu/cgi-bin/objsearch?objname=NGC%205161%20&amp;extend=no&amp;out_csys=Equatorial&amp;out_equinox=J2000.0&amp;obj_sort=RA+or+Longitude&amp;of=pre_text&amp;zv_breaker=30000.0&amp;list_limit=5&amp;img_stamp=YES" xr:uid="{5E3A0499-2FFD-49CE-BBCE-6C42D0F48F90}"/>
    <hyperlink ref="A3012" r:id="rId2295" display="https://ned.ipac.caltech.edu/cgi-bin/objsearch?objname=NGC%205204&amp;extend=no&amp;out_csys=Equatorial&amp;out_equinox=J2000.0&amp;obj_sort=RA+or+Longitude&amp;of=pre_text&amp;zv_breaker=30000.0&amp;list_limit=5&amp;img_stamp=YES" xr:uid="{8FB876E7-B20E-451F-8F21-B27C6EE9E376}"/>
    <hyperlink ref="A3013" r:id="rId2296" display="https://ned.ipac.caltech.edu/cgi-bin/objsearch?objname=NGC%205204&amp;extend=no&amp;out_csys=Equatorial&amp;out_equinox=J2000.0&amp;obj_sort=RA+or+Longitude&amp;of=pre_text&amp;zv_breaker=30000.0&amp;list_limit=5&amp;img_stamp=YES" xr:uid="{39D2E93B-B40C-4C59-AB24-95E40011E316}"/>
    <hyperlink ref="A3014" r:id="rId2297" display="https://ned.ipac.caltech.edu/cgi-bin/objsearch?objname=NGC%205204&amp;extend=no&amp;out_csys=Equatorial&amp;out_equinox=J2000.0&amp;obj_sort=RA+or+Longitude&amp;of=pre_text&amp;zv_breaker=30000.0&amp;list_limit=5&amp;img_stamp=YES" xr:uid="{14D4F363-825C-4FA3-A107-6B0F3DA5DC02}"/>
    <hyperlink ref="A3015" r:id="rId2298" display="https://ned.ipac.caltech.edu/cgi-bin/objsearch?objname=NGC%205170&amp;extend=no&amp;out_csys=Equatorial&amp;out_equinox=J2000.0&amp;obj_sort=RA+or+Longitude&amp;of=pre_text&amp;zv_breaker=30000.0&amp;list_limit=5&amp;img_stamp=YES" xr:uid="{A02FD853-1DF4-4551-8580-A1DAE55D22BE}"/>
    <hyperlink ref="A3016" r:id="rId2299" display="https://ned.ipac.caltech.edu/cgi-bin/objsearch?objname=NGC%205170&amp;extend=no&amp;out_csys=Equatorial&amp;out_equinox=J2000.0&amp;obj_sort=RA+or+Longitude&amp;of=pre_text&amp;zv_breaker=30000.0&amp;list_limit=5&amp;img_stamp=YES" xr:uid="{34EF87B7-F467-4406-BA21-7EE22C30F609}"/>
    <hyperlink ref="A3025" r:id="rId2300" display="https://ned.ipac.caltech.edu/cgi-bin/objsearch?objname=NGC%205184%20&amp;extend=no&amp;out_csys=Equatorial&amp;out_equinox=J2000.0&amp;obj_sort=RA+or+Longitude&amp;of=pre_text&amp;zv_breaker=30000.0&amp;list_limit=5&amp;img_stamp=YES" xr:uid="{C9CB862C-713E-4B30-ADF8-8F3E50C984B9}"/>
    <hyperlink ref="A3026" r:id="rId2301" display="https://ned.ipac.caltech.edu/cgi-bin/objsearch?objname=UGC%2008508&amp;extend=no&amp;out_csys=Equatorial&amp;out_equinox=J2000.0&amp;obj_sort=RA+or+Longitude&amp;of=pre_text&amp;zv_breaker=30000.0&amp;list_limit=5&amp;img_stamp=YES" xr:uid="{A57BD7EB-2FD2-47E5-9980-D6480F19A734}"/>
    <hyperlink ref="A3027" r:id="rId2302" display="https://ned.ipac.caltech.edu/cgi-bin/objsearch?objname=%5bHM93%5d%20132819-3257.6&amp;extend=no&amp;out_csys=Equatorial&amp;out_equinox=J2000.0&amp;obj_sort=RA+or+Longitude&amp;of=pre_text&amp;zv_breaker=30000.0&amp;list_limit=5&amp;img_stamp=YES" xr:uid="{1F56CDBF-498B-4944-95C3-10415B16380F}"/>
    <hyperlink ref="A3028" r:id="rId2303" display="https://ned.ipac.caltech.edu/cgi-bin/objsearch?objname=%5bHM93%5d%20132819-3257.6&amp;extend=no&amp;out_csys=Equatorial&amp;out_equinox=J2000.0&amp;obj_sort=RA+or+Longitude&amp;of=pre_text&amp;zv_breaker=30000.0&amp;list_limit=5&amp;img_stamp=YES" xr:uid="{17F94FA2-EBA0-4A18-BE06-589883F81A8C}"/>
    <hyperlink ref="A3029" r:id="rId2304" display="https://ned.ipac.caltech.edu/cgi-bin/objsearch?objname=%5bHM93%5d%20132819-3257.6&amp;extend=no&amp;out_csys=Equatorial&amp;out_equinox=J2000.0&amp;obj_sort=RA+or+Longitude&amp;of=pre_text&amp;zv_breaker=30000.0&amp;list_limit=5&amp;img_stamp=YES" xr:uid="{EB78C40D-D1A3-4D68-AD5F-188F3D79C7D8}"/>
    <hyperlink ref="A3030" r:id="rId2305" display="https://ned.ipac.caltech.edu/cgi-bin/objsearch?objname=%5bHM93%5d%20132819-3257.6&amp;extend=no&amp;out_csys=Equatorial&amp;out_equinox=J2000.0&amp;obj_sort=RA+or+Longitude&amp;of=pre_text&amp;zv_breaker=30000.0&amp;list_limit=5&amp;img_stamp=YES" xr:uid="{5D4093C7-E30B-46FC-82DA-BDCF41363EA1}"/>
    <hyperlink ref="A3031" r:id="rId2306" display="https://ned.ipac.caltech.edu/cgi-bin/objsearch?objname=%5bHM93%5d%20132819-3257.6&amp;extend=no&amp;out_csys=Equatorial&amp;out_equinox=J2000.0&amp;obj_sort=RA+or+Longitude&amp;of=pre_text&amp;zv_breaker=30000.0&amp;list_limit=5&amp;img_stamp=YES" xr:uid="{BA1F609F-4BB9-4684-A8AD-D8B12C997364}"/>
    <hyperlink ref="A3039" r:id="rId2307" display="https://ned.ipac.caltech.edu/cgi-bin/objsearch?objname=NGC%205218%20&amp;extend=no&amp;out_csys=Equatorial&amp;out_equinox=J2000.0&amp;obj_sort=RA+or+Longitude&amp;of=pre_text&amp;zv_breaker=30000.0&amp;list_limit=5&amp;img_stamp=YES" xr:uid="{B18F7289-1438-456F-9404-E6059D7FC2C6}"/>
    <hyperlink ref="A3040" r:id="rId2308" display="https://ned.ipac.caltech.edu/cgi-bin/objsearch?objname=NGC%205229&amp;extend=no&amp;out_csys=Equatorial&amp;out_equinox=J2000.0&amp;obj_sort=RA+or+Longitude&amp;of=pre_text&amp;zv_breaker=30000.0&amp;list_limit=5&amp;img_stamp=YES" xr:uid="{68DE11E7-D2CD-4425-9C5D-96E6FF586367}"/>
    <hyperlink ref="A3041" r:id="rId2309" display="https://ned.ipac.caltech.edu/cgi-bin/objsearch?objname=NGC%205238&amp;extend=no&amp;out_csys=Equatorial&amp;out_equinox=J2000.0&amp;obj_sort=RA+or+Longitude&amp;of=pre_text&amp;zv_breaker=30000.0&amp;list_limit=5&amp;img_stamp=YES" xr:uid="{8C6E93DE-D3A4-4B78-BA09-6EF4F9BC6438}"/>
    <hyperlink ref="A3042" r:id="rId2310" display="https://ned.ipac.caltech.edu/cgi-bin/objsearch?objname=ESO%20383-%20G%20032&amp;extend=no&amp;out_csys=Equatorial&amp;out_equinox=J2000.0&amp;obj_sort=RA+or+Longitude&amp;of=pre_text&amp;zv_breaker=30000.0&amp;list_limit=5&amp;img_stamp=YES" xr:uid="{E3B654B5-99FC-4841-A13E-4A7712E28D3A}"/>
    <hyperlink ref="A3043" r:id="rId2311" display="https://ned.ipac.caltech.edu/cgi-bin/objsearch?objname=ESO%20383-%20G%20032&amp;extend=no&amp;out_csys=Equatorial&amp;out_equinox=J2000.0&amp;obj_sort=RA+or+Longitude&amp;of=pre_text&amp;zv_breaker=30000.0&amp;list_limit=5&amp;img_stamp=YES" xr:uid="{0A19D7A1-D824-4E79-B3D8-11C1F37024D3}"/>
    <hyperlink ref="A3044" r:id="rId2312" display="https://ned.ipac.caltech.edu/cgi-bin/objsearch?objname=ESO%20383-%20G%20032&amp;extend=no&amp;out_csys=Equatorial&amp;out_equinox=J2000.0&amp;obj_sort=RA+or+Longitude&amp;of=pre_text&amp;zv_breaker=30000.0&amp;list_limit=5&amp;img_stamp=YES" xr:uid="{6A278664-82E4-4B60-B190-9127D306C56C}"/>
    <hyperlink ref="A3045" r:id="rId2313" display="https://ned.ipac.caltech.edu/cgi-bin/objsearch?objname=UGCA%20365&amp;extend=no&amp;out_csys=Equatorial&amp;out_equinox=J2000.0&amp;obj_sort=RA+or+Longitude&amp;of=pre_text&amp;zv_breaker=30000.0&amp;list_limit=5&amp;img_stamp=YES" xr:uid="{73FDC8E4-2E45-4AFC-A2A9-41C97C221724}"/>
    <hyperlink ref="A3046" r:id="rId2314" display="https://ned.ipac.caltech.edu/cgi-bin/objsearch?objname=%5bKK98%5d%20208&amp;extend=no&amp;out_csys=Equatorial&amp;out_equinox=J2000.0&amp;obj_sort=RA+or+Longitude&amp;of=pre_text&amp;zv_breaker=30000.0&amp;list_limit=5&amp;img_stamp=YES" xr:uid="{5FD584C3-3D6A-4CF7-B080-D662FB78D5E8}"/>
    <hyperlink ref="A3053" r:id="rId2315" display="https://ned.ipac.caltech.edu/cgi-bin/objsearch?objname=HIDEEP%20J1336-3321&amp;extend=no&amp;out_csys=Equatorial&amp;out_equinox=J2000.0&amp;obj_sort=RA+or+Longitude&amp;of=pre_text&amp;zv_breaker=30000.0&amp;list_limit=5&amp;img_stamp=YES" xr:uid="{DD3E9BB5-BB13-4253-8025-971FC24FA833}"/>
    <hyperlink ref="A3059" r:id="rId2316" display="https://ned.ipac.caltech.edu/cgi-bin/objsearch?objname=ESO%20444-%20G%20084&amp;extend=no&amp;out_csys=Equatorial&amp;out_equinox=J2000.0&amp;obj_sort=RA+or+Longitude&amp;of=pre_text&amp;zv_breaker=30000.0&amp;list_limit=5&amp;img_stamp=YES" xr:uid="{B653CB52-1567-4ED6-9E11-2692CA9F3C14}"/>
    <hyperlink ref="A3060" r:id="rId2317" display="https://ned.ipac.caltech.edu/cgi-bin/objsearch?objname=HIPASS%20J1337-39&amp;extend=no&amp;out_csys=Equatorial&amp;out_equinox=J2000.0&amp;obj_sort=RA+or+Longitude&amp;of=pre_text&amp;zv_breaker=30000.0&amp;list_limit=5&amp;img_stamp=YES" xr:uid="{C5501E2A-B1A5-4E36-8C61-D0016A50F699}"/>
    <hyperlink ref="A3061" r:id="rId2318" display="https://ned.ipac.caltech.edu/cgi-bin/objsearch?objname=NGC%205237&amp;extend=no&amp;out_csys=Equatorial&amp;out_equinox=J2000.0&amp;obj_sort=RA+or+Longitude&amp;of=pre_text&amp;zv_breaker=30000.0&amp;list_limit=5&amp;img_stamp=YES" xr:uid="{F119735A-8FF3-4FC8-A6F3-47CC8724F943}"/>
    <hyperlink ref="A3062" r:id="rId2319" display="https://ned.ipac.caltech.edu/cgi-bin/objsearch?objname=UGC%2008638&amp;extend=no&amp;out_csys=Equatorial&amp;out_equinox=J2000.0&amp;obj_sort=RA+or+Longitude&amp;of=pre_text&amp;zv_breaker=30000.0&amp;list_limit=5&amp;img_stamp=YES" xr:uid="{5BDC6420-01ED-4F57-9082-38BA2197D712}"/>
    <hyperlink ref="A3063" r:id="rId2320" display="https://ned.ipac.caltech.edu/cgi-bin/objsearch?objname=UGC%2008638&amp;extend=no&amp;out_csys=Equatorial&amp;out_equinox=J2000.0&amp;obj_sort=RA+or+Longitude&amp;of=pre_text&amp;zv_breaker=30000.0&amp;list_limit=5&amp;img_stamp=YES" xr:uid="{AB4BD8E8-EB50-4589-931F-128E05E4AFBC}"/>
    <hyperlink ref="A3064" r:id="rId2321" display="https://ned.ipac.caltech.edu/cgi-bin/objsearch?objname=NGC%205254%20&amp;extend=no&amp;out_csys=Equatorial&amp;out_equinox=J2000.0&amp;obj_sort=RA+or+Longitude&amp;of=pre_text&amp;zv_breaker=30000.0&amp;list_limit=5&amp;img_stamp=YES" xr:uid="{8427C0D0-49AE-40EB-94E6-59DBE968CCB0}"/>
    <hyperlink ref="A3067" r:id="rId2322" display="https://ned.ipac.caltech.edu/cgi-bin/objsearch?objname=NGC%205253&amp;extend=no&amp;out_csys=Equatorial&amp;out_equinox=J2000.0&amp;obj_sort=RA+or+Longitude&amp;of=pre_text&amp;zv_breaker=30000.0&amp;list_limit=5&amp;img_stamp=YES" xr:uid="{479DE509-EEE0-4C7B-B84C-3694AA35C920}"/>
    <hyperlink ref="A3068" r:id="rId2323" display="https://ned.ipac.caltech.edu/cgi-bin/objsearch?objname=NGC%205253&amp;extend=no&amp;out_csys=Equatorial&amp;out_equinox=J2000.0&amp;obj_sort=RA+or+Longitude&amp;of=pre_text&amp;zv_breaker=30000.0&amp;list_limit=5&amp;img_stamp=YES" xr:uid="{B36FAC33-F1F7-4F4E-897E-7645051BBE3D}"/>
    <hyperlink ref="A3069" r:id="rId2324" display="https://ned.ipac.caltech.edu/cgi-bin/objsearch?objname=NGC%205253&amp;extend=no&amp;out_csys=Equatorial&amp;out_equinox=J2000.0&amp;obj_sort=RA+or+Longitude&amp;of=pre_text&amp;zv_breaker=30000.0&amp;list_limit=5&amp;img_stamp=YES" xr:uid="{9E9CCC9F-F71C-4E8B-BE3C-3E23383A8228}"/>
    <hyperlink ref="A3070" r:id="rId2325" display="https://ned.ipac.caltech.edu/cgi-bin/objsearch?objname=NGC%205253&amp;extend=no&amp;out_csys=Equatorial&amp;out_equinox=J2000.0&amp;obj_sort=RA+or+Longitude&amp;of=pre_text&amp;zv_breaker=30000.0&amp;list_limit=5&amp;img_stamp=YES" xr:uid="{DAD25397-AFBE-47AF-8F57-FB7664FDC60C}"/>
    <hyperlink ref="A3071" r:id="rId2326" display="https://ned.ipac.caltech.edu/cgi-bin/objsearch?objname=NGC%205253&amp;extend=no&amp;out_csys=Equatorial&amp;out_equinox=J2000.0&amp;obj_sort=RA+or+Longitude&amp;of=pre_text&amp;zv_breaker=30000.0&amp;list_limit=5&amp;img_stamp=YES" xr:uid="{8674FD76-0661-4278-B36F-9C4B978FB530}"/>
    <hyperlink ref="A3072" r:id="rId2327" display="https://ned.ipac.caltech.edu/cgi-bin/objsearch?objname=NGC%205253&amp;extend=no&amp;out_csys=Equatorial&amp;out_equinox=J2000.0&amp;obj_sort=RA+or+Longitude&amp;of=pre_text&amp;zv_breaker=30000.0&amp;list_limit=5&amp;img_stamp=YES" xr:uid="{44CDF999-F090-4867-B4BF-FB8BD3C2E7D8}"/>
    <hyperlink ref="A3073" r:id="rId2328" display="https://ned.ipac.caltech.edu/cgi-bin/objsearch?objname=NGC%205253&amp;extend=no&amp;out_csys=Equatorial&amp;out_equinox=J2000.0&amp;obj_sort=RA+or+Longitude&amp;of=pre_text&amp;zv_breaker=30000.0&amp;list_limit=5&amp;img_stamp=YES" xr:uid="{20932759-4584-48AE-9BB8-8DB4D1546FD8}"/>
    <hyperlink ref="A3074" r:id="rId2329" display="https://ned.ipac.caltech.edu/cgi-bin/objsearch?objname=NGC%205253&amp;extend=no&amp;out_csys=Equatorial&amp;out_equinox=J2000.0&amp;obj_sort=RA+or+Longitude&amp;of=pre_text&amp;zv_breaker=30000.0&amp;list_limit=5&amp;img_stamp=YES" xr:uid="{A4DEA7BA-328F-4ACB-B1D8-0E86E5761BDC}"/>
    <hyperlink ref="A3075" r:id="rId2330" display="https://ned.ipac.caltech.edu/cgi-bin/objsearch?objname=NGC%205253&amp;extend=no&amp;out_csys=Equatorial&amp;out_equinox=J2000.0&amp;obj_sort=RA+or+Longitude&amp;of=pre_text&amp;zv_breaker=30000.0&amp;list_limit=5&amp;img_stamp=YES" xr:uid="{909F6A3C-B86C-4094-A845-88CDBA50C366}"/>
    <hyperlink ref="A3076" r:id="rId2331" display="https://ned.ipac.caltech.edu/cgi-bin/objsearch?objname=NGC%205253&amp;extend=no&amp;out_csys=Equatorial&amp;out_equinox=J2000.0&amp;obj_sort=RA+or+Longitude&amp;of=pre_text&amp;zv_breaker=30000.0&amp;list_limit=5&amp;img_stamp=YES" xr:uid="{76B3640C-4A83-4054-B4A7-550F6D7CC802}"/>
    <hyperlink ref="A3077" r:id="rId2332" display="https://ned.ipac.caltech.edu/cgi-bin/objsearch?objname=NGC%205253&amp;extend=no&amp;out_csys=Equatorial&amp;out_equinox=J2000.0&amp;obj_sort=RA+or+Longitude&amp;of=pre_text&amp;zv_breaker=30000.0&amp;list_limit=5&amp;img_stamp=YES" xr:uid="{0E6E0196-3A1F-43F0-9CE5-D71CB853D572}"/>
    <hyperlink ref="A3078" r:id="rId2333" display="https://ned.ipac.caltech.edu/cgi-bin/objsearch?objname=NGC%205253&amp;extend=no&amp;out_csys=Equatorial&amp;out_equinox=J2000.0&amp;obj_sort=RA+or+Longitude&amp;of=pre_text&amp;zv_breaker=30000.0&amp;list_limit=5&amp;img_stamp=YES" xr:uid="{900C4113-6962-4262-BD98-9FABD4C95C0D}"/>
    <hyperlink ref="A3079" r:id="rId2334" display="https://ned.ipac.caltech.edu/cgi-bin/objsearch?objname=NGC%205253&amp;extend=no&amp;out_csys=Equatorial&amp;out_equinox=J2000.0&amp;obj_sort=RA+or+Longitude&amp;of=pre_text&amp;zv_breaker=30000.0&amp;list_limit=5&amp;img_stamp=YES" xr:uid="{37AB1537-074F-4AF0-A937-E4118A811393}"/>
    <hyperlink ref="A3080" r:id="rId2335" display="https://ned.ipac.caltech.edu/cgi-bin/objsearch?objname=NGC%205253&amp;extend=no&amp;out_csys=Equatorial&amp;out_equinox=J2000.0&amp;obj_sort=RA+or+Longitude&amp;of=pre_text&amp;zv_breaker=30000.0&amp;list_limit=5&amp;img_stamp=YES" xr:uid="{20AA8B49-6391-49E7-BF34-AC5FADEEA4FA}"/>
    <hyperlink ref="A3081" r:id="rId2336" display="https://ned.ipac.caltech.edu/cgi-bin/objsearch?objname=NGC%205253&amp;extend=no&amp;out_csys=Equatorial&amp;out_equinox=J2000.0&amp;obj_sort=RA+or+Longitude&amp;of=pre_text&amp;zv_breaker=30000.0&amp;list_limit=5&amp;img_stamp=YES" xr:uid="{D9E9C36D-C668-41BF-8041-C264E483E92B}"/>
    <hyperlink ref="A3082" r:id="rId2337" display="https://ned.ipac.caltech.edu/cgi-bin/objsearch?objname=NGC%205253&amp;extend=no&amp;out_csys=Equatorial&amp;out_equinox=J2000.0&amp;obj_sort=RA+or+Longitude&amp;of=pre_text&amp;zv_breaker=30000.0&amp;list_limit=5&amp;img_stamp=YES" xr:uid="{DB2FCB5B-D4F7-46E2-A7D5-B606B4769A80}"/>
    <hyperlink ref="A3083" r:id="rId2338" display="https://ned.ipac.caltech.edu/cgi-bin/objsearch?objname=NGC%205253&amp;extend=no&amp;out_csys=Equatorial&amp;out_equinox=J2000.0&amp;obj_sort=RA+or+Longitude&amp;of=pre_text&amp;zv_breaker=30000.0&amp;list_limit=5&amp;img_stamp=YES" xr:uid="{A5E809CF-BFBC-465B-B839-85D907E975AD}"/>
    <hyperlink ref="A3084" r:id="rId2339" display="https://ned.ipac.caltech.edu/cgi-bin/objsearch?objname=NGC%205253&amp;extend=no&amp;out_csys=Equatorial&amp;out_equinox=J2000.0&amp;obj_sort=RA+or+Longitude&amp;of=pre_text&amp;zv_breaker=30000.0&amp;list_limit=5&amp;img_stamp=YES" xr:uid="{264938B5-B375-4855-A9E8-ADCFE2A8026E}"/>
    <hyperlink ref="A3085" r:id="rId2340" display="https://ned.ipac.caltech.edu/cgi-bin/objsearch?objname=NGC%205253&amp;extend=no&amp;out_csys=Equatorial&amp;out_equinox=J2000.0&amp;obj_sort=RA+or+Longitude&amp;of=pre_text&amp;zv_breaker=30000.0&amp;list_limit=5&amp;img_stamp=YES" xr:uid="{42944CA3-5995-494C-ACAA-6EF64977BD01}"/>
    <hyperlink ref="A3086" r:id="rId2341" display="https://ned.ipac.caltech.edu/cgi-bin/objsearch?objname=NGC%205253&amp;extend=no&amp;out_csys=Equatorial&amp;out_equinox=J2000.0&amp;obj_sort=RA+or+Longitude&amp;of=pre_text&amp;zv_breaker=30000.0&amp;list_limit=5&amp;img_stamp=YES" xr:uid="{2169BA7C-1A84-49DE-A2FD-95A3D9E66F12}"/>
    <hyperlink ref="A3087" r:id="rId2342" display="https://ned.ipac.caltech.edu/cgi-bin/objsearch?objname=NGC%205253&amp;extend=no&amp;out_csys=Equatorial&amp;out_equinox=J2000.0&amp;obj_sort=RA+or+Longitude&amp;of=pre_text&amp;zv_breaker=30000.0&amp;list_limit=5&amp;img_stamp=YES" xr:uid="{17BE13BE-B06B-4A8F-8152-80BD1EE442FF}"/>
    <hyperlink ref="A3088" r:id="rId2343" display="https://ned.ipac.caltech.edu/cgi-bin/objsearch?objname=NGC%205253&amp;extend=no&amp;out_csys=Equatorial&amp;out_equinox=J2000.0&amp;obj_sort=RA+or+Longitude&amp;of=pre_text&amp;zv_breaker=30000.0&amp;list_limit=5&amp;img_stamp=YES" xr:uid="{D01BE69E-F72A-4644-9AEB-8180E2CCAECF}"/>
    <hyperlink ref="A3089" r:id="rId2344" display="https://ned.ipac.caltech.edu/cgi-bin/objsearch?objname=NGC%205253&amp;extend=no&amp;out_csys=Equatorial&amp;out_equinox=J2000.0&amp;obj_sort=RA+or+Longitude&amp;of=pre_text&amp;zv_breaker=30000.0&amp;list_limit=5&amp;img_stamp=YES" xr:uid="{C45904C0-DC35-4070-A62E-009AAA0FBBA0}"/>
    <hyperlink ref="A3090" r:id="rId2345" display="https://ned.ipac.caltech.edu/cgi-bin/objsearch?objname=NGC%205253&amp;extend=no&amp;out_csys=Equatorial&amp;out_equinox=J2000.0&amp;obj_sort=RA+or+Longitude&amp;of=pre_text&amp;zv_breaker=30000.0&amp;list_limit=5&amp;img_stamp=YES" xr:uid="{797E4A46-EEEE-4216-9485-494D265B1451}"/>
    <hyperlink ref="A3091" r:id="rId2346" display="https://ned.ipac.caltech.edu/cgi-bin/objsearch?objname=NGC%205253&amp;extend=no&amp;out_csys=Equatorial&amp;out_equinox=J2000.0&amp;obj_sort=RA+or+Longitude&amp;of=pre_text&amp;zv_breaker=30000.0&amp;list_limit=5&amp;img_stamp=YES" xr:uid="{657D66B1-C15C-4B16-8E1C-DED717F9350F}"/>
    <hyperlink ref="A3092" r:id="rId2347" display="https://ned.ipac.caltech.edu/cgi-bin/objsearch?objname=NGC%205253&amp;extend=no&amp;out_csys=Equatorial&amp;out_equinox=J2000.0&amp;obj_sort=RA+or+Longitude&amp;of=pre_text&amp;zv_breaker=30000.0&amp;list_limit=5&amp;img_stamp=YES" xr:uid="{86C1BA5D-5609-438E-ACE0-3DCA9247592F}"/>
    <hyperlink ref="A3093" r:id="rId2348" display="https://ned.ipac.caltech.edu/cgi-bin/objsearch?objname=NGC%205253&amp;extend=no&amp;out_csys=Equatorial&amp;out_equinox=J2000.0&amp;obj_sort=RA+or+Longitude&amp;of=pre_text&amp;zv_breaker=30000.0&amp;list_limit=5&amp;img_stamp=YES" xr:uid="{9D5D9A7E-1FB3-4B59-A1CA-B03B51E89A54}"/>
    <hyperlink ref="A3094" r:id="rId2349" display="https://ned.ipac.caltech.edu/cgi-bin/objsearch?objname=NGC%205253%20&amp;extend=no&amp;out_csys=Equatorial&amp;out_equinox=J2000.0&amp;obj_sort=RA+or+Longitude&amp;of=pre_text&amp;zv_breaker=30000.0&amp;list_limit=5&amp;img_stamp=YES" xr:uid="{86832C91-DB0C-43C0-8426-A21FF3B1400B}"/>
    <hyperlink ref="A3095" r:id="rId2350" display="https://ned.ipac.caltech.edu/cgi-bin/objsearch?objname=NGC%205253%20&amp;extend=no&amp;out_csys=Equatorial&amp;out_equinox=J2000.0&amp;obj_sort=RA+or+Longitude&amp;of=pre_text&amp;zv_breaker=30000.0&amp;list_limit=5&amp;img_stamp=YES" xr:uid="{D41F1DB7-B566-45FF-9D1C-5DB2E4801AB0}"/>
    <hyperlink ref="A3096" r:id="rId2351" display="https://ned.ipac.caltech.edu/cgi-bin/objsearch?objname=NGC%205253&amp;extend=no&amp;out_csys=Equatorial&amp;out_equinox=J2000.0&amp;obj_sort=RA+or+Longitude&amp;of=pre_text&amp;zv_breaker=30000.0&amp;list_limit=5&amp;img_stamp=YES" xr:uid="{81CEF4B7-42B0-4A2A-B934-F25CFCF6B900}"/>
    <hyperlink ref="A3097" r:id="rId2352" display="https://ned.ipac.caltech.edu/cgi-bin/objsearch?objname=IC%204316&amp;extend=no&amp;out_csys=Equatorial&amp;out_equinox=J2000.0&amp;obj_sort=RA+or+Longitude&amp;of=pre_text&amp;zv_breaker=30000.0&amp;list_limit=5&amp;img_stamp=YES" xr:uid="{9EA1B9BA-4C50-4837-B3ED-A2C970C420F3}"/>
    <hyperlink ref="A3098" r:id="rId2353" display="https://ned.ipac.caltech.edu/cgi-bin/objsearch?objname=NGC%205264&amp;extend=no&amp;out_csys=Equatorial&amp;out_equinox=J2000.0&amp;obj_sort=RA+or+Longitude&amp;of=pre_text&amp;zv_breaker=30000.0&amp;list_limit=5&amp;img_stamp=YES" xr:uid="{2C102457-1371-41BC-9C95-E3493F21D94D}"/>
    <hyperlink ref="A3099" r:id="rId2354" display="https://ned.ipac.caltech.edu/cgi-bin/objsearch?objname=%5bKK2000%5d%2057&amp;extend=no&amp;out_csys=Equatorial&amp;out_equinox=J2000.0&amp;obj_sort=RA+or+Longitude&amp;of=pre_text&amp;zv_breaker=30000.0&amp;list_limit=5&amp;img_stamp=YES" xr:uid="{A94EBA05-CAC9-4BFF-8AB8-185F5640DB73}"/>
    <hyperlink ref="A3100" r:id="rId2355" display="https://ned.ipac.caltech.edu/cgi-bin/objsearch?objname=AM%201339-445&amp;extend=no&amp;out_csys=Equatorial&amp;out_equinox=J2000.0&amp;obj_sort=RA+or+Longitude&amp;of=pre_text&amp;zv_breaker=30000.0&amp;list_limit=5&amp;img_stamp=YES" xr:uid="{6BB72903-B282-4CF1-AAD8-F94739219479}"/>
    <hyperlink ref="A3101" r:id="rId2356" display="https://ned.ipac.caltech.edu/cgi-bin/objsearch?objname=AM%201339-445&amp;extend=no&amp;out_csys=Equatorial&amp;out_equinox=J2000.0&amp;obj_sort=RA+or+Longitude&amp;of=pre_text&amp;zv_breaker=30000.0&amp;list_limit=5&amp;img_stamp=YES" xr:uid="{E4E32913-C1CE-497C-8046-B2754E811F2A}"/>
    <hyperlink ref="A3102" r:id="rId2357" display="https://ned.ipac.caltech.edu/cgi-bin/objsearch?objname=NGC%205273&amp;extend=no&amp;out_csys=Equatorial&amp;out_equinox=J2000.0&amp;obj_sort=RA+or+Longitude&amp;of=pre_text&amp;zv_breaker=30000.0&amp;list_limit=5&amp;img_stamp=YES" xr:uid="{A5FD3445-2D40-4335-8B68-0076CAEF1D83}"/>
    <hyperlink ref="A3103" r:id="rId2358" display="https://ned.ipac.caltech.edu/cgi-bin/objsearch?objname=NGC%205273&amp;extend=no&amp;out_csys=Equatorial&amp;out_equinox=J2000.0&amp;obj_sort=RA+or+Longitude&amp;of=pre_text&amp;zv_breaker=30000.0&amp;list_limit=5&amp;img_stamp=YES" xr:uid="{87734ED4-3C4C-4A53-BA2A-BA1741EDC582}"/>
    <hyperlink ref="A3104" r:id="rId2359" display="https://ned.ipac.caltech.edu/cgi-bin/objsearch?objname=%5bKK98%5d%20213&amp;extend=no&amp;out_csys=Equatorial&amp;out_equinox=J2000.0&amp;obj_sort=RA+or+Longitude&amp;of=pre_text&amp;zv_breaker=30000.0&amp;list_limit=5&amp;img_stamp=YES" xr:uid="{F1B35C41-1165-4A25-8C55-E2F481C2412B}"/>
    <hyperlink ref="A3105" r:id="rId2360" display="https://ned.ipac.caltech.edu/cgi-bin/objsearch?objname=ESO%20325-%20G%20011&amp;extend=no&amp;out_csys=Equatorial&amp;out_equinox=J2000.0&amp;obj_sort=RA+or+Longitude&amp;of=pre_text&amp;zv_breaker=30000.0&amp;list_limit=5&amp;img_stamp=YES" xr:uid="{0028104C-3654-40F5-BC8C-6BA7014FB1BF}"/>
    <hyperlink ref="A3106" r:id="rId2361" display="https://ned.ipac.caltech.edu/cgi-bin/objsearch?objname=AM%201343-452&amp;extend=no&amp;out_csys=Equatorial&amp;out_equinox=J2000.0&amp;obj_sort=RA+or+Longitude&amp;of=pre_text&amp;zv_breaker=30000.0&amp;list_limit=5&amp;img_stamp=YES" xr:uid="{8EB2AEC2-017C-40B3-97CC-7A3D313C631D}"/>
    <hyperlink ref="A3107" r:id="rId2362" display="https://ned.ipac.caltech.edu/cgi-bin/objsearch?objname=AM%201343-452&amp;extend=no&amp;out_csys=Equatorial&amp;out_equinox=J2000.0&amp;obj_sort=RA+or+Longitude&amp;of=pre_text&amp;zv_breaker=30000.0&amp;list_limit=5&amp;img_stamp=YES" xr:uid="{0D5413F4-19FA-46CD-BBAC-EC870E8621F0}"/>
    <hyperlink ref="A3108" r:id="rId2363" display="https://ned.ipac.caltech.edu/cgi-bin/objsearch?objname=NGC%205308%20&amp;extend=no&amp;out_csys=Equatorial&amp;out_equinox=J2000.0&amp;obj_sort=RA+or+Longitude&amp;of=pre_text&amp;zv_breaker=30000.0&amp;list_limit=5&amp;img_stamp=YES" xr:uid="{EC4D46EC-495A-4594-9CCB-3F2844EF30C1}"/>
    <hyperlink ref="A3109" r:id="rId2364" display="https://ned.ipac.caltech.edu/cgi-bin/objsearch?objname=NGC%205308%20&amp;extend=no&amp;out_csys=Equatorial&amp;out_equinox=J2000.0&amp;obj_sort=RA+or+Longitude&amp;of=pre_text&amp;zv_breaker=30000.0&amp;list_limit=5&amp;img_stamp=YES" xr:uid="{90E7DE8E-5FD1-47C8-9678-A40BCB996EC5}"/>
    <hyperlink ref="A3110" r:id="rId2365" display="https://ned.ipac.caltech.edu/cgi-bin/objsearch?objname=NGC%205308%20&amp;extend=no&amp;out_csys=Equatorial&amp;out_equinox=J2000.0&amp;obj_sort=RA+or+Longitude&amp;of=pre_text&amp;zv_breaker=30000.0&amp;list_limit=5&amp;img_stamp=YES" xr:uid="{F11D4075-6DF0-4702-8E17-A41E9524B9F6}"/>
    <hyperlink ref="A3112" r:id="rId2366" display="https://ned.ipac.caltech.edu/cgi-bin/objsearch?objname=%5bCen%20N%5d&amp;extend=no&amp;out_csys=Equatorial&amp;out_equinox=J2000.0&amp;obj_sort=RA+or+Longitude&amp;of=pre_text&amp;zv_breaker=30000.0&amp;list_limit=5&amp;img_stamp=YES" xr:uid="{0300E826-68D3-4F3F-8C92-679C1776A666}"/>
    <hyperlink ref="A3113" r:id="rId2367" display="https://ned.ipac.caltech.edu/cgi-bin/objsearch?objname=%5bKK98%5d%20221&amp;extend=no&amp;out_csys=Equatorial&amp;out_equinox=J2000.0&amp;obj_sort=RA+or+Longitude&amp;of=pre_text&amp;zv_breaker=30000.0&amp;list_limit=5&amp;img_stamp=YES" xr:uid="{FC289877-EDD3-4802-8C43-041A68A4206F}"/>
    <hyperlink ref="A3114" r:id="rId2368" display="https://ned.ipac.caltech.edu/cgi-bin/objsearch?objname=HIPASS%20J1348-37&amp;extend=no&amp;out_csys=Equatorial&amp;out_equinox=J2000.0&amp;obj_sort=RA+or+Longitude&amp;of=pre_text&amp;zv_breaker=30000.0&amp;list_limit=5&amp;img_stamp=YES" xr:uid="{DA19F295-5319-495C-B7E1-3FD366328B01}"/>
    <hyperlink ref="A3115" r:id="rId2369" display="https://ned.ipac.caltech.edu/cgi-bin/objsearch?objname=NGC%205322&amp;extend=no&amp;out_csys=Equatorial&amp;out_equinox=J2000.0&amp;obj_sort=RA+or+Longitude&amp;of=pre_text&amp;zv_breaker=30000.0&amp;list_limit=5&amp;img_stamp=YES" xr:uid="{54034D61-8BC2-4A49-B020-FFC3620ED05D}"/>
    <hyperlink ref="A3116" r:id="rId2370" display="https://ned.ipac.caltech.edu/cgi-bin/objsearch?objname=NGC%205322&amp;extend=no&amp;out_csys=Equatorial&amp;out_equinox=J2000.0&amp;obj_sort=RA+or+Longitude&amp;of=pre_text&amp;zv_breaker=30000.0&amp;list_limit=5&amp;img_stamp=YES" xr:uid="{576B4055-C195-402F-BD91-B94D55A0DEDF}"/>
    <hyperlink ref="A3117" r:id="rId2371" display="https://ned.ipac.caltech.edu/cgi-bin/objsearch?objname=NGC%205322&amp;extend=no&amp;out_csys=Equatorial&amp;out_equinox=J2000.0&amp;obj_sort=RA+or+Longitude&amp;of=pre_text&amp;zv_breaker=30000.0&amp;list_limit=5&amp;img_stamp=YES" xr:uid="{7D246822-2B9B-48E1-ACA2-00A9A896781E}"/>
    <hyperlink ref="A3118" r:id="rId2372" display="https://ned.ipac.caltech.edu/cgi-bin/objsearch?objname=NGC%205322&amp;extend=no&amp;out_csys=Equatorial&amp;out_equinox=J2000.0&amp;obj_sort=RA+or+Longitude&amp;of=pre_text&amp;zv_breaker=30000.0&amp;list_limit=5&amp;img_stamp=YES" xr:uid="{0BFCA5B2-45D3-4A3E-B3EC-F31E56D75CC1}"/>
    <hyperlink ref="A3119" r:id="rId2373" display="https://ned.ipac.caltech.edu/cgi-bin/objsearch?objname=NGC%205322&amp;extend=no&amp;out_csys=Equatorial&amp;out_equinox=J2000.0&amp;obj_sort=RA+or+Longitude&amp;of=pre_text&amp;zv_breaker=30000.0&amp;list_limit=5&amp;img_stamp=YES" xr:uid="{6F15F2F9-8773-47CA-B713-CF696BC5EC89}"/>
    <hyperlink ref="A3120" r:id="rId2374" display="https://ned.ipac.caltech.edu/cgi-bin/objsearch?objname=ESO%20383-%20G%20087&amp;extend=no&amp;out_csys=Equatorial&amp;out_equinox=J2000.0&amp;obj_sort=RA+or+Longitude&amp;of=pre_text&amp;zv_breaker=30000.0&amp;list_limit=5&amp;img_stamp=YES" xr:uid="{75B233F9-B184-4732-89E2-579C2B5A283F}"/>
    <hyperlink ref="A3121" r:id="rId2375" display="https://ned.ipac.caltech.edu/cgi-bin/objsearch?objname=ESO%20383-%20G%20087&amp;extend=no&amp;out_csys=Equatorial&amp;out_equinox=J2000.0&amp;obj_sort=RA+or+Longitude&amp;of=pre_text&amp;zv_breaker=30000.0&amp;list_limit=5&amp;img_stamp=YES" xr:uid="{68C999FA-E577-4028-AE85-EEE6F47B4D96}"/>
    <hyperlink ref="A3122" r:id="rId2376" display="https://ned.ipac.caltech.edu/cgi-bin/objsearch?objname=MCG%20+08-25-047&amp;extend=no&amp;out_csys=Equatorial&amp;out_equinox=J2000.0&amp;obj_sort=RA+or+Longitude&amp;of=pre_text&amp;zv_breaker=30000.0&amp;list_limit=5&amp;img_stamp=YES" xr:uid="{10BD1481-7DB8-4C56-B2DE-AB2C3CB11A8C}"/>
    <hyperlink ref="A3123" r:id="rId2377" display="https://ned.ipac.caltech.edu/cgi-bin/objsearch?objname=MCG%20+08-25-047&amp;extend=no&amp;out_csys=Equatorial&amp;out_equinox=J2000.0&amp;obj_sort=RA+or+Longitude&amp;of=pre_text&amp;zv_breaker=30000.0&amp;list_limit=5&amp;img_stamp=YES" xr:uid="{B9EFC617-BEBA-4E4B-90B7-98F14CAA0560}"/>
    <hyperlink ref="A3124" r:id="rId2378" display="https://ned.ipac.caltech.edu/cgi-bin/objsearch?objname=MCG%20+08-25-047&amp;extend=no&amp;out_csys=Equatorial&amp;out_equinox=J2000.0&amp;obj_sort=RA+or+Longitude&amp;of=pre_text&amp;zv_breaker=30000.0&amp;list_limit=5&amp;img_stamp=YES" xr:uid="{4AD09B53-F570-474E-B3FA-AE3BA9655193}"/>
    <hyperlink ref="A3125" r:id="rId2379" display="https://ned.ipac.caltech.edu/cgi-bin/objsearch?objname=MCG%20+08-25-047&amp;extend=no&amp;out_csys=Equatorial&amp;out_equinox=J2000.0&amp;obj_sort=RA+or+Longitude&amp;of=pre_text&amp;zv_breaker=30000.0&amp;list_limit=5&amp;img_stamp=YES" xr:uid="{BDEE8DD6-56EE-4E21-BDFF-2E2B7FB9830F}"/>
    <hyperlink ref="A3126" r:id="rId2380" display="https://ned.ipac.caltech.edu/cgi-bin/objsearch?objname=MCG%20+08-25-047&amp;extend=no&amp;out_csys=Equatorial&amp;out_equinox=J2000.0&amp;obj_sort=RA+or+Longitude&amp;of=pre_text&amp;zv_breaker=30000.0&amp;list_limit=5&amp;img_stamp=YES" xr:uid="{0854DC1A-0F5D-4FBC-A76A-EC059BE2C507}"/>
    <hyperlink ref="A3127" r:id="rId2381" display="https://ned.ipac.caltech.edu/cgi-bin/objsearch?objname=DDO%20183&amp;extend=no&amp;out_csys=Equatorial&amp;out_equinox=J2000.0&amp;obj_sort=RA+or+Longitude&amp;of=pre_text&amp;zv_breaker=30000.0&amp;list_limit=5&amp;img_stamp=YES" xr:uid="{1B502490-3519-4C6A-8600-32C8915C674B}"/>
    <hyperlink ref="A3128" r:id="rId2382" display="https://ned.ipac.caltech.edu/cgi-bin/objsearch?objname=HIPASS%201351-47&amp;extend=no&amp;out_csys=Equatorial&amp;out_equinox=J2000.0&amp;obj_sort=RA+or+Longitude&amp;of=pre_text&amp;zv_breaker=30000.0&amp;list_limit=5&amp;img_stamp=YES" xr:uid="{90620081-0AAD-4F45-9EFF-51065B32B77F}"/>
    <hyperlink ref="A3129" r:id="rId2383" display="https://ned.ipac.caltech.edu/cgi-bin/objsearch?objname=NGC%205337%20&amp;extend=no&amp;out_csys=Equatorial&amp;out_equinox=J2000.0&amp;obj_sort=RA+or+Longitude&amp;of=pre_text&amp;zv_breaker=30000.0&amp;list_limit=5&amp;img_stamp=YES" xr:uid="{15C5559D-78F5-4B86-BB9A-6D3726DB1A92}"/>
    <hyperlink ref="A3130" r:id="rId2384" display="https://ned.ipac.caltech.edu/cgi-bin/objsearch?objname=ESO%20445-%20G%20066&amp;extend=no&amp;out_csys=Equatorial&amp;out_equinox=J2000.0&amp;obj_sort=RA+or+Longitude&amp;of=pre_text&amp;zv_breaker=30000.0&amp;list_limit=5&amp;img_stamp=YES" xr:uid="{8572AA93-CCAA-48E3-896B-C17314D8F928}"/>
    <hyperlink ref="A3131" r:id="rId2385" display="https://ned.ipac.caltech.edu/cgi-bin/objsearch?objname=ESO%20445-%20G%20066&amp;extend=no&amp;out_csys=Equatorial&amp;out_equinox=J2000.0&amp;obj_sort=RA+or+Longitude&amp;of=pre_text&amp;zv_breaker=30000.0&amp;list_limit=5&amp;img_stamp=YES" xr:uid="{A240595A-9AD6-4E37-8058-83EC143F93A6}"/>
    <hyperlink ref="A3132" r:id="rId2386" display="https://ned.ipac.caltech.edu/cgi-bin/objsearch?objname=ESO%20445-%20G%20066&amp;extend=no&amp;out_csys=Equatorial&amp;out_equinox=J2000.0&amp;obj_sort=RA+or+Longitude&amp;of=pre_text&amp;zv_breaker=30000.0&amp;list_limit=5&amp;img_stamp=YES" xr:uid="{D5E585BF-F7B6-4039-8B5D-C0111DA6117D}"/>
    <hyperlink ref="A3133" r:id="rId2387" display="https://ned.ipac.caltech.edu/cgi-bin/objsearch?objname=ESO%20445-%20G%20066&amp;extend=no&amp;out_csys=Equatorial&amp;out_equinox=J2000.0&amp;obj_sort=RA+or+Longitude&amp;of=pre_text&amp;zv_breaker=30000.0&amp;list_limit=5&amp;img_stamp=YES" xr:uid="{8E5E9D23-25A6-4E70-8BAC-D1C8F1E0E4F0}"/>
    <hyperlink ref="A3134" r:id="rId2388" display="https://ned.ipac.caltech.edu/cgi-bin/objsearch?objname=ESO%20445-%20G%20066&amp;extend=no&amp;out_csys=Equatorial&amp;out_equinox=J2000.0&amp;obj_sort=RA+or+Longitude&amp;of=pre_text&amp;zv_breaker=30000.0&amp;list_limit=5&amp;img_stamp=YES" xr:uid="{96AF9ED8-1A0D-4CDC-A50E-E5EF15CA9972}"/>
    <hyperlink ref="A3135" r:id="rId2389" display="https://ned.ipac.caltech.edu/cgi-bin/objsearch?objname=UGC%2008799&amp;extend=no&amp;out_csys=Equatorial&amp;out_equinox=J2000.0&amp;obj_sort=RA+or+Longitude&amp;of=pre_text&amp;zv_breaker=30000.0&amp;list_limit=5&amp;img_stamp=YES" xr:uid="{87F6148A-3B55-417A-AF87-75C3A69C2F4F}"/>
    <hyperlink ref="A3136" r:id="rId2390" display="https://ned.ipac.caltech.edu/cgi-bin/objsearch?objname=UGC%2008799&amp;extend=no&amp;out_csys=Equatorial&amp;out_equinox=J2000.0&amp;obj_sort=RA+or+Longitude&amp;of=pre_text&amp;zv_breaker=30000.0&amp;list_limit=5&amp;img_stamp=YES" xr:uid="{D4F112F0-0E2F-4E0B-BF9B-98C8CE6C8604}"/>
    <hyperlink ref="A3137" r:id="rId2391" display="https://ned.ipac.caltech.edu/cgi-bin/objsearch?objname=NGC%205350%20&amp;extend=no&amp;out_csys=Equatorial&amp;out_equinox=J2000.0&amp;obj_sort=RA+or+Longitude&amp;of=pre_text&amp;zv_breaker=30000.0&amp;list_limit=5&amp;img_stamp=YES" xr:uid="{64A7F0D9-BBF5-4439-82FE-E12D373C3C96}"/>
    <hyperlink ref="A3138" r:id="rId2392" display="https://ned.ipac.caltech.edu/cgi-bin/objsearch?objname=NGC%205338&amp;extend=no&amp;out_csys=Equatorial&amp;out_equinox=J2000.0&amp;obj_sort=RA+or+Longitude&amp;of=pre_text&amp;zv_breaker=30000.0&amp;list_limit=5&amp;img_stamp=YES" xr:uid="{30390E42-92FB-47DE-B4AD-FDC48F5AE6C4}"/>
    <hyperlink ref="A3139" r:id="rId2393" display="https://ned.ipac.caltech.edu/cgi-bin/objsearch?objname=ESO%20384-%20G%20009&amp;extend=no&amp;out_csys=Equatorial&amp;out_equinox=J2000.0&amp;obj_sort=RA+or+Longitude&amp;of=pre_text&amp;zv_breaker=30000.0&amp;list_limit=5&amp;img_stamp=YES" xr:uid="{97648194-4ABE-4CCC-9298-C97A4A46EF1A}"/>
    <hyperlink ref="A3140" r:id="rId2394" display="https://ned.ipac.caltech.edu/cgi-bin/objsearch?objname=kkh%20086&amp;extend=no&amp;out_csys=Equatorial&amp;out_equinox=J2000.0&amp;obj_sort=RA+or+Longitude&amp;of=pre_text&amp;zv_breaker=30000.0&amp;list_limit=5&amp;img_stamp=YES" xr:uid="{FAA1941E-3586-475E-AF23-11BCE2ADE0A0}"/>
    <hyperlink ref="A3142" r:id="rId2395" display="https://ned.ipac.caltech.edu/cgi-bin/objsearch?objname=UGC%2008833&amp;extend=no&amp;out_csys=Equatorial&amp;out_equinox=J2000.0&amp;obj_sort=RA+or+Longitude&amp;of=pre_text&amp;zv_breaker=30000.0&amp;list_limit=5&amp;img_stamp=YES" xr:uid="{7BEE2A19-7C05-4D67-81AA-F29B2385F2F6}"/>
    <hyperlink ref="A3143" r:id="rId2396" display="https://ned.ipac.caltech.edu/cgi-bin/objsearch?objname=UGC%2008833&amp;extend=no&amp;out_csys=Equatorial&amp;out_equinox=J2000.0&amp;obj_sort=RA+or+Longitude&amp;of=pre_text&amp;zv_breaker=30000.0&amp;list_limit=5&amp;img_stamp=YES" xr:uid="{1ADA60FD-374D-4C81-8873-D138D3624F44}"/>
    <hyperlink ref="A3144" r:id="rId2397" display="https://ned.ipac.caltech.edu/cgi-bin/objsearch?objname=NGC%205376%20&amp;extend=no&amp;out_csys=Equatorial&amp;out_equinox=J2000.0&amp;obj_sort=RA+or+Longitude&amp;of=pre_text&amp;zv_breaker=30000.0&amp;list_limit=5&amp;img_stamp=YES" xr:uid="{5D33C212-04D5-4FFC-8BD2-8B308019A8E0}"/>
    <hyperlink ref="A3145" r:id="rId2398" display="https://ned.ipac.caltech.edu/cgi-bin/objsearch?objname=NGC%205371%20&amp;extend=no&amp;out_csys=Equatorial&amp;out_equinox=J2000.0&amp;obj_sort=RA+or+Longitude&amp;of=pre_text&amp;zv_breaker=30000.0&amp;list_limit=5&amp;img_stamp=YES" xr:uid="{4CB40839-C516-4FE3-BEF3-7AD4D058C08E}"/>
    <hyperlink ref="A3146" r:id="rId2399" display="https://ned.ipac.caltech.edu/cgi-bin/objsearch?objname=NGC%205371%20&amp;extend=no&amp;out_csys=Equatorial&amp;out_equinox=J2000.0&amp;obj_sort=RA+or+Longitude&amp;of=pre_text&amp;zv_breaker=30000.0&amp;list_limit=5&amp;img_stamp=YES" xr:uid="{5D174465-71DF-491F-ADCE-19C8F4B078C0}"/>
    <hyperlink ref="A3147" r:id="rId2400" display="https://ned.ipac.caltech.edu/cgi-bin/objsearch?objname=NGC%205364%20&amp;extend=no&amp;out_csys=Equatorial&amp;out_equinox=J2000.0&amp;obj_sort=RA+or+Longitude&amp;of=pre_text&amp;zv_breaker=30000.0&amp;list_limit=5&amp;img_stamp=YES" xr:uid="{5C2CDF1D-5D11-4D71-908E-23AF9A1D7B8F}"/>
    <hyperlink ref="A3148" r:id="rId2401" display="https://ned.ipac.caltech.edu/cgi-bin/objsearch?objname=NGC%205364%20&amp;extend=no&amp;out_csys=Equatorial&amp;out_equinox=J2000.0&amp;obj_sort=RA+or+Longitude&amp;of=pre_text&amp;zv_breaker=30000.0&amp;list_limit=5&amp;img_stamp=YES" xr:uid="{D901008F-67E5-4A27-9B82-BA884D07F926}"/>
    <hyperlink ref="A3149" r:id="rId2402" display="https://ned.ipac.caltech.edu/cgi-bin/objsearch?objname=NGC%205377&amp;extend=no&amp;out_csys=Equatorial&amp;out_equinox=J2000.0&amp;obj_sort=RA+or+Longitude&amp;of=pre_text&amp;zv_breaker=30000.0&amp;list_limit=5&amp;img_stamp=YES" xr:uid="{8C4646C5-0159-42F5-AD41-87D95E8DEDC4}"/>
    <hyperlink ref="A3150" r:id="rId2403" display="https://ned.ipac.caltech.edu/cgi-bin/objsearch?objname=ESO%20384-%20G%20016&amp;extend=no&amp;out_csys=Equatorial&amp;out_equinox=J2000.0&amp;obj_sort=RA+or+Longitude&amp;of=pre_text&amp;zv_breaker=30000.0&amp;list_limit=5&amp;img_stamp=YES" xr:uid="{D847897C-3061-4545-9EF1-7BE2BE868E97}"/>
    <hyperlink ref="A3151" r:id="rId2404" display="https://ned.ipac.caltech.edu/cgi-bin/objsearch?objname=ESO%20384-%20G%20016&amp;extend=no&amp;out_csys=Equatorial&amp;out_equinox=J2000.0&amp;obj_sort=RA+or+Longitude&amp;of=pre_text&amp;zv_breaker=30000.0&amp;list_limit=5&amp;img_stamp=YES" xr:uid="{364AABD9-6B2C-4A03-8CB5-48D9661B7423}"/>
    <hyperlink ref="A3152" r:id="rId2405" display="https://ned.ipac.caltech.edu/cgi-bin/objsearch?objname=ESO%20384-%20G%20016&amp;extend=no&amp;out_csys=Equatorial&amp;out_equinox=J2000.0&amp;obj_sort=RA+or+Longitude&amp;of=pre_text&amp;zv_breaker=30000.0&amp;list_limit=5&amp;img_stamp=YES" xr:uid="{7D8915FE-1B0D-4682-A301-853F6DE85B5E}"/>
    <hyperlink ref="A3153" r:id="rId2406" display="https://ned.ipac.caltech.edu/cgi-bin/objsearch?objname=UGC%2008882&amp;extend=no&amp;out_csys=Equatorial&amp;out_equinox=J2000.0&amp;obj_sort=RA+or+Longitude&amp;of=pre_text&amp;zv_breaker=30000.0&amp;list_limit=5&amp;img_stamp=YES" xr:uid="{00BE6B8D-643F-4380-B3E9-6A18B1337EB5}"/>
    <hyperlink ref="A3154" r:id="rId2407" display="https://ned.ipac.caltech.edu/cgi-bin/objsearch?objname=%5bBootes%20dSph%5d&amp;extend=no&amp;out_csys=Equatorial&amp;out_equinox=J2000.0&amp;obj_sort=RA+or+Longitude&amp;of=pre_text&amp;zv_breaker=30000.0&amp;list_limit=5&amp;img_stamp=YES" xr:uid="{C38D9E5B-32C1-4725-B01B-75005923ABEF}"/>
    <hyperlink ref="A3155" r:id="rId2408" display="https://ned.ipac.caltech.edu/cgi-bin/objsearch?objname=%5bBootes%20dSph%5d&amp;extend=no&amp;out_csys=Equatorial&amp;out_equinox=J2000.0&amp;obj_sort=RA+or+Longitude&amp;of=pre_text&amp;zv_breaker=30000.0&amp;list_limit=5&amp;img_stamp=YES" xr:uid="{9656F7EA-E672-4CD0-B6D9-76C1B04E9763}"/>
    <hyperlink ref="A3156" r:id="rId2409" display="https://ned.ipac.caltech.edu/cgi-bin/objsearch?objname=NGC%205448%20&amp;extend=no&amp;out_csys=Equatorial&amp;out_equinox=J2000.0&amp;obj_sort=RA+or+Longitude&amp;of=pre_text&amp;zv_breaker=30000.0&amp;list_limit=5&amp;img_stamp=YES" xr:uid="{7DD43797-6A2E-44BD-A663-7E2BCE73A985}"/>
    <hyperlink ref="A3157" r:id="rId2410" display="https://ned.ipac.caltech.edu/cgi-bin/objsearch?objname=NGC%205440&amp;extend=no&amp;out_csys=Equatorial&amp;out_equinox=J2000.0&amp;obj_sort=RA+or+Longitude&amp;of=pre_text&amp;zv_breaker=30000.0&amp;list_limit=5&amp;img_stamp=YES" xr:uid="{F9845B48-A87D-4B98-8311-E5C07A4AA79B}"/>
    <hyperlink ref="A3186" r:id="rId2411" display="https://ned.ipac.caltech.edu/cgi-bin/objsearch?objname=NGC%205408&amp;extend=no&amp;out_csys=Equatorial&amp;out_equinox=J2000.0&amp;obj_sort=RA+or+Longitude&amp;of=pre_text&amp;zv_breaker=30000.0&amp;list_limit=5&amp;img_stamp=YES" xr:uid="{9040CA22-CCFF-4770-9B70-0DA59D1A1E33}"/>
    <hyperlink ref="A3187" r:id="rId2412" display="https://ned.ipac.caltech.edu/cgi-bin/objsearch?objname=NGC%205427%20&amp;extend=no&amp;out_csys=Equatorial&amp;out_equinox=J2000.0&amp;obj_sort=RA+or+Longitude&amp;of=pre_text&amp;zv_breaker=30000.0&amp;list_limit=5&amp;img_stamp=YES" xr:uid="{6CA68068-8415-404E-8ED9-4C2BAFAA9C78}"/>
    <hyperlink ref="A3188" r:id="rId2413" display="https://ned.ipac.caltech.edu/cgi-bin/objsearch?objname=NGC%205474&amp;extend=no&amp;out_csys=Equatorial&amp;out_equinox=J2000.0&amp;obj_sort=RA+or+Longitude&amp;of=pre_text&amp;zv_breaker=30000.0&amp;list_limit=5&amp;img_stamp=YES" xr:uid="{B6B22789-1B5F-4488-9F3B-7600EF1BD45E}"/>
    <hyperlink ref="A3189" r:id="rId2414" display="https://ned.ipac.caltech.edu/cgi-bin/objsearch?objname=NGC%205474&amp;extend=no&amp;out_csys=Equatorial&amp;out_equinox=J2000.0&amp;obj_sort=RA+or+Longitude&amp;of=pre_text&amp;zv_breaker=30000.0&amp;list_limit=5&amp;img_stamp=YES" xr:uid="{BCF8A405-3F0E-4EAE-97A9-EE134ADFFCE4}"/>
    <hyperlink ref="A3190" r:id="rId2415" display="https://ned.ipac.caltech.edu/cgi-bin/objsearch?objname=NGC%205477&amp;extend=no&amp;out_csys=Equatorial&amp;out_equinox=J2000.0&amp;obj_sort=RA+or+Longitude&amp;of=pre_text&amp;zv_breaker=30000.0&amp;list_limit=5&amp;img_stamp=YES" xr:uid="{282C4523-ED8A-4BE1-A1BB-9A15C8BFFA89}"/>
    <hyperlink ref="A3191" r:id="rId2416" display="https://ned.ipac.caltech.edu/cgi-bin/objsearch?objname=NGC%205468&amp;extend=no&amp;out_csys=Equatorial&amp;out_equinox=J2000.0&amp;obj_sort=RA+or+Longitude&amp;of=pre_text&amp;zv_breaker=30000.0&amp;list_limit=5&amp;img_stamp=YES" xr:uid="{011FB1F0-9150-481C-B3C7-84CF7DBDBBCE}"/>
    <hyperlink ref="A3192" r:id="rId2417" display="https://ned.ipac.caltech.edu/cgi-bin/objsearch?objname=NGC%205468&amp;extend=no&amp;out_csys=Equatorial&amp;out_equinox=J2000.0&amp;obj_sort=RA+or+Longitude&amp;of=pre_text&amp;zv_breaker=30000.0&amp;list_limit=5&amp;img_stamp=YES" xr:uid="{E2CF67E9-56A7-4371-86BC-BF0B434163A0}"/>
    <hyperlink ref="A3193" r:id="rId2418" display="https://ned.ipac.caltech.edu/cgi-bin/objsearch?objname=NGC%205468&amp;extend=no&amp;out_csys=Equatorial&amp;out_equinox=J2000.0&amp;obj_sort=RA+or+Longitude&amp;of=pre_text&amp;zv_breaker=30000.0&amp;list_limit=5&amp;img_stamp=YES" xr:uid="{6BAB75BB-7D97-4923-80CA-6FCB544F023F}"/>
    <hyperlink ref="A3194" r:id="rId2419" display="https://ned.ipac.caltech.edu/cgi-bin/objsearch?objname=NGC%205481&amp;extend=no&amp;out_csys=Equatorial&amp;out_equinox=J2000.0&amp;obj_sort=RA+or+Longitude&amp;of=pre_text&amp;zv_breaker=30000.0&amp;list_limit=5&amp;img_stamp=YES" xr:uid="{16F70E7C-D69A-4C20-AD50-5C71D728B6A8}"/>
    <hyperlink ref="A3195" r:id="rId2420" display="https://ned.ipac.caltech.edu/cgi-bin/objsearch?objname=NGC%205481&amp;extend=no&amp;out_csys=Equatorial&amp;out_equinox=J2000.0&amp;obj_sort=RA+or+Longitude&amp;of=pre_text&amp;zv_breaker=30000.0&amp;list_limit=5&amp;img_stamp=YES" xr:uid="{9B9D0E80-5031-4DB5-9A10-4E219FC0CF8B}"/>
    <hyperlink ref="A3196" r:id="rId2421" display="https://ned.ipac.caltech.edu/cgi-bin/objsearch?objname=%5bKK98%5d%20230&amp;extend=no&amp;out_csys=Equatorial&amp;out_equinox=J2000.0&amp;obj_sort=RA+or+Longitude&amp;of=pre_text&amp;zv_breaker=30000.0&amp;list_limit=5&amp;img_stamp=YES" xr:uid="{07579A6C-2CE3-45C8-BDCE-A80A9C6AE36E}"/>
    <hyperlink ref="A3197" r:id="rId2422" display="https://ned.ipac.caltech.edu/cgi-bin/objsearch?objname=%5bKK98%5d%20230&amp;extend=no&amp;out_csys=Equatorial&amp;out_equinox=J2000.0&amp;obj_sort=RA+or+Longitude&amp;of=pre_text&amp;zv_breaker=30000.0&amp;list_limit=5&amp;img_stamp=YES" xr:uid="{97652D02-7CB8-4043-A93F-B4EA827BA049}"/>
    <hyperlink ref="A3198" r:id="rId2423" display="https://ned.ipac.caltech.edu/cgi-bin/objsearch?objname=NGC%205485&amp;extend=no&amp;out_csys=Equatorial&amp;out_equinox=J2000.0&amp;obj_sort=RA+or+Longitude&amp;of=pre_text&amp;zv_breaker=30000.0&amp;list_limit=5&amp;img_stamp=YES" xr:uid="{6BBD55B0-A25C-4E07-9209-027859DE6AE3}"/>
    <hyperlink ref="A3199" r:id="rId2424" display="https://ned.ipac.caltech.edu/cgi-bin/objsearch?objname=NGC%205485&amp;extend=no&amp;out_csys=Equatorial&amp;out_equinox=J2000.0&amp;obj_sort=RA+or+Longitude&amp;of=pre_text&amp;zv_breaker=30000.0&amp;list_limit=5&amp;img_stamp=YES" xr:uid="{5A1FB5EC-290A-4419-AE8E-6614A71696DB}"/>
    <hyperlink ref="A3200" r:id="rId2425" display="https://ned.ipac.caltech.edu/cgi-bin/objsearch?objname=NGC%205485&amp;extend=no&amp;out_csys=Equatorial&amp;out_equinox=J2000.0&amp;obj_sort=RA+or+Longitude&amp;of=pre_text&amp;zv_breaker=30000.0&amp;list_limit=5&amp;img_stamp=YES" xr:uid="{A1FBCC37-57A2-4F54-B80D-60FA4ED7D964}"/>
    <hyperlink ref="A3201" r:id="rId2426" display="https://ned.ipac.caltech.edu/cgi-bin/objsearch?objname=NGC%205490&amp;extend=no&amp;out_csys=Equatorial&amp;out_equinox=J2000.0&amp;obj_sort=RA+or+Longitude&amp;of=pre_text&amp;zv_breaker=30000.0&amp;list_limit=5&amp;img_stamp=YES" xr:uid="{675C5F70-9E04-42D3-8454-5CE96BC324D1}"/>
    <hyperlink ref="A3202" r:id="rId2427" display="https://ned.ipac.caltech.edu/cgi-bin/objsearch?objname=NGC%205490&amp;extend=no&amp;out_csys=Equatorial&amp;out_equinox=J2000.0&amp;obj_sort=RA+or+Longitude&amp;of=pre_text&amp;zv_breaker=30000.0&amp;list_limit=5&amp;img_stamp=YES" xr:uid="{51862D20-2EB6-4AFB-B3E5-6C14CF93D0CE}"/>
    <hyperlink ref="A3203" r:id="rId2428" display="https://ned.ipac.caltech.edu/cgi-bin/objsearch?objname=NGC%205490&amp;extend=no&amp;out_csys=Equatorial&amp;out_equinox=J2000.0&amp;obj_sort=RA+or+Longitude&amp;of=pre_text&amp;zv_breaker=30000.0&amp;list_limit=5&amp;img_stamp=YES" xr:uid="{67123930-0A88-4B93-BDC6-65C0E04FD663}"/>
    <hyperlink ref="A3204" r:id="rId2429" display="https://ned.ipac.caltech.edu/cgi-bin/objsearch?objname=NGC%205494%20&amp;extend=no&amp;out_csys=Equatorial&amp;out_equinox=J2000.0&amp;obj_sort=RA+or+Longitude&amp;of=pre_text&amp;zv_breaker=30000.0&amp;list_limit=5&amp;img_stamp=YES" xr:uid="{D018D7AC-E588-4298-847B-FA0DC846170D}"/>
    <hyperlink ref="A3205" r:id="rId2430" display="https://ned.ipac.caltech.edu/cgi-bin/objsearch?objname=DDO%20187&amp;extend=no&amp;out_csys=Equatorial&amp;out_equinox=J2000.0&amp;obj_sort=RA+or+Longitude&amp;of=pre_text&amp;zv_breaker=30000.0&amp;list_limit=5&amp;img_stamp=YES" xr:uid="{56C64A68-3624-4951-B357-D99D36D5782E}"/>
    <hyperlink ref="A3206" r:id="rId2431" display="https://ned.ipac.caltech.edu/cgi-bin/objsearch?objname=DDO%20187&amp;extend=no&amp;out_csys=Equatorial&amp;out_equinox=J2000.0&amp;obj_sort=RA+or+Longitude&amp;of=pre_text&amp;zv_breaker=30000.0&amp;list_limit=5&amp;img_stamp=YES" xr:uid="{9DC59252-88FC-4CAF-8186-153BEBA6C108}"/>
    <hyperlink ref="A3207" r:id="rId2432" display="https://ned.ipac.caltech.edu/cgi-bin/objsearch?objname=DDO%20187&amp;extend=no&amp;out_csys=Equatorial&amp;out_equinox=J2000.0&amp;obj_sort=RA+or+Longitude&amp;of=pre_text&amp;zv_breaker=30000.0&amp;list_limit=5&amp;img_stamp=YES" xr:uid="{5A7ABC9B-D109-4860-B67E-ADAD9A3A0E3C}"/>
    <hyperlink ref="A3208" r:id="rId2433" display="https://ned.ipac.caltech.edu/cgi-bin/objsearch?objname=NGC%205557&amp;extend=no&amp;out_csys=Equatorial&amp;out_equinox=J2000.0&amp;obj_sort=RA+or+Longitude&amp;of=pre_text&amp;zv_breaker=30000.0&amp;list_limit=5&amp;img_stamp=YES" xr:uid="{25A0D798-E3BB-4ED8-9D4B-E8B32F317C72}"/>
    <hyperlink ref="A3209" r:id="rId2434" display="https://ned.ipac.caltech.edu/cgi-bin/objsearch?objname=NGC%205557&amp;extend=no&amp;out_csys=Equatorial&amp;out_equinox=J2000.0&amp;obj_sort=RA+or+Longitude&amp;of=pre_text&amp;zv_breaker=30000.0&amp;list_limit=5&amp;img_stamp=YES" xr:uid="{43DD33DC-D1A7-4B8C-88D1-FE2DA3258BCB}"/>
    <hyperlink ref="A3210" r:id="rId2435" display="https://ned.ipac.caltech.edu/cgi-bin/objsearch?objname=NGC%205557&amp;extend=no&amp;out_csys=Equatorial&amp;out_equinox=J2000.0&amp;obj_sort=RA+or+Longitude&amp;of=pre_text&amp;zv_breaker=30000.0&amp;list_limit=5&amp;img_stamp=YES" xr:uid="{1CAF9025-E5D7-414F-B0CF-A9BD63C62291}"/>
    <hyperlink ref="A3211" r:id="rId2436" display="https://ned.ipac.caltech.edu/cgi-bin/objsearch?objname=NGC%205585&amp;extend=no&amp;out_csys=Equatorial&amp;out_equinox=J2000.0&amp;obj_sort=RA+or+Longitude&amp;of=pre_text&amp;zv_breaker=30000.0&amp;list_limit=5&amp;img_stamp=YES" xr:uid="{A2C909B7-8289-45E9-B959-04C515763D5E}"/>
    <hyperlink ref="A3212" r:id="rId2437" display="https://ned.ipac.caltech.edu/cgi-bin/objsearch?objname=NGC%205585&amp;extend=no&amp;out_csys=Equatorial&amp;out_equinox=J2000.0&amp;obj_sort=RA+or+Longitude&amp;of=pre_text&amp;zv_breaker=30000.0&amp;list_limit=5&amp;img_stamp=YES" xr:uid="{90E8740A-654F-4C65-A5C2-CF43801AE586}"/>
    <hyperlink ref="A3213" r:id="rId2438" display="https://ned.ipac.caltech.edu/cgi-bin/objsearch?objname=NGC%205585%20&amp;extend=no&amp;out_csys=Equatorial&amp;out_equinox=J2000.0&amp;obj_sort=RA+or+Longitude&amp;of=pre_text&amp;zv_breaker=30000.0&amp;list_limit=5&amp;img_stamp=YES" xr:uid="{5410375D-70E7-4706-A1EA-3357BF16C257}"/>
    <hyperlink ref="A3214" r:id="rId2439" display="https://ned.ipac.caltech.edu/cgi-bin/objsearch?objname=NGC%205585&amp;extend=no&amp;out_csys=Equatorial&amp;out_equinox=J2000.0&amp;obj_sort=RA+or+Longitude&amp;of=pre_text&amp;zv_breaker=30000.0&amp;list_limit=5&amp;img_stamp=YES" xr:uid="{EDACC46E-0F1C-4D16-960C-810481512261}"/>
    <hyperlink ref="A3215" r:id="rId2440" display="https://ned.ipac.caltech.edu/cgi-bin/objsearch?objname=NGC%205582&amp;extend=no&amp;out_csys=Equatorial&amp;out_equinox=J2000.0&amp;obj_sort=RA+or+Longitude&amp;of=pre_text&amp;zv_breaker=30000.0&amp;list_limit=5&amp;img_stamp=YES" xr:uid="{BF620FB4-E9AC-4FD7-99E0-68E284DCFFC6}"/>
    <hyperlink ref="A3216" r:id="rId2441" display="https://ned.ipac.caltech.edu/cgi-bin/objsearch?objname=NGC%205582&amp;extend=no&amp;out_csys=Equatorial&amp;out_equinox=J2000.0&amp;obj_sort=RA+or+Longitude&amp;of=pre_text&amp;zv_breaker=30000.0&amp;list_limit=5&amp;img_stamp=YES" xr:uid="{28C26969-4885-4FDB-B520-821108425440}"/>
    <hyperlink ref="A3217" r:id="rId2442" display="https://ned.ipac.caltech.edu/cgi-bin/objsearch?objname=NGC%205582&amp;extend=no&amp;out_csys=Equatorial&amp;out_equinox=J2000.0&amp;obj_sort=RA+or+Longitude&amp;of=pre_text&amp;zv_breaker=30000.0&amp;list_limit=5&amp;img_stamp=YES" xr:uid="{D57CBBFB-A79E-4DD5-AB86-E28C6F09F8B2}"/>
    <hyperlink ref="A3218" r:id="rId2443" display="https://ned.ipac.caltech.edu/cgi-bin/objsearch?objname=NGC%205574&amp;extend=no&amp;out_csys=Equatorial&amp;out_equinox=J2000.0&amp;obj_sort=RA+or+Longitude&amp;of=pre_text&amp;zv_breaker=30000.0&amp;list_limit=5&amp;img_stamp=YES" xr:uid="{3F71BA35-D684-400C-825C-DAE64578EC66}"/>
    <hyperlink ref="A3219" r:id="rId2444" display="https://ned.ipac.caltech.edu/cgi-bin/objsearch?objname=NGC%205576&amp;extend=no&amp;out_csys=Equatorial&amp;out_equinox=J2000.0&amp;obj_sort=RA+or+Longitude&amp;of=pre_text&amp;zv_breaker=30000.0&amp;list_limit=5&amp;img_stamp=YES" xr:uid="{A32201C3-F61D-451C-8718-9B3FE2DE9C5D}"/>
    <hyperlink ref="A3220" r:id="rId2445" display="https://ned.ipac.caltech.edu/cgi-bin/objsearch?objname=NGC%205576&amp;extend=no&amp;out_csys=Equatorial&amp;out_equinox=J2000.0&amp;obj_sort=RA+or+Longitude&amp;of=pre_text&amp;zv_breaker=30000.0&amp;list_limit=5&amp;img_stamp=YES" xr:uid="{861F8A7A-80A9-4671-AC50-E43D7A12A084}"/>
    <hyperlink ref="A3221" r:id="rId2446" display="https://ned.ipac.caltech.edu/cgi-bin/objsearch?objname=NGC%205576&amp;extend=no&amp;out_csys=Equatorial&amp;out_equinox=J2000.0&amp;obj_sort=RA+or+Longitude&amp;of=pre_text&amp;zv_breaker=30000.0&amp;list_limit=5&amp;img_stamp=YES" xr:uid="{259C8E92-078A-485B-8E9F-C8264BD9DA0B}"/>
    <hyperlink ref="A3222" r:id="rId2447" display="https://ned.ipac.caltech.edu/cgi-bin/objsearch?objname=NGC%205592%20&amp;extend=no&amp;out_csys=Equatorial&amp;out_equinox=J2000.0&amp;obj_sort=RA+or+Longitude&amp;of=pre_text&amp;zv_breaker=30000.0&amp;list_limit=5&amp;img_stamp=YES" xr:uid="{8CE7EE3D-88C9-40D6-8A81-161B66966AF9}"/>
    <hyperlink ref="A3223" r:id="rId2448" display="https://ned.ipac.caltech.edu/cgi-bin/objsearch?objname=NGC%205592%20&amp;extend=no&amp;out_csys=Equatorial&amp;out_equinox=J2000.0&amp;obj_sort=RA+or+Longitude&amp;of=pre_text&amp;zv_breaker=30000.0&amp;list_limit=5&amp;img_stamp=YES" xr:uid="{B3C6EE8B-FF77-43C8-A8BA-9121848F8359}"/>
    <hyperlink ref="A3224" r:id="rId2449" display="https://ned.ipac.caltech.edu/cgi-bin/objsearch?objname=NGC%205592%20&amp;extend=no&amp;out_csys=Equatorial&amp;out_equinox=J2000.0&amp;obj_sort=RA+or+Longitude&amp;of=pre_text&amp;zv_breaker=30000.0&amp;list_limit=5&amp;img_stamp=YES" xr:uid="{C63D3BDB-627C-4921-B8FB-977819C4EB06}"/>
    <hyperlink ref="A3225" r:id="rId2450" display="https://ned.ipac.caltech.edu/cgi-bin/objsearch?objname=NGC%205611&amp;extend=no&amp;out_csys=Equatorial&amp;out_equinox=J2000.0&amp;obj_sort=RA+or+Longitude&amp;of=pre_text&amp;zv_breaker=30000.0&amp;list_limit=5&amp;img_stamp=YES" xr:uid="{AFD46ACA-3C9A-47E0-A809-F2D04CCD39E0}"/>
    <hyperlink ref="A3226" r:id="rId2451" display="https://ned.ipac.caltech.edu/cgi-bin/objsearch?objname=DDO%20190&amp;extend=no&amp;out_csys=Equatorial&amp;out_equinox=J2000.0&amp;obj_sort=RA+or+Longitude&amp;of=pre_text&amp;zv_breaker=30000.0&amp;list_limit=5&amp;img_stamp=YES" xr:uid="{39651E01-E3B2-4507-8CC4-6E6A0F85F22A}"/>
    <hyperlink ref="A3227" r:id="rId2452" display="https://ned.ipac.caltech.edu/cgi-bin/objsearch?objname=DDO%20190&amp;extend=no&amp;out_csys=Equatorial&amp;out_equinox=J2000.0&amp;obj_sort=RA+or+Longitude&amp;of=pre_text&amp;zv_breaker=30000.0&amp;list_limit=5&amp;img_stamp=YES" xr:uid="{9B558D61-3054-4623-B834-ACE168CD24B5}"/>
    <hyperlink ref="A3228" r:id="rId2453" display="https://ned.ipac.caltech.edu/cgi-bin/objsearch?objname=IC%204423&amp;extend=no&amp;out_csys=Equatorial&amp;out_equinox=J2000.0&amp;obj_sort=RA+or+Longitude&amp;of=pre_text&amp;zv_breaker=30000.0&amp;list_limit=5&amp;img_stamp=YES" xr:uid="{3A59B28B-04AD-4FF4-B9BF-976891905D75}"/>
    <hyperlink ref="A3229" r:id="rId2454" display="https://ned.ipac.caltech.edu/cgi-bin/objsearch?objname=NGC%205631&amp;extend=no&amp;out_csys=Equatorial&amp;out_equinox=J2000.0&amp;obj_sort=RA+or+Longitude&amp;of=pre_text&amp;zv_breaker=30000.0&amp;list_limit=5&amp;img_stamp=YES" xr:uid="{EFA49CA7-075B-4EEF-8BD0-0873B439C63E}"/>
    <hyperlink ref="A3230" r:id="rId2455" display="https://ned.ipac.caltech.edu/cgi-bin/objsearch?objname=UKS%201424-460&amp;extend=no&amp;out_csys=Equatorial&amp;out_equinox=J2000.0&amp;obj_sort=RA+or+Longitude&amp;of=pre_text&amp;zv_breaker=30000.0&amp;list_limit=5&amp;img_stamp=YES" xr:uid="{BFF534EB-C7A8-4145-9DC8-A7BC4A78CB32}"/>
    <hyperlink ref="A3231" r:id="rId2456" display="https://ned.ipac.caltech.edu/cgi-bin/objsearch?objname=1ES%201426+428&amp;extend=no&amp;out_csys=Equatorial&amp;out_equinox=J2000.0&amp;obj_sort=RA+or+Longitude&amp;of=pre_text&amp;zv_breaker=30000.0&amp;list_limit=5&amp;img_stamp=YES" xr:uid="{5D0672D0-1775-43DC-A9DE-0EA9A8F3853C}"/>
    <hyperlink ref="A3232" r:id="rId2457" display="https://ned.ipac.caltech.edu/cgi-bin/objsearch?objname=NGC%205638&amp;extend=no&amp;out_csys=Equatorial&amp;out_equinox=J2000.0&amp;obj_sort=RA+or+Longitude&amp;of=pre_text&amp;zv_breaker=30000.0&amp;list_limit=5&amp;img_stamp=YES" xr:uid="{07A965AD-BA52-4543-A293-2C8E0FD25376}"/>
    <hyperlink ref="A3233" r:id="rId2458" display="https://ned.ipac.caltech.edu/cgi-bin/objsearch?objname=NGC%205638&amp;extend=no&amp;out_csys=Equatorial&amp;out_equinox=J2000.0&amp;obj_sort=RA+or+Longitude&amp;of=pre_text&amp;zv_breaker=30000.0&amp;list_limit=5&amp;img_stamp=YES" xr:uid="{70AC912E-7DBD-4D47-BC95-6E5AD3672CAE}"/>
    <hyperlink ref="A3234" r:id="rId2459" display="https://ned.ipac.caltech.edu/cgi-bin/objsearch?objname=NGC%205638&amp;extend=no&amp;out_csys=Equatorial&amp;out_equinox=J2000.0&amp;obj_sort=RA+or+Longitude&amp;of=pre_text&amp;zv_breaker=30000.0&amp;list_limit=5&amp;img_stamp=YES" xr:uid="{A3C6D5F1-AABF-4337-A3C2-3824253314BA}"/>
    <hyperlink ref="A3235" r:id="rId2460" display="https://ned.ipac.caltech.edu/cgi-bin/objsearch?objname=NGC%205653%20&amp;extend=no&amp;out_csys=Equatorial&amp;out_equinox=J2000.0&amp;obj_sort=RA+or+Longitude&amp;of=pre_text&amp;zv_breaker=30000.0&amp;list_limit=5&amp;img_stamp=YES" xr:uid="{556B30D0-DAD5-423D-AEC6-8496C31E81BD}"/>
    <hyperlink ref="A3236" r:id="rId2461" display="https://ned.ipac.caltech.edu/cgi-bin/objsearch?objname=NGC%205656%20&amp;extend=no&amp;out_csys=Equatorial&amp;out_equinox=J2000.0&amp;obj_sort=RA+or+Longitude&amp;of=pre_text&amp;zv_breaker=30000.0&amp;list_limit=5&amp;img_stamp=YES" xr:uid="{8377D9E9-CEEC-44CB-86B4-2DBF1A731106}"/>
    <hyperlink ref="A3237" r:id="rId2462" display="https://ned.ipac.caltech.edu/cgi-bin/objsearch?objname=NGC%205678%20&amp;extend=no&amp;out_csys=Equatorial&amp;out_equinox=J2000.0&amp;obj_sort=RA+or+Longitude&amp;of=pre_text&amp;zv_breaker=30000.0&amp;list_limit=5&amp;img_stamp=YES" xr:uid="{33360B1E-9C04-4AB6-921D-64C234E439C6}"/>
    <hyperlink ref="A3238" r:id="rId2463" display="https://ned.ipac.caltech.edu/cgi-bin/objsearch?objname=NGC%205678%20&amp;extend=no&amp;out_csys=Equatorial&amp;out_equinox=J2000.0&amp;obj_sort=RA+or+Longitude&amp;of=pre_text&amp;zv_breaker=30000.0&amp;list_limit=5&amp;img_stamp=YES" xr:uid="{3917E78C-A628-4945-861A-D157665AA05B}"/>
    <hyperlink ref="A3240" r:id="rId2464" display="https://ned.ipac.caltech.edu/cgi-bin/objsearch?objname=NGC%205687&amp;extend=no&amp;out_csys=Equatorial&amp;out_equinox=J2000.0&amp;obj_sort=RA+or+Longitude&amp;of=pre_text&amp;zv_breaker=30000.0&amp;list_limit=5&amp;img_stamp=YES" xr:uid="{DA56D983-624D-4691-8979-F36968803FA1}"/>
    <hyperlink ref="A3242" r:id="rId2465" display="https://ned.ipac.caltech.edu/cgi-bin/objsearch?objname=UGC%2009401%20&amp;extend=no&amp;out_csys=Equatorial&amp;out_equinox=J2000.0&amp;obj_sort=RA+or+Longitude&amp;of=pre_text&amp;zv_breaker=30000.0&amp;list_limit=5&amp;img_stamp=YES" xr:uid="{546AE575-43E9-423E-9DD5-7255B6D263CF}"/>
    <hyperlink ref="A3243" r:id="rId2466" display="https://ned.ipac.caltech.edu/cgi-bin/objsearch?objname=NGC%205728%20&amp;extend=no&amp;out_csys=Equatorial&amp;out_equinox=J2000.0&amp;obj_sort=RA+or+Longitude&amp;of=pre_text&amp;zv_breaker=30000.0&amp;list_limit=5&amp;img_stamp=YES" xr:uid="{64979200-A570-433E-924D-177FEC21D6A2}"/>
    <hyperlink ref="A3244" r:id="rId2467" display="https://ned.ipac.caltech.edu/cgi-bin/objsearch?objname=NGC%205740%20&amp;extend=no&amp;out_csys=Equatorial&amp;out_equinox=J2000.0&amp;obj_sort=RA+or+Longitude&amp;of=pre_text&amp;zv_breaker=30000.0&amp;list_limit=5&amp;img_stamp=YES" xr:uid="{13920425-4DCA-4468-A84D-15426027802C}"/>
    <hyperlink ref="A3245" r:id="rId2468" display="https://ned.ipac.caltech.edu/cgi-bin/objsearch?objname=NGC%205772%20&amp;extend=no&amp;out_csys=Equatorial&amp;out_equinox=J2000.0&amp;obj_sort=RA+or+Longitude&amp;of=pre_text&amp;zv_breaker=30000.0&amp;list_limit=5&amp;img_stamp=YES" xr:uid="{1823C055-7320-4AEB-931E-D7107C6FEAFB}"/>
    <hyperlink ref="A3246" r:id="rId2469" display="https://ned.ipac.caltech.edu/cgi-bin/objsearch?objname=NGC%205770&amp;extend=no&amp;out_csys=Equatorial&amp;out_equinox=J2000.0&amp;obj_sort=RA+or+Longitude&amp;of=pre_text&amp;zv_breaker=30000.0&amp;list_limit=5&amp;img_stamp=YES" xr:uid="{979D1F3A-C7DA-4A50-9462-CAF5C27F6C84}"/>
    <hyperlink ref="A3247" r:id="rId2470" display="https://ned.ipac.caltech.edu/cgi-bin/objsearch?objname=NGC%205786%20&amp;extend=no&amp;out_csys=Equatorial&amp;out_equinox=J2000.0&amp;obj_sort=RA+or+Longitude&amp;of=pre_text&amp;zv_breaker=30000.0&amp;list_limit=5&amp;img_stamp=YES" xr:uid="{9EAEBF65-12EA-4D5F-A621-648D7CA409BA}"/>
    <hyperlink ref="A3248" r:id="rId2471" display="https://ned.ipac.caltech.edu/cgi-bin/objsearch?objname=NGC%205806%20&amp;extend=no&amp;out_csys=Equatorial&amp;out_equinox=J2000.0&amp;obj_sort=RA+or+Longitude&amp;of=pre_text&amp;zv_breaker=30000.0&amp;list_limit=5&amp;img_stamp=YES" xr:uid="{6A1A407C-DD26-4297-A498-267F260828CB}"/>
    <hyperlink ref="A3249" r:id="rId2472" display="https://ned.ipac.caltech.edu/cgi-bin/objsearch?objname=NGC%205812&amp;extend=no&amp;out_csys=Equatorial&amp;out_equinox=J2000.0&amp;obj_sort=RA+or+Longitude&amp;of=pre_text&amp;zv_breaker=30000.0&amp;list_limit=5&amp;img_stamp=YES" xr:uid="{58E7927B-A3F3-400E-9C96-1DFF51A57289}"/>
    <hyperlink ref="A3250" r:id="rId2473" display="https://ned.ipac.caltech.edu/cgi-bin/objsearch?objname=NGC%205812&amp;extend=no&amp;out_csys=Equatorial&amp;out_equinox=J2000.0&amp;obj_sort=RA+or+Longitude&amp;of=pre_text&amp;zv_breaker=30000.0&amp;list_limit=5&amp;img_stamp=YES" xr:uid="{7CCFBCE5-7114-4728-A285-C168097DC594}"/>
    <hyperlink ref="A3251" r:id="rId2474" display="https://ned.ipac.caltech.edu/cgi-bin/objsearch?objname=NGC%205812&amp;extend=no&amp;out_csys=Equatorial&amp;out_equinox=J2000.0&amp;obj_sort=RA+or+Longitude&amp;of=pre_text&amp;zv_breaker=30000.0&amp;list_limit=5&amp;img_stamp=YES" xr:uid="{D8D1F60A-B6D6-4461-B130-8942B35D89BD}"/>
    <hyperlink ref="A3252" r:id="rId2475" display="https://ned.ipac.caltech.edu/cgi-bin/objsearch?objname=ESO%20223-%20G%20009&amp;extend=no&amp;out_csys=Equatorial&amp;out_equinox=J2000.0&amp;obj_sort=RA+or+Longitude&amp;of=pre_text&amp;zv_breaker=30000.0&amp;list_limit=5&amp;img_stamp=YES" xr:uid="{1079E09B-DE15-49AE-ACD6-166CEF323A27}"/>
    <hyperlink ref="A3253" r:id="rId2476" display="https://ned.ipac.caltech.edu/cgi-bin/objsearch?objname=NGC%205813&amp;extend=no&amp;out_csys=Equatorial&amp;out_equinox=J2000.0&amp;obj_sort=RA+or+Longitude&amp;of=pre_text&amp;zv_breaker=30000.0&amp;list_limit=5&amp;img_stamp=YES" xr:uid="{6AF2D880-5615-4E3C-ABCC-5F3C4A2A946A}"/>
    <hyperlink ref="A3254" r:id="rId2477" display="https://ned.ipac.caltech.edu/cgi-bin/objsearch?objname=NGC%205813&amp;extend=no&amp;out_csys=Equatorial&amp;out_equinox=J2000.0&amp;obj_sort=RA+or+Longitude&amp;of=pre_text&amp;zv_breaker=30000.0&amp;list_limit=5&amp;img_stamp=YES" xr:uid="{EA26C464-708C-495E-94FF-3038700091D3}"/>
    <hyperlink ref="A3255" r:id="rId2478" display="https://ned.ipac.caltech.edu/cgi-bin/objsearch?objname=NGC%205813&amp;extend=no&amp;out_csys=Equatorial&amp;out_equinox=J2000.0&amp;obj_sort=RA+or+Longitude&amp;of=pre_text&amp;zv_breaker=30000.0&amp;list_limit=5&amp;img_stamp=YES" xr:uid="{D9BD2B2B-E47A-4D79-9B95-14127BC26CC4}"/>
    <hyperlink ref="A3256" r:id="rId2479" display="https://ned.ipac.caltech.edu/cgi-bin/objsearch?objname=NGC%205813&amp;extend=no&amp;out_csys=Equatorial&amp;out_equinox=J2000.0&amp;obj_sort=RA+or+Longitude&amp;of=pre_text&amp;zv_breaker=30000.0&amp;list_limit=5&amp;img_stamp=YES" xr:uid="{E247FB59-91C9-47C3-A4CE-F3F466C8003E}"/>
    <hyperlink ref="A3257" r:id="rId2480" display="https://ned.ipac.caltech.edu/cgi-bin/objsearch?objname=NGC%205831&amp;extend=no&amp;out_csys=Equatorial&amp;out_equinox=J2000.0&amp;obj_sort=RA+or+Longitude&amp;of=pre_text&amp;zv_breaker=30000.0&amp;list_limit=5&amp;img_stamp=YES" xr:uid="{197ADB2E-63F3-4FEA-9CA2-91EA2056853D}"/>
    <hyperlink ref="A3258" r:id="rId2481" display="https://ned.ipac.caltech.edu/cgi-bin/objsearch?objname=NGC%205831&amp;extend=no&amp;out_csys=Equatorial&amp;out_equinox=J2000.0&amp;obj_sort=RA+or+Longitude&amp;of=pre_text&amp;zv_breaker=30000.0&amp;list_limit=5&amp;img_stamp=YES" xr:uid="{0F8F3B9C-16A7-4947-BE71-F67693A094FF}"/>
    <hyperlink ref="A3259" r:id="rId2482" display="https://ned.ipac.caltech.edu/cgi-bin/objsearch?objname=NGC%205831&amp;extend=no&amp;out_csys=Equatorial&amp;out_equinox=J2000.0&amp;obj_sort=RA+or+Longitude&amp;of=pre_text&amp;zv_breaker=30000.0&amp;list_limit=5&amp;img_stamp=YES" xr:uid="{16ED334D-68A0-4802-90CB-9BDFFFD7524F}"/>
    <hyperlink ref="A3260" r:id="rId2483" display="https://ned.ipac.caltech.edu/cgi-bin/objsearch?objname=NGC%205839&amp;extend=no&amp;out_csys=Equatorial&amp;out_equinox=J2000.0&amp;obj_sort=RA+or+Longitude&amp;of=pre_text&amp;zv_breaker=30000.0&amp;list_limit=5&amp;img_stamp=YES" xr:uid="{385E29CD-B417-443E-A9B0-DFFA0399AC9C}"/>
    <hyperlink ref="A3261" r:id="rId2484" display="https://ned.ipac.caltech.edu/cgi-bin/objsearch?objname=NGC%205845&amp;extend=no&amp;out_csys=Equatorial&amp;out_equinox=J2000.0&amp;obj_sort=RA+or+Longitude&amp;of=pre_text&amp;zv_breaker=30000.0&amp;list_limit=5&amp;img_stamp=YES" xr:uid="{F7266889-791E-40BB-A59C-12D1E65F4BE4}"/>
    <hyperlink ref="A3262" r:id="rId2485" display="https://ned.ipac.caltech.edu/cgi-bin/objsearch?objname=NGC%205845&amp;extend=no&amp;out_csys=Equatorial&amp;out_equinox=J2000.0&amp;obj_sort=RA+or+Longitude&amp;of=pre_text&amp;zv_breaker=30000.0&amp;list_limit=5&amp;img_stamp=YES" xr:uid="{466CDC41-C0CE-4D1F-B73C-F9AFE79B5FE5}"/>
    <hyperlink ref="A3263" r:id="rId2486" display="https://ned.ipac.caltech.edu/cgi-bin/objsearch?objname=NGC%205846&amp;extend=no&amp;out_csys=Equatorial&amp;out_equinox=J2000.0&amp;obj_sort=RA+or+Longitude&amp;of=pre_text&amp;zv_breaker=30000.0&amp;list_limit=5&amp;img_stamp=YES" xr:uid="{93609DBD-85BC-40E8-9C0B-078A7A4502EB}"/>
    <hyperlink ref="A3264" r:id="rId2487" display="https://ned.ipac.caltech.edu/cgi-bin/objsearch?objname=NGC%205846&amp;extend=no&amp;out_csys=Equatorial&amp;out_equinox=J2000.0&amp;obj_sort=RA+or+Longitude&amp;of=pre_text&amp;zv_breaker=30000.0&amp;list_limit=5&amp;img_stamp=YES" xr:uid="{6AE87B4A-84D1-4D41-AB72-CCF3CF3ACC4B}"/>
    <hyperlink ref="A3265" r:id="rId2488" display="https://ned.ipac.caltech.edu/cgi-bin/objsearch?objname=NGC%205846&amp;extend=no&amp;out_csys=Equatorial&amp;out_equinox=J2000.0&amp;obj_sort=RA+or+Longitude&amp;of=pre_text&amp;zv_breaker=30000.0&amp;list_limit=5&amp;img_stamp=YES" xr:uid="{7046F729-4C96-4E6B-8A39-559F5F6C34F2}"/>
    <hyperlink ref="A3266" r:id="rId2489" display="https://ned.ipac.caltech.edu/cgi-bin/objsearch?objname=NGC%205846&amp;extend=no&amp;out_csys=Equatorial&amp;out_equinox=J2000.0&amp;obj_sort=RA+or+Longitude&amp;of=pre_text&amp;zv_breaker=30000.0&amp;list_limit=5&amp;img_stamp=YES" xr:uid="{5E233598-4FE1-45C1-8E63-733F29490323}"/>
    <hyperlink ref="A3267" r:id="rId2490" display="https://ned.ipac.caltech.edu/cgi-bin/objsearch?objname=NGC%205846&amp;extend=no&amp;out_csys=Equatorial&amp;out_equinox=J2000.0&amp;obj_sort=RA+or+Longitude&amp;of=pre_text&amp;zv_breaker=30000.0&amp;list_limit=5&amp;img_stamp=YES" xr:uid="{D78629F9-80C0-4CFF-89B8-D5E70A2C5C05}"/>
    <hyperlink ref="A3268" r:id="rId2491" display="https://ned.ipac.caltech.edu/cgi-bin/objsearch?objname=NGC%205846&amp;extend=no&amp;out_csys=Equatorial&amp;out_equinox=J2000.0&amp;obj_sort=RA+or+Longitude&amp;of=pre_text&amp;zv_breaker=30000.0&amp;list_limit=5&amp;img_stamp=YES" xr:uid="{1F8DC98C-9224-451A-9FFC-F12D231BAD31}"/>
    <hyperlink ref="A3269" r:id="rId2492" display="https://ned.ipac.caltech.edu/cgi-bin/objsearch?objname=NGC%205866&amp;extend=no&amp;out_csys=Equatorial&amp;out_equinox=J2000.0&amp;obj_sort=RA+or+Longitude&amp;of=pre_text&amp;zv_breaker=30000.0&amp;list_limit=5&amp;img_stamp=YES" xr:uid="{9F7AE1A8-9DFA-4FAC-B9F7-BBBB7FEB6B00}"/>
    <hyperlink ref="A3270" r:id="rId2493" display="https://ned.ipac.caltech.edu/cgi-bin/objsearch?objname=NGC%205866&amp;extend=no&amp;out_csys=Equatorial&amp;out_equinox=J2000.0&amp;obj_sort=RA+or+Longitude&amp;of=pre_text&amp;zv_breaker=30000.0&amp;list_limit=5&amp;img_stamp=YES" xr:uid="{8C0EF36F-40A3-42A0-82E0-6633203681CB}"/>
    <hyperlink ref="A3271" r:id="rId2494" display="https://ned.ipac.caltech.edu/cgi-bin/objsearch?objname=NGC%205866&amp;extend=no&amp;out_csys=Equatorial&amp;out_equinox=J2000.0&amp;obj_sort=RA+or+Longitude&amp;of=pre_text&amp;zv_breaker=30000.0&amp;list_limit=5&amp;img_stamp=YES" xr:uid="{6FC45ABD-68DF-4D4E-B047-417906BFD5E3}"/>
    <hyperlink ref="A3272" r:id="rId2495" display="https://ned.ipac.caltech.edu/cgi-bin/objsearch?objname=NGC%205874%20&amp;extend=no&amp;out_csys=Equatorial&amp;out_equinox=J2000.0&amp;obj_sort=RA+or+Longitude&amp;of=pre_text&amp;zv_breaker=30000.0&amp;list_limit=5&amp;img_stamp=YES" xr:uid="{F0A0B762-D7D5-4E5C-8F77-D44F790580A4}"/>
    <hyperlink ref="A3275" r:id="rId2496" display="https://ned.ipac.caltech.edu/cgi-bin/objsearch?objname=NGC%205861%20&amp;extend=no&amp;out_csys=Equatorial&amp;out_equinox=J2000.0&amp;obj_sort=RA+or+Longitude&amp;of=pre_text&amp;zv_breaker=30000.0&amp;list_limit=5&amp;img_stamp=YES" xr:uid="{C47BCD4C-E32D-44A4-A379-0036959526B0}"/>
    <hyperlink ref="A3276" r:id="rId2497" display="https://ned.ipac.caltech.edu/cgi-bin/objsearch?objname=NGC%205869&amp;extend=no&amp;out_csys=Equatorial&amp;out_equinox=J2000.0&amp;obj_sort=RA+or+Longitude&amp;of=pre_text&amp;zv_breaker=30000.0&amp;list_limit=5&amp;img_stamp=YES" xr:uid="{4E7840B2-672B-49EF-9E6D-B0860474FF91}"/>
    <hyperlink ref="A3277" r:id="rId2498" display="https://ned.ipac.caltech.edu/cgi-bin/objsearch?objname=NGC%205833%20&amp;extend=no&amp;out_csys=Equatorial&amp;out_equinox=J2000.0&amp;obj_sort=RA+or+Longitude&amp;of=pre_text&amp;zv_breaker=30000.0&amp;list_limit=5&amp;img_stamp=YES" xr:uid="{4E8D4C75-09EA-4E92-ADB0-E9411BDEE842}"/>
    <hyperlink ref="A3278" r:id="rId2499" display="https://ned.ipac.caltech.edu/cgi-bin/objsearch?objname=NGC%205878%20&amp;extend=no&amp;out_csys=Equatorial&amp;out_equinox=J2000.0&amp;obj_sort=RA+or+Longitude&amp;of=pre_text&amp;zv_breaker=30000.0&amp;list_limit=5&amp;img_stamp=YES" xr:uid="{527FA470-13D7-42FC-8F14-269E9EFAF9F5}"/>
    <hyperlink ref="A3279" r:id="rId2500" display="https://ned.ipac.caltech.edu/cgi-bin/objsearch?objname=ESO%20274-%20G%20001&amp;extend=no&amp;out_csys=Equatorial&amp;out_equinox=J2000.0&amp;obj_sort=RA+or+Longitude&amp;of=pre_text&amp;zv_breaker=30000.0&amp;list_limit=5&amp;img_stamp=YES" xr:uid="{93EC4456-A0CC-48B5-8BA4-39D1BC434F97}"/>
    <hyperlink ref="A3282" r:id="rId2501" display="https://ned.ipac.caltech.edu/cgi-bin/objsearch?objname=NGC%205898&amp;extend=no&amp;out_csys=Equatorial&amp;out_equinox=J2000.0&amp;obj_sort=RA+or+Longitude&amp;of=pre_text&amp;zv_breaker=30000.0&amp;list_limit=5&amp;img_stamp=YES" xr:uid="{09CF0B50-4AFE-47F8-A487-A6B8EC7287DD}"/>
    <hyperlink ref="A3283" r:id="rId2502" display="https://ned.ipac.caltech.edu/cgi-bin/objsearch?objname=NGC%205898&amp;extend=no&amp;out_csys=Equatorial&amp;out_equinox=J2000.0&amp;obj_sort=RA+or+Longitude&amp;of=pre_text&amp;zv_breaker=30000.0&amp;list_limit=5&amp;img_stamp=YES" xr:uid="{DF6FD690-CE62-46C1-A9FE-D1EF00016E4C}"/>
    <hyperlink ref="A3284" r:id="rId2503" display="https://ned.ipac.caltech.edu/cgi-bin/objsearch?objname=NGC%205898&amp;extend=no&amp;out_csys=Equatorial&amp;out_equinox=J2000.0&amp;obj_sort=RA+or+Longitude&amp;of=pre_text&amp;zv_breaker=30000.0&amp;list_limit=5&amp;img_stamp=YES" xr:uid="{858370F1-D02D-41A2-8678-7957ABBEAB63}"/>
    <hyperlink ref="A3285" r:id="rId2504" display="https://ned.ipac.caltech.edu/cgi-bin/objsearch?objname=NGC%205903&amp;extend=no&amp;out_csys=Equatorial&amp;out_equinox=J2000.0&amp;obj_sort=RA+or+Longitude&amp;of=pre_text&amp;zv_breaker=30000.0&amp;list_limit=5&amp;img_stamp=YES" xr:uid="{057CF3C4-2EE7-4349-AF36-FF9C6B559EC1}"/>
    <hyperlink ref="A3286" r:id="rId2505" display="https://ned.ipac.caltech.edu/cgi-bin/objsearch?objname=NGC%205903&amp;extend=no&amp;out_csys=Equatorial&amp;out_equinox=J2000.0&amp;obj_sort=RA+or+Longitude&amp;of=pre_text&amp;zv_breaker=30000.0&amp;list_limit=5&amp;img_stamp=YES" xr:uid="{587015DB-7FA0-47CC-91FB-8C782A60274B}"/>
    <hyperlink ref="A3287" r:id="rId2506" display="https://ned.ipac.caltech.edu/cgi-bin/objsearch?objname=NGC%205903&amp;extend=no&amp;out_csys=Equatorial&amp;out_equinox=J2000.0&amp;obj_sort=RA+or+Longitude&amp;of=pre_text&amp;zv_breaker=30000.0&amp;list_limit=5&amp;img_stamp=YES" xr:uid="{CA17B1DC-32B6-48B6-985F-E8A2724A8D69}"/>
    <hyperlink ref="A3288" r:id="rId2507" display="https://ned.ipac.caltech.edu/cgi-bin/objsearch?objname=ESO%20387-%20G%20026%20&amp;extend=no&amp;out_csys=Equatorial&amp;out_equinox=J2000.0&amp;obj_sort=RA+or+Longitude&amp;of=pre_text&amp;zv_breaker=30000.0&amp;list_limit=5&amp;img_stamp=YES" xr:uid="{63CDC240-97E7-45B2-A9E5-56DD5F3AC28F}"/>
    <hyperlink ref="A3289" r:id="rId2508" display="https://ned.ipac.caltech.edu/cgi-bin/objsearch?objname=%5bM96b%5d%20J152109.75+275508&amp;extend=no&amp;out_csys=Equatorial&amp;out_equinox=J2000.0&amp;obj_sort=RA+or+Longitude&amp;of=pre_text&amp;zv_breaker=30000.0&amp;list_limit=5&amp;img_stamp=YES" xr:uid="{BA051A33-F77A-4B95-AE9A-B122F176C404}"/>
    <hyperlink ref="A3290" r:id="rId2509" display="https://ned.ipac.caltech.edu/cgi-bin/objsearch?objname=%5bM96b%5d%20J152109.75+275508&amp;extend=no&amp;out_csys=Equatorial&amp;out_equinox=J2000.0&amp;obj_sort=RA+or+Longitude&amp;of=pre_text&amp;zv_breaker=30000.0&amp;list_limit=5&amp;img_stamp=YES" xr:uid="{A90080C3-7A47-43EC-92E4-6B3FB6B48A33}"/>
    <hyperlink ref="A3291" r:id="rId2510" display="https://ned.ipac.caltech.edu/cgi-bin/objsearch?objname=%5bM96b%5d%20J152109.75+275508&amp;extend=no&amp;out_csys=Equatorial&amp;out_equinox=J2000.0&amp;obj_sort=RA+or+Longitude&amp;of=pre_text&amp;zv_breaker=30000.0&amp;list_limit=5&amp;img_stamp=YES" xr:uid="{C1736E86-FBB5-4F89-9717-29F10376F4B5}"/>
    <hyperlink ref="A3292" r:id="rId2511" display="https://ned.ipac.caltech.edu/cgi-bin/objsearch?objname=%5bM96b%5d%20J152109.75+275508&amp;extend=no&amp;out_csys=Equatorial&amp;out_equinox=J2000.0&amp;obj_sort=RA+or+Longitude&amp;of=pre_text&amp;zv_breaker=30000.0&amp;list_limit=5&amp;img_stamp=YES" xr:uid="{635FAAD1-B8AE-4E69-965D-174F2F5CFFE4}"/>
    <hyperlink ref="A3293" r:id="rId2512" display="https://ned.ipac.caltech.edu/cgi-bin/objsearch?objname=%5bM96b%5d%20J152109.75+275508&amp;extend=no&amp;out_csys=Equatorial&amp;out_equinox=J2000.0&amp;obj_sort=RA+or+Longitude&amp;of=pre_text&amp;zv_breaker=30000.0&amp;list_limit=5&amp;img_stamp=YES" xr:uid="{54D41257-42D8-4A2E-834A-7CE738E448AE}"/>
    <hyperlink ref="A3294" r:id="rId2513" display="https://ned.ipac.caltech.edu/cgi-bin/objsearch?objname=NGC%205938%20&amp;extend=no&amp;out_csys=Equatorial&amp;out_equinox=J2000.0&amp;obj_sort=RA+or+Longitude&amp;of=pre_text&amp;zv_breaker=30000.0&amp;list_limit=5&amp;img_stamp=YES" xr:uid="{84E54291-333D-4EFF-B0B7-683770716983}"/>
    <hyperlink ref="A3295" r:id="rId2514" display="https://ned.ipac.caltech.edu/cgi-bin/objsearch?objname=NGC%205970%20&amp;extend=no&amp;out_csys=Equatorial&amp;out_equinox=J2000.0&amp;obj_sort=RA+or+Longitude&amp;of=pre_text&amp;zv_breaker=30000.0&amp;list_limit=5&amp;img_stamp=YES" xr:uid="{41538E9C-A6F7-4FA6-BC79-1C42C8C0B4EA}"/>
    <hyperlink ref="A3296" r:id="rId2515" display="https://ned.ipac.caltech.edu/cgi-bin/objsearch?objname=NGC%205982&amp;extend=no&amp;out_csys=Equatorial&amp;out_equinox=J2000.0&amp;obj_sort=RA+or+Longitude&amp;of=pre_text&amp;zv_breaker=30000.0&amp;list_limit=5&amp;img_stamp=YES" xr:uid="{D7E69965-682D-4BEB-88BC-FC3B38C3457F}"/>
    <hyperlink ref="A3297" r:id="rId2516" display="https://ned.ipac.caltech.edu/cgi-bin/objsearch?objname=NGC%205982&amp;extend=no&amp;out_csys=Equatorial&amp;out_equinox=J2000.0&amp;obj_sort=RA+or+Longitude&amp;of=pre_text&amp;zv_breaker=30000.0&amp;list_limit=5&amp;img_stamp=YES" xr:uid="{7CF4A84F-4448-458E-BF67-3D51C5A23281}"/>
    <hyperlink ref="A3298" r:id="rId2517" display="https://ned.ipac.caltech.edu/cgi-bin/objsearch?objname=NGC%205990%20&amp;extend=no&amp;out_csys=Equatorial&amp;out_equinox=J2000.0&amp;obj_sort=RA+or+Longitude&amp;of=pre_text&amp;zv_breaker=30000.0&amp;list_limit=5&amp;img_stamp=YES" xr:uid="{30DD0DF0-EF66-40E1-BE24-1BD4DD14A1CD}"/>
    <hyperlink ref="A3299" r:id="rId2518" display="https://ned.ipac.caltech.edu/cgi-bin/objsearch?objname=NGC%205967%20&amp;extend=no&amp;out_csys=Equatorial&amp;out_equinox=J2000.0&amp;obj_sort=RA+or+Longitude&amp;of=pre_text&amp;zv_breaker=30000.0&amp;list_limit=5&amp;img_stamp=YES" xr:uid="{5D3F13FC-4109-4B3C-AFB1-D7253ECB5740}"/>
    <hyperlink ref="A3300" r:id="rId2519" display="https://ned.ipac.caltech.edu/cgi-bin/objsearch?objname=NGC%206000%20&amp;extend=no&amp;out_csys=Equatorial&amp;out_equinox=J2000.0&amp;obj_sort=RA+or+Longitude&amp;of=pre_text&amp;zv_breaker=30000.0&amp;list_limit=5&amp;img_stamp=YES" xr:uid="{AB31049F-EE99-40E1-9060-F484CEF350E1}"/>
    <hyperlink ref="A3301" r:id="rId2520" display="https://ned.ipac.caltech.edu/cgi-bin/objsearch?objname=MCG%20+11-19-025&amp;extend=no&amp;out_csys=Equatorial&amp;out_equinox=J2000.0&amp;obj_sort=RA+or+Longitude&amp;of=pre_text&amp;zv_breaker=30000.0&amp;list_limit=5&amp;img_stamp=YES" xr:uid="{EF774965-DB23-45DF-986D-AF9157F97BD2}"/>
    <hyperlink ref="A3302" r:id="rId2521" display="https://ned.ipac.caltech.edu/cgi-bin/objsearch?objname=MCG%20+11-19-025&amp;extend=no&amp;out_csys=Equatorial&amp;out_equinox=J2000.0&amp;obj_sort=RA+or+Longitude&amp;of=pre_text&amp;zv_breaker=30000.0&amp;list_limit=5&amp;img_stamp=YES" xr:uid="{97E5ED35-2D75-43F6-A7DC-5DAF556741A3}"/>
    <hyperlink ref="A3303" r:id="rId2522" display="https://ned.ipac.caltech.edu/cgi-bin/objsearch?objname=MCG%20+11-19-025&amp;extend=no&amp;out_csys=Equatorial&amp;out_equinox=J2000.0&amp;obj_sort=RA+or+Longitude&amp;of=pre_text&amp;zv_breaker=30000.0&amp;list_limit=5&amp;img_stamp=YES" xr:uid="{50EED879-ABDA-4424-A676-6A16BC9B8876}"/>
    <hyperlink ref="A3304" r:id="rId2523" display="https://ned.ipac.caltech.edu/cgi-bin/objsearch?objname=MCG%20+11-19-025&amp;extend=no&amp;out_csys=Equatorial&amp;out_equinox=J2000.0&amp;obj_sort=RA+or+Longitude&amp;of=pre_text&amp;zv_breaker=30000.0&amp;list_limit=5&amp;img_stamp=YES" xr:uid="{26A0DEFD-A47A-46CD-BD3D-8CC319862379}"/>
    <hyperlink ref="A3305" r:id="rId2524" display="https://ned.ipac.caltech.edu/cgi-bin/objsearch?objname=MCG%20+11-19-025&amp;extend=no&amp;out_csys=Equatorial&amp;out_equinox=J2000.0&amp;obj_sort=RA+or+Longitude&amp;of=pre_text&amp;zv_breaker=30000.0&amp;list_limit=5&amp;img_stamp=YES" xr:uid="{8E6E43E2-9D1F-4BBD-97B8-ACF1E635ED48}"/>
    <hyperlink ref="A3306" r:id="rId2525" display="https://ned.ipac.caltech.edu/cgi-bin/objsearch?objname=IC%201153&amp;extend=no&amp;out_csys=Equatorial&amp;out_equinox=J2000.0&amp;obj_sort=RA+or+Longitude&amp;of=pre_text&amp;zv_breaker=30000.0&amp;list_limit=5&amp;img_stamp=YES" xr:uid="{19E77973-8813-49F5-826F-8A94946599B4}"/>
    <hyperlink ref="A3307" r:id="rId2526" display="https://ned.ipac.caltech.edu/cgi-bin/objsearch?objname=NGC%206017&amp;extend=no&amp;out_csys=Equatorial&amp;out_equinox=J2000.0&amp;obj_sort=RA+or+Longitude&amp;of=pre_text&amp;zv_breaker=30000.0&amp;list_limit=5&amp;img_stamp=YES" xr:uid="{45D35661-A8D7-4027-BD61-7CBEAC2E4270}"/>
    <hyperlink ref="A3308" r:id="rId2527" display="https://ned.ipac.caltech.edu/cgi-bin/objsearch?objname=NGC%206038%20&amp;extend=no&amp;out_csys=Equatorial&amp;out_equinox=J2000.0&amp;obj_sort=RA+or+Longitude&amp;of=pre_text&amp;zv_breaker=30000.0&amp;list_limit=5&amp;img_stamp=YES" xr:uid="{E1568F90-D0E3-4069-B922-EE8F6A884658}"/>
    <hyperlink ref="A3309" r:id="rId2528" display="https://ned.ipac.caltech.edu/cgi-bin/objsearch?objname=NGC%206038%20&amp;extend=no&amp;out_csys=Equatorial&amp;out_equinox=J2000.0&amp;obj_sort=RA+or+Longitude&amp;of=pre_text&amp;zv_breaker=30000.0&amp;list_limit=5&amp;img_stamp=YES" xr:uid="{DBFFB35C-C06B-45B1-996D-9FD84214F629}"/>
    <hyperlink ref="A3310" r:id="rId2529" display="https://ned.ipac.caltech.edu/cgi-bin/objsearch?objname=NGC%206038%20&amp;extend=no&amp;out_csys=Equatorial&amp;out_equinox=J2000.0&amp;obj_sort=RA+or+Longitude&amp;of=pre_text&amp;zv_breaker=30000.0&amp;list_limit=5&amp;img_stamp=YES" xr:uid="{69DB538A-1A0A-4AFC-BA9B-77AB6AA39EC2}"/>
    <hyperlink ref="A3311" r:id="rId2530" display="https://ned.ipac.caltech.edu/cgi-bin/objsearch?objname=NGC%206038%20&amp;extend=no&amp;out_csys=Equatorial&amp;out_equinox=J2000.0&amp;obj_sort=RA+or+Longitude&amp;of=pre_text&amp;zv_breaker=30000.0&amp;list_limit=5&amp;img_stamp=YES" xr:uid="{98A88B85-F261-4155-86DB-D45714C08F79}"/>
    <hyperlink ref="A3312" r:id="rId2531" display="https://ned.ipac.caltech.edu/cgi-bin/objsearch?objname=NGC%206038%20&amp;extend=no&amp;out_csys=Equatorial&amp;out_equinox=J2000.0&amp;obj_sort=RA+or+Longitude&amp;of=pre_text&amp;zv_breaker=30000.0&amp;list_limit=5&amp;img_stamp=YES" xr:uid="{1ECD6B0E-6664-4620-B28E-440952D7872E}"/>
    <hyperlink ref="A3313" r:id="rId2532" display="https://ned.ipac.caltech.edu/cgi-bin/objsearch?objname=NGC%206063%20&amp;extend=no&amp;out_csys=Equatorial&amp;out_equinox=J2000.0&amp;obj_sort=RA+or+Longitude&amp;of=pre_text&amp;zv_breaker=30000.0&amp;list_limit=5&amp;img_stamp=YES" xr:uid="{E1435D41-A9E9-4A80-9E34-8607F27BF038}"/>
    <hyperlink ref="A3314" r:id="rId2533" display="https://ned.ipac.caltech.edu/cgi-bin/objsearch?objname=NGC%206063%20&amp;extend=no&amp;out_csys=Equatorial&amp;out_equinox=J2000.0&amp;obj_sort=RA+or+Longitude&amp;of=pre_text&amp;zv_breaker=30000.0&amp;list_limit=5&amp;img_stamp=YES" xr:uid="{E7CC25FD-3759-4E35-99CB-6A94CA56CD70}"/>
    <hyperlink ref="A3315" r:id="rId2534" display="https://ned.ipac.caltech.edu/cgi-bin/objsearch?objname=NGC%206063%20&amp;extend=no&amp;out_csys=Equatorial&amp;out_equinox=J2000.0&amp;obj_sort=RA+or+Longitude&amp;of=pre_text&amp;zv_breaker=30000.0&amp;list_limit=5&amp;img_stamp=YES" xr:uid="{DB567586-8DDF-4671-B939-F66423292E37}"/>
    <hyperlink ref="A3316" r:id="rId2535" display="https://ned.ipac.caltech.edu/cgi-bin/objsearch?objname=NGC%206070%20&amp;extend=no&amp;out_csys=Equatorial&amp;out_equinox=J2000.0&amp;obj_sort=RA+or+Longitude&amp;of=pre_text&amp;zv_breaker=30000.0&amp;list_limit=5&amp;img_stamp=YES" xr:uid="{0FE565B5-E5F9-4A29-96B4-D2A60DD21EA4}"/>
    <hyperlink ref="A3317" r:id="rId2536" display="https://ned.ipac.caltech.edu/cgi-bin/objsearch?objname=KKR%2025&amp;extend=no&amp;out_csys=Equatorial&amp;out_equinox=J2000.0&amp;obj_sort=RA+or+Longitude&amp;of=pre_text&amp;zv_breaker=30000.0&amp;list_limit=5&amp;img_stamp=YES" xr:uid="{677EB534-BFF6-42CE-8754-19E5996F36CC}"/>
    <hyperlink ref="A3318" r:id="rId2537" display="https://ned.ipac.caltech.edu/cgi-bin/objsearch?objname=ESO%20137-%20G%20018&amp;extend=no&amp;out_csys=Equatorial&amp;out_equinox=J2000.0&amp;obj_sort=RA+or+Longitude&amp;of=pre_text&amp;zv_breaker=30000.0&amp;list_limit=5&amp;img_stamp=YES" xr:uid="{82BC3E55-F98E-423F-B314-7D996E1662B5}"/>
    <hyperlink ref="A3319" r:id="rId2538" display="https://ned.ipac.caltech.edu/cgi-bin/objsearch?objname=UGC%2010432&amp;extend=no&amp;out_csys=Equatorial&amp;out_equinox=J2000.0&amp;obj_sort=RA+or+Longitude&amp;of=pre_text&amp;zv_breaker=30000.0&amp;list_limit=5&amp;img_stamp=YES" xr:uid="{0A8B8ED9-6237-4FDB-B3B4-349A1B99C52D}"/>
    <hyperlink ref="A3320" r:id="rId2539" display="https://ned.ipac.caltech.edu/cgi-bin/objsearch?objname=NGC%206181%20&amp;extend=no&amp;out_csys=Equatorial&amp;out_equinox=J2000.0&amp;obj_sort=RA+or+Longitude&amp;of=pre_text&amp;zv_breaker=30000.0&amp;list_limit=5&amp;img_stamp=YES" xr:uid="{9E53BD36-4C83-4CEE-B101-07C819159E74}"/>
    <hyperlink ref="A3321" r:id="rId2540" display="https://ned.ipac.caltech.edu/cgi-bin/objsearch?objname=MCG%20-01-42-004%20&amp;extend=no&amp;out_csys=Equatorial&amp;out_equinox=J2000.0&amp;obj_sort=RA+or+Longitude&amp;of=pre_text&amp;zv_breaker=30000.0&amp;list_limit=5&amp;img_stamp=YES" xr:uid="{F4BD6844-EF6B-42B5-93EF-3C608301ECB3}"/>
    <hyperlink ref="A3322" r:id="rId2541" display="https://ned.ipac.caltech.edu/cgi-bin/objsearch?objname=NGC%206207&amp;extend=no&amp;out_csys=Equatorial&amp;out_equinox=J2000.0&amp;obj_sort=RA+or+Longitude&amp;of=pre_text&amp;zv_breaker=30000.0&amp;list_limit=5&amp;img_stamp=YES" xr:uid="{16A2A893-B05C-4043-BC26-E50EC11B4F6C}"/>
    <hyperlink ref="A3323" r:id="rId2542" display="https://ned.ipac.caltech.edu/cgi-bin/objsearch?objname=NGC%206207&amp;extend=no&amp;out_csys=Equatorial&amp;out_equinox=J2000.0&amp;obj_sort=RA+or+Longitude&amp;of=pre_text&amp;zv_breaker=30000.0&amp;list_limit=5&amp;img_stamp=YES" xr:uid="{08C0909A-8194-4D06-8712-7B3C9390092A}"/>
    <hyperlink ref="A3324" r:id="rId2543" display="https://ned.ipac.caltech.edu/cgi-bin/objsearch?objname=NGC%206207&amp;extend=no&amp;out_csys=Equatorial&amp;out_equinox=J2000.0&amp;obj_sort=RA+or+Longitude&amp;of=pre_text&amp;zv_breaker=30000.0&amp;list_limit=5&amp;img_stamp=YES" xr:uid="{CDDE8184-0437-4308-906E-DE1786C030F9}"/>
    <hyperlink ref="A3325" r:id="rId2544" display="https://ned.ipac.caltech.edu/cgi-bin/objsearch?objname=CGCG%20224-104&amp;extend=no&amp;out_csys=Equatorial&amp;out_equinox=J2000.0&amp;obj_sort=RA+or+Longitude&amp;of=pre_text&amp;zv_breaker=30000.0&amp;list_limit=5&amp;img_stamp=YES" xr:uid="{FBD747E7-0D54-4A9A-947B-6B7DCD76CEFB}"/>
    <hyperlink ref="A3326" r:id="rId2545" display="https://ned.ipac.caltech.edu/cgi-bin/objsearch?objname=CGCG%20224-104&amp;extend=no&amp;out_csys=Equatorial&amp;out_equinox=J2000.0&amp;obj_sort=RA+or+Longitude&amp;of=pre_text&amp;zv_breaker=30000.0&amp;list_limit=5&amp;img_stamp=YES" xr:uid="{18E52E99-99AC-4F8B-A7AF-2E9334C9DBEE}"/>
    <hyperlink ref="A3327" r:id="rId2546" display="https://ned.ipac.caltech.edu/cgi-bin/objsearch?objname=CGCG%20224-104&amp;extend=no&amp;out_csys=Equatorial&amp;out_equinox=J2000.0&amp;obj_sort=RA+or+Longitude&amp;of=pre_text&amp;zv_breaker=30000.0&amp;list_limit=5&amp;img_stamp=YES" xr:uid="{B980DE20-7F49-48DF-A8A9-E7A773A95B3B}"/>
    <hyperlink ref="A3328" r:id="rId2547" display="https://ned.ipac.caltech.edu/cgi-bin/objsearch?objname=NGC%206221%20&amp;extend=no&amp;out_csys=Equatorial&amp;out_equinox=J2000.0&amp;obj_sort=RA+or+Longitude&amp;of=pre_text&amp;zv_breaker=30000.0&amp;list_limit=5&amp;img_stamp=YES" xr:uid="{80BF9542-791B-493A-9BB6-B07EFB6B5957}"/>
    <hyperlink ref="A3329" r:id="rId2548" display="https://ned.ipac.caltech.edu/cgi-bin/objsearch?objname=NGC%206221%20&amp;extend=no&amp;out_csys=Equatorial&amp;out_equinox=J2000.0&amp;obj_sort=RA+or+Longitude&amp;of=pre_text&amp;zv_breaker=30000.0&amp;list_limit=5&amp;img_stamp=YES" xr:uid="{E07F4848-D63B-49B1-8379-5254C39C5B8A}"/>
    <hyperlink ref="A3330" r:id="rId2549" display="https://ned.ipac.caltech.edu/cgi-bin/objsearch?objname=UGC%2010743&amp;extend=no&amp;out_csys=Equatorial&amp;out_equinox=J2000.0&amp;obj_sort=RA+or+Longitude&amp;of=pre_text&amp;zv_breaker=30000.0&amp;list_limit=5&amp;img_stamp=YES" xr:uid="{02E6B371-28C1-47C0-B000-3A10FDAF6731}"/>
    <hyperlink ref="A3331" r:id="rId2550" display="https://ned.ipac.caltech.edu/cgi-bin/objsearch?objname=UGC%2010743&amp;extend=no&amp;out_csys=Equatorial&amp;out_equinox=J2000.0&amp;obj_sort=RA+or+Longitude&amp;of=pre_text&amp;zv_breaker=30000.0&amp;list_limit=5&amp;img_stamp=YES" xr:uid="{6941E176-04EA-4631-A602-01D647AA61AB}"/>
    <hyperlink ref="A3332" r:id="rId2551" display="https://ned.ipac.caltech.edu/cgi-bin/objsearch?objname=MCG%20+03-44-003&amp;extend=no&amp;out_csys=Equatorial&amp;out_equinox=J2000.0&amp;obj_sort=RA+or+Longitude&amp;of=pre_text&amp;zv_breaker=30000.0&amp;list_limit=5&amp;img_stamp=YES" xr:uid="{FF626EA6-3B08-4224-801F-3B8BEA719319}"/>
    <hyperlink ref="A3333" r:id="rId2552" display="https://ned.ipac.caltech.edu/cgi-bin/objsearch?objname=MCG%20+03-44-003&amp;extend=no&amp;out_csys=Equatorial&amp;out_equinox=J2000.0&amp;obj_sort=RA+or+Longitude&amp;of=pre_text&amp;zv_breaker=30000.0&amp;list_limit=5&amp;img_stamp=YES" xr:uid="{357D284C-F526-43EE-B5B3-98345D6AFD68}"/>
    <hyperlink ref="A3334" r:id="rId2553" display="https://ned.ipac.caltech.edu/cgi-bin/objsearch?objname=MCG%20+03-44-003&amp;extend=no&amp;out_csys=Equatorial&amp;out_equinox=J2000.0&amp;obj_sort=RA+or+Longitude&amp;of=pre_text&amp;zv_breaker=30000.0&amp;list_limit=5&amp;img_stamp=YES" xr:uid="{AA1F9D0A-5C05-4C35-AED0-0BE31D7FBE4B}"/>
    <hyperlink ref="A3335" r:id="rId2554" display="https://ned.ipac.caltech.edu/cgi-bin/objsearch?objname=MCG%20+03-44-003&amp;extend=no&amp;out_csys=Equatorial&amp;out_equinox=J2000.0&amp;obj_sort=RA+or+Longitude&amp;of=pre_text&amp;zv_breaker=30000.0&amp;list_limit=5&amp;img_stamp=YES" xr:uid="{EDB182F7-F149-4DEA-B3BC-95EE72C21276}"/>
    <hyperlink ref="A3336" r:id="rId2555" display="https://ned.ipac.caltech.edu/cgi-bin/objsearch?objname=MCG%20+03-44-003&amp;extend=no&amp;out_csys=Equatorial&amp;out_equinox=J2000.0&amp;obj_sort=RA+or+Longitude&amp;of=pre_text&amp;zv_breaker=30000.0&amp;list_limit=5&amp;img_stamp=YES" xr:uid="{31B8076C-5F2D-414C-BF69-898065DD0276}"/>
    <hyperlink ref="A3337" r:id="rId2556" display="https://ned.ipac.caltech.edu/cgi-bin/objsearch?objname=NGC%206300%20&amp;extend=no&amp;out_csys=Equatorial&amp;out_equinox=J2000.0&amp;obj_sort=RA+or+Longitude&amp;of=pre_text&amp;zv_breaker=30000.0&amp;list_limit=5&amp;img_stamp=YES" xr:uid="{A70D437E-447F-4582-AFA7-22464330205E}"/>
    <hyperlink ref="A3338" r:id="rId2557" display="https://ned.ipac.caltech.edu/cgi-bin/objsearch?objname=NGC%206300%20&amp;extend=no&amp;out_csys=Equatorial&amp;out_equinox=J2000.0&amp;obj_sort=RA+or+Longitude&amp;of=pre_text&amp;zv_breaker=30000.0&amp;list_limit=5&amp;img_stamp=YES" xr:uid="{9C467CC0-DBF8-4F9E-8E18-19F987D63008}"/>
    <hyperlink ref="A3343" r:id="rId2558" display="https://ned.ipac.caltech.edu/cgi-bin/objsearch?objname=NGC%206384%20&amp;extend=no&amp;out_csys=Equatorial&amp;out_equinox=J2000.0&amp;obj_sort=RA+or+Longitude&amp;of=pre_text&amp;zv_breaker=30000.0&amp;list_limit=5&amp;img_stamp=YES" xr:uid="{DD98347B-D013-4844-8E16-9961F6153F50}"/>
    <hyperlink ref="A3344" r:id="rId2559" display="https://ned.ipac.caltech.edu/cgi-bin/objsearch?objname=NGC%206384%20&amp;extend=no&amp;out_csys=Equatorial&amp;out_equinox=J2000.0&amp;obj_sort=RA+or+Longitude&amp;of=pre_text&amp;zv_breaker=30000.0&amp;list_limit=5&amp;img_stamp=YES" xr:uid="{6708F3A5-2B6F-47AF-9FE0-19FED013D449}"/>
    <hyperlink ref="A3345" r:id="rId2560" display="https://ned.ipac.caltech.edu/cgi-bin/objsearch?objname=NGC%206411&amp;extend=no&amp;out_csys=Equatorial&amp;out_equinox=J2000.0&amp;obj_sort=RA+or+Longitude&amp;of=pre_text&amp;zv_breaker=30000.0&amp;list_limit=5&amp;img_stamp=YES" xr:uid="{9A6ECB16-E421-489E-9A6C-11679D965005}"/>
    <hyperlink ref="A3346" r:id="rId2561" display="https://ned.ipac.caltech.edu/cgi-bin/objsearch?objname=NGC%206411&amp;extend=no&amp;out_csys=Equatorial&amp;out_equinox=J2000.0&amp;obj_sort=RA+or+Longitude&amp;of=pre_text&amp;zv_breaker=30000.0&amp;list_limit=5&amp;img_stamp=YES" xr:uid="{FC284B87-769A-4624-A472-15A418526590}"/>
    <hyperlink ref="A3347" r:id="rId2562" display="https://ned.ipac.caltech.edu/cgi-bin/objsearch?objname=NGC%206411&amp;extend=no&amp;out_csys=Equatorial&amp;out_equinox=J2000.0&amp;obj_sort=RA+or+Longitude&amp;of=pre_text&amp;zv_breaker=30000.0&amp;list_limit=5&amp;img_stamp=YES" xr:uid="{DF4DBA50-4559-4511-B8AC-E39EC557E89B}"/>
    <hyperlink ref="A3348" r:id="rId2563" display="https://ned.ipac.caltech.edu/cgi-bin/objsearch?objname=NGC%206411&amp;extend=no&amp;out_csys=Equatorial&amp;out_equinox=J2000.0&amp;obj_sort=RA+or+Longitude&amp;of=pre_text&amp;zv_breaker=30000.0&amp;list_limit=5&amp;img_stamp=YES" xr:uid="{446F5BDC-0898-4F9C-9A64-FA1812E9DCE8}"/>
    <hyperlink ref="A3349" r:id="rId2564" display="https://ned.ipac.caltech.edu/cgi-bin/objsearch?objname=ESO%20009-%20G%20010%20&amp;extend=no&amp;out_csys=Equatorial&amp;out_equinox=J2000.0&amp;obj_sort=RA+or+Longitude&amp;of=pre_text&amp;zv_breaker=30000.0&amp;list_limit=5&amp;img_stamp=YES" xr:uid="{B0BC7C59-40CB-413D-B27E-D8AD1E569DED}"/>
    <hyperlink ref="A3350" r:id="rId2565" display="https://ned.ipac.caltech.edu/cgi-bin/objsearch?objname=IC%204662&amp;extend=no&amp;out_csys=Equatorial&amp;out_equinox=J2000.0&amp;obj_sort=RA+or+Longitude&amp;of=pre_text&amp;zv_breaker=30000.0&amp;list_limit=5&amp;img_stamp=YES" xr:uid="{048CDED0-CFA1-42EE-9032-742538288E8E}"/>
    <hyperlink ref="A3351" r:id="rId2566" display="https://ned.ipac.caltech.edu/cgi-bin/objsearch?objname=NGC%206503&amp;extend=no&amp;out_csys=Equatorial&amp;out_equinox=J2000.0&amp;obj_sort=RA+or+Longitude&amp;of=pre_text&amp;zv_breaker=30000.0&amp;list_limit=5&amp;img_stamp=YES" xr:uid="{3142EE5F-AC77-4953-B03E-26591B750CB6}"/>
    <hyperlink ref="A3352" r:id="rId2567" display="https://ned.ipac.caltech.edu/cgi-bin/objsearch?objname=NGC%206503&amp;extend=no&amp;out_csys=Equatorial&amp;out_equinox=J2000.0&amp;obj_sort=RA+or+Longitude&amp;of=pre_text&amp;zv_breaker=30000.0&amp;list_limit=5&amp;img_stamp=YES" xr:uid="{B60CA729-85FC-4E6B-8CD9-B25A72492E29}"/>
    <hyperlink ref="A3353" r:id="rId2568" display="https://ned.ipac.caltech.edu/cgi-bin/objsearch?objname=NGC%206503&amp;extend=no&amp;out_csys=Equatorial&amp;out_equinox=J2000.0&amp;obj_sort=RA+or+Longitude&amp;of=pre_text&amp;zv_breaker=30000.0&amp;list_limit=5&amp;img_stamp=YES" xr:uid="{EA01D280-10ED-4694-A556-38C49DB96213}"/>
    <hyperlink ref="A3354" r:id="rId2569" display="https://ned.ipac.caltech.edu/cgi-bin/objsearch?objname=NGC%206503&amp;extend=no&amp;out_csys=Equatorial&amp;out_equinox=J2000.0&amp;obj_sort=RA+or+Longitude&amp;of=pre_text&amp;zv_breaker=30000.0&amp;list_limit=5&amp;img_stamp=YES" xr:uid="{0E17BB34-9D7B-4DC7-99A6-6A0D55973D08}"/>
    <hyperlink ref="A3355" r:id="rId2570" display="https://ned.ipac.caltech.edu/cgi-bin/objsearch?objname=NGC%206484%20&amp;extend=no&amp;out_csys=Equatorial&amp;out_equinox=J2000.0&amp;obj_sort=RA+or+Longitude&amp;of=pre_text&amp;zv_breaker=30000.0&amp;list_limit=5&amp;img_stamp=YES" xr:uid="{2FBF3D97-B399-4391-BCE2-1954147E3888}"/>
    <hyperlink ref="A3356" r:id="rId2571" display="https://ned.ipac.caltech.edu/cgi-bin/objsearch?objname=NGC%206495&amp;extend=no&amp;out_csys=Equatorial&amp;out_equinox=J2000.0&amp;obj_sort=RA+or+Longitude&amp;of=pre_text&amp;zv_breaker=30000.0&amp;list_limit=5&amp;img_stamp=YES" xr:uid="{A84B0117-278E-444A-ACAB-4D961D5C22F5}"/>
    <hyperlink ref="A3357" r:id="rId2572" display="https://ned.ipac.caltech.edu/cgi-bin/objsearch?objname=NGC%206495&amp;extend=no&amp;out_csys=Equatorial&amp;out_equinox=J2000.0&amp;obj_sort=RA+or+Longitude&amp;of=pre_text&amp;zv_breaker=30000.0&amp;list_limit=5&amp;img_stamp=YES" xr:uid="{F36DA5A2-7DF2-408E-943E-A18C033B6C5C}"/>
    <hyperlink ref="A3358" r:id="rId2573" display="https://ned.ipac.caltech.edu/cgi-bin/objsearch?objname=NGC%206495&amp;extend=no&amp;out_csys=Equatorial&amp;out_equinox=J2000.0&amp;obj_sort=RA+or+Longitude&amp;of=pre_text&amp;zv_breaker=30000.0&amp;list_limit=5&amp;img_stamp=YES" xr:uid="{0D983F15-BD02-4BEF-BEB1-95CEF0C175B9}"/>
    <hyperlink ref="A3359" r:id="rId2574" display="https://ned.ipac.caltech.edu/cgi-bin/objsearch?objname=NGC%206495&amp;extend=no&amp;out_csys=Equatorial&amp;out_equinox=J2000.0&amp;obj_sort=RA+or+Longitude&amp;of=pre_text&amp;zv_breaker=30000.0&amp;list_limit=5&amp;img_stamp=YES" xr:uid="{EBA94180-DFEB-4352-8B17-870AD7F608D3}"/>
    <hyperlink ref="A3360" r:id="rId2575" display="https://ned.ipac.caltech.edu/cgi-bin/objsearch?objname=UGC%2011064&amp;extend=no&amp;out_csys=Equatorial&amp;out_equinox=J2000.0&amp;obj_sort=RA+or+Longitude&amp;of=pre_text&amp;zv_breaker=30000.0&amp;list_limit=5&amp;img_stamp=YES" xr:uid="{53CF2E38-5894-4BB1-9213-5ACC436C1C7C}"/>
    <hyperlink ref="A3361" r:id="rId2576" display="https://ned.ipac.caltech.edu/cgi-bin/objsearch?objname=UGC%2011064&amp;extend=no&amp;out_csys=Equatorial&amp;out_equinox=J2000.0&amp;obj_sort=RA+or+Longitude&amp;of=pre_text&amp;zv_breaker=30000.0&amp;list_limit=5&amp;img_stamp=YES" xr:uid="{581098D9-636B-428D-BA34-1E0B480E36C1}"/>
    <hyperlink ref="A3362" r:id="rId2577" display="https://ned.ipac.caltech.edu/cgi-bin/objsearch?objname=UGC%2011064&amp;extend=no&amp;out_csys=Equatorial&amp;out_equinox=J2000.0&amp;obj_sort=RA+or+Longitude&amp;of=pre_text&amp;zv_breaker=30000.0&amp;list_limit=5&amp;img_stamp=YES" xr:uid="{FED8D0CB-46F3-4ACD-B558-C7705189D592}"/>
    <hyperlink ref="A3363" r:id="rId2578" display="https://ned.ipac.caltech.edu/cgi-bin/objsearch?objname=UGC%2011064&amp;extend=no&amp;out_csys=Equatorial&amp;out_equinox=J2000.0&amp;obj_sort=RA+or+Longitude&amp;of=pre_text&amp;zv_breaker=30000.0&amp;list_limit=5&amp;img_stamp=YES" xr:uid="{2EC35428-BBC8-4AC1-8E53-0EF2D549CA22}"/>
    <hyperlink ref="A3364" r:id="rId2579" display="https://ned.ipac.caltech.edu/cgi-bin/objsearch?objname=UGC%2011064&amp;extend=no&amp;out_csys=Equatorial&amp;out_equinox=J2000.0&amp;obj_sort=RA+or+Longitude&amp;of=pre_text&amp;zv_breaker=30000.0&amp;list_limit=5&amp;img_stamp=YES" xr:uid="{1CD8206B-32DD-4D5E-9E4B-41A3E10830C0}"/>
    <hyperlink ref="A3365" r:id="rId2580" display="https://ned.ipac.caltech.edu/cgi-bin/objsearch?objname=NGC%206483&amp;extend=no&amp;out_csys=Equatorial&amp;out_equinox=J2000.0&amp;obj_sort=RA+or+Longitude&amp;of=pre_text&amp;zv_breaker=30000.0&amp;list_limit=5&amp;img_stamp=YES" xr:uid="{F756F816-EC7C-4381-A5A4-4EE55907BF22}"/>
    <hyperlink ref="A3366" r:id="rId2581" display="https://ned.ipac.caltech.edu/cgi-bin/objsearch?objname=NGC%206483&amp;extend=no&amp;out_csys=Equatorial&amp;out_equinox=J2000.0&amp;obj_sort=RA+or+Longitude&amp;of=pre_text&amp;zv_breaker=30000.0&amp;list_limit=5&amp;img_stamp=YES" xr:uid="{337AC7A5-B29D-4773-B657-9B24088D7A6D}"/>
    <hyperlink ref="A3367" r:id="rId2582" display="https://ned.ipac.caltech.edu/cgi-bin/objsearch?objname=NGC%206548&amp;extend=no&amp;out_csys=Equatorial&amp;out_equinox=J2000.0&amp;obj_sort=RA+or+Longitude&amp;of=pre_text&amp;zv_breaker=30000.0&amp;list_limit=5&amp;img_stamp=YES" xr:uid="{54E5E395-FF69-42CA-8FA9-526C802C2C4B}"/>
    <hyperlink ref="A3369" r:id="rId2583" display="https://ned.ipac.caltech.edu/cgi-bin/objsearch?objname=UGC%2011149&amp;extend=no&amp;out_csys=Equatorial&amp;out_equinox=J2000.0&amp;obj_sort=RA+or+Longitude&amp;of=pre_text&amp;zv_breaker=30000.0&amp;list_limit=5&amp;img_stamp=YES" xr:uid="{F0219E79-DED4-473B-A1D2-B243DC393E14}"/>
    <hyperlink ref="A3370" r:id="rId2584" display="https://ned.ipac.caltech.edu/cgi-bin/objsearch?objname=UGC%2011149&amp;extend=no&amp;out_csys=Equatorial&amp;out_equinox=J2000.0&amp;obj_sort=RA+or+Longitude&amp;of=pre_text&amp;zv_breaker=30000.0&amp;list_limit=5&amp;img_stamp=YES" xr:uid="{CE05515D-6710-4FEC-833E-6C02DC86726B}"/>
    <hyperlink ref="A3371" r:id="rId2585" display="https://ned.ipac.caltech.edu/cgi-bin/objsearch?objname=UGC%2011149&amp;extend=no&amp;out_csys=Equatorial&amp;out_equinox=J2000.0&amp;obj_sort=RA+or+Longitude&amp;of=pre_text&amp;zv_breaker=30000.0&amp;list_limit=5&amp;img_stamp=YES" xr:uid="{5652E6CA-387E-4F9E-822E-6E040B79B24D}"/>
    <hyperlink ref="A3372" r:id="rId2586" display="https://ned.ipac.caltech.edu/cgi-bin/objsearch?objname=UGC%2011149&amp;extend=no&amp;out_csys=Equatorial&amp;out_equinox=J2000.0&amp;obj_sort=RA+or+Longitude&amp;of=pre_text&amp;zv_breaker=30000.0&amp;list_limit=5&amp;img_stamp=YES" xr:uid="{B50AD095-5D04-4827-A815-6A6DDEFF603C}"/>
    <hyperlink ref="A3373" r:id="rId2587" display="https://ned.ipac.caltech.edu/cgi-bin/objsearch?objname=UGC%2011149&amp;extend=no&amp;out_csys=Equatorial&amp;out_equinox=J2000.0&amp;obj_sort=RA+or+Longitude&amp;of=pre_text&amp;zv_breaker=30000.0&amp;list_limit=5&amp;img_stamp=YES" xr:uid="{CFE7CC2E-A31C-434D-ADD9-7F8CBEFFC7B7}"/>
    <hyperlink ref="A3374" r:id="rId2588" display="https://ned.ipac.caltech.edu/cgi-bin/objsearch?objname=NGC%206627%20&amp;extend=no&amp;out_csys=Equatorial&amp;out_equinox=J2000.0&amp;obj_sort=RA+or+Longitude&amp;of=pre_text&amp;zv_breaker=30000.0&amp;list_limit=5&amp;img_stamp=YES" xr:uid="{46A39C08-22E6-44DD-ABD5-C625739AD1E1}"/>
    <hyperlink ref="A3375" r:id="rId2589" display="https://ned.ipac.caltech.edu/cgi-bin/objsearch?objname=NGC%206627%20&amp;extend=no&amp;out_csys=Equatorial&amp;out_equinox=J2000.0&amp;obj_sort=RA+or+Longitude&amp;of=pre_text&amp;zv_breaker=30000.0&amp;list_limit=5&amp;img_stamp=YES" xr:uid="{BF5C24E6-BE19-4F3A-8897-CF82548DD227}"/>
    <hyperlink ref="A3376" r:id="rId2590" display="https://ned.ipac.caltech.edu/cgi-bin/objsearch?objname=NGC%206627%20&amp;extend=no&amp;out_csys=Equatorial&amp;out_equinox=J2000.0&amp;obj_sort=RA+or+Longitude&amp;of=pre_text&amp;zv_breaker=30000.0&amp;list_limit=5&amp;img_stamp=YES" xr:uid="{66A89277-0DF4-40F0-B81D-FF2868F65C16}"/>
    <hyperlink ref="A3377" r:id="rId2591" display="https://ned.ipac.caltech.edu/cgi-bin/objsearch?objname=NGC%206627%20&amp;extend=no&amp;out_csys=Equatorial&amp;out_equinox=J2000.0&amp;obj_sort=RA+or+Longitude&amp;of=pre_text&amp;zv_breaker=30000.0&amp;list_limit=5&amp;img_stamp=YES" xr:uid="{EA3385FA-408A-4B19-8C37-F24AC4A0E6AC}"/>
    <hyperlink ref="A3378" r:id="rId2592" display="https://ned.ipac.caltech.edu/cgi-bin/objsearch?objname=NGC%206627%20&amp;extend=no&amp;out_csys=Equatorial&amp;out_equinox=J2000.0&amp;obj_sort=RA+or+Longitude&amp;of=pre_text&amp;zv_breaker=30000.0&amp;list_limit=5&amp;img_stamp=YES" xr:uid="{864E1EB8-37AE-4AF8-AE0F-F31646668623}"/>
    <hyperlink ref="A3379" r:id="rId2593" display="https://ned.ipac.caltech.edu/cgi-bin/objsearch?objname=NGC%206673&amp;extend=no&amp;out_csys=Equatorial&amp;out_equinox=J2000.0&amp;obj_sort=RA+or+Longitude&amp;of=pre_text&amp;zv_breaker=30000.0&amp;list_limit=5&amp;img_stamp=YES" xr:uid="{520D5B12-65AD-4DB1-B9F3-3C9BB99F62DB}"/>
    <hyperlink ref="A3380" r:id="rId2594" display="https://ned.ipac.caltech.edu/cgi-bin/objsearch?objname=IC%204758&amp;extend=no&amp;out_csys=Equatorial&amp;out_equinox=J2000.0&amp;obj_sort=RA+or+Longitude&amp;of=pre_text&amp;zv_breaker=30000.0&amp;list_limit=5&amp;img_stamp=YES" xr:uid="{6341E352-41BD-4D70-B396-75A1669C71FE}"/>
    <hyperlink ref="A3381" r:id="rId2595" display="https://ned.ipac.caltech.edu/cgi-bin/objsearch?objname=IC%204758&amp;extend=no&amp;out_csys=Equatorial&amp;out_equinox=J2000.0&amp;obj_sort=RA+or+Longitude&amp;of=pre_text&amp;zv_breaker=30000.0&amp;list_limit=5&amp;img_stamp=YES" xr:uid="{21C1AB9C-60A3-4FF0-9875-456DE145A958}"/>
    <hyperlink ref="A3382" r:id="rId2596" display="https://ned.ipac.caltech.edu/cgi-bin/objsearch?objname=IC%204758&amp;extend=no&amp;out_csys=Equatorial&amp;out_equinox=J2000.0&amp;obj_sort=RA+or+Longitude&amp;of=pre_text&amp;zv_breaker=30000.0&amp;list_limit=5&amp;img_stamp=YES" xr:uid="{1DB312F9-3313-464A-855E-CD9195B426B5}"/>
    <hyperlink ref="A3383" r:id="rId2597" display="https://ned.ipac.caltech.edu/cgi-bin/objsearch?objname=NGC%206702&amp;extend=no&amp;out_csys=Equatorial&amp;out_equinox=J2000.0&amp;obj_sort=RA+or+Longitude&amp;of=pre_text&amp;zv_breaker=30000.0&amp;list_limit=5&amp;img_stamp=YES" xr:uid="{306311FD-9D83-450F-93A7-B16BDA512451}"/>
    <hyperlink ref="A3384" r:id="rId2598" display="https://ned.ipac.caltech.edu/cgi-bin/objsearch?objname=NGC%206702&amp;extend=no&amp;out_csys=Equatorial&amp;out_equinox=J2000.0&amp;obj_sort=RA+or+Longitude&amp;of=pre_text&amp;zv_breaker=30000.0&amp;list_limit=5&amp;img_stamp=YES" xr:uid="{572748B6-B53C-4BD2-ACB8-97FAFED7BD79}"/>
    <hyperlink ref="A3385" r:id="rId2599" display="https://ned.ipac.caltech.edu/cgi-bin/objsearch?objname=NGC%206702&amp;extend=no&amp;out_csys=Equatorial&amp;out_equinox=J2000.0&amp;obj_sort=RA+or+Longitude&amp;of=pre_text&amp;zv_breaker=30000.0&amp;list_limit=5&amp;img_stamp=YES" xr:uid="{B905BDE8-0FDF-4A88-95B0-4110E74BA2F3}"/>
    <hyperlink ref="A3386" r:id="rId2600" display="https://ned.ipac.caltech.edu/cgi-bin/objsearch?objname=NGC%206703&amp;extend=no&amp;out_csys=Equatorial&amp;out_equinox=J2000.0&amp;obj_sort=RA+or+Longitude&amp;of=pre_text&amp;zv_breaker=30000.0&amp;list_limit=5&amp;img_stamp=YES" xr:uid="{C74E1891-BB55-486A-A526-9C70C18A93A0}"/>
    <hyperlink ref="A3387" r:id="rId2601" display="https://ned.ipac.caltech.edu/cgi-bin/objsearch?objname=NGC%206703&amp;extend=no&amp;out_csys=Equatorial&amp;out_equinox=J2000.0&amp;obj_sort=RA+or+Longitude&amp;of=pre_text&amp;zv_breaker=30000.0&amp;list_limit=5&amp;img_stamp=YES" xr:uid="{AC416B9B-129A-49DC-B75D-B112F4C784DD}"/>
    <hyperlink ref="A3388" r:id="rId2602" display="https://ned.ipac.caltech.edu/cgi-bin/objsearch?objname=NGC%206703&amp;extend=no&amp;out_csys=Equatorial&amp;out_equinox=J2000.0&amp;obj_sort=RA+or+Longitude&amp;of=pre_text&amp;zv_breaker=30000.0&amp;list_limit=5&amp;img_stamp=YES" xr:uid="{4A3FDDA3-B9B7-4A71-9552-F0435D7CE9D7}"/>
    <hyperlink ref="A3389" r:id="rId2603" display="https://ned.ipac.caltech.edu/cgi-bin/objsearch?objname=NGC%206703&amp;extend=no&amp;out_csys=Equatorial&amp;out_equinox=J2000.0&amp;obj_sort=RA+or+Longitude&amp;of=pre_text&amp;zv_breaker=30000.0&amp;list_limit=5&amp;img_stamp=YES" xr:uid="{80A64EF9-9C86-4F81-BE6C-5A99412D5E37}"/>
    <hyperlink ref="A3390" r:id="rId2604" display="https://ned.ipac.caltech.edu/cgi-bin/objsearch?objname=NGC%206684&amp;extend=no&amp;out_csys=Equatorial&amp;out_equinox=J2000.0&amp;obj_sort=RA+or+Longitude&amp;of=pre_text&amp;zv_breaker=30000.0&amp;list_limit=5&amp;img_stamp=YES" xr:uid="{509DD383-9295-4676-B042-848CFB8A6C34}"/>
    <hyperlink ref="A3391" r:id="rId2605" display="https://ned.ipac.caltech.edu/cgi-bin/objsearch?objname=NGC%206684&amp;extend=no&amp;out_csys=Equatorial&amp;out_equinox=J2000.0&amp;obj_sort=RA+or+Longitude&amp;of=pre_text&amp;zv_breaker=30000.0&amp;list_limit=5&amp;img_stamp=YES" xr:uid="{82470F86-F427-4FCE-91D6-E4E0374CDF63}"/>
    <hyperlink ref="A3392" r:id="rId2606" display="https://ned.ipac.caltech.edu/cgi-bin/objsearch?objname=NGC%206684&amp;extend=no&amp;out_csys=Equatorial&amp;out_equinox=J2000.0&amp;obj_sort=RA+or+Longitude&amp;of=pre_text&amp;zv_breaker=30000.0&amp;list_limit=5&amp;img_stamp=YES" xr:uid="{3A06AA49-B036-4532-A463-599E7DAE520D}"/>
    <hyperlink ref="A3393" r:id="rId2607" display="https://ned.ipac.caltech.edu/cgi-bin/objsearch?objname=NGC%206684&amp;extend=no&amp;out_csys=Equatorial&amp;out_equinox=J2000.0&amp;obj_sort=RA+or+Longitude&amp;of=pre_text&amp;zv_breaker=30000.0&amp;list_limit=5&amp;img_stamp=YES" xr:uid="{2F1F03EA-661B-411C-AA09-C0015921994A}"/>
    <hyperlink ref="A3394" r:id="rId2608" display="https://ned.ipac.caltech.edu/cgi-bin/objsearch?objname=ESO%20396-%20G%20007%20&amp;extend=no&amp;out_csys=Equatorial&amp;out_equinox=J2000.0&amp;obj_sort=RA+or+Longitude&amp;of=pre_text&amp;zv_breaker=30000.0&amp;list_limit=5&amp;img_stamp=YES" xr:uid="{6514C910-6F5C-45DA-8228-1CB996D77D0C}"/>
    <hyperlink ref="A3395" r:id="rId2609" display="https://ned.ipac.caltech.edu/cgi-bin/objsearch?objname=SGR%20dSPH&amp;extend=no&amp;out_csys=Equatorial&amp;out_equinox=J2000.0&amp;obj_sort=RA+or+Longitude&amp;of=pre_text&amp;zv_breaker=30000.0&amp;list_limit=5&amp;img_stamp=YES" xr:uid="{1A6713AA-65EE-4A00-ABEC-820F918E6D91}"/>
    <hyperlink ref="A3396" r:id="rId2610" display="https://ned.ipac.caltech.edu/cgi-bin/objsearch?objname=SGR%20dSPH&amp;extend=no&amp;out_csys=Equatorial&amp;out_equinox=J2000.0&amp;obj_sort=RA+or+Longitude&amp;of=pre_text&amp;zv_breaker=30000.0&amp;list_limit=5&amp;img_stamp=YES" xr:uid="{92F7F994-D567-4CF1-AF97-0AC31DC26FB7}"/>
    <hyperlink ref="A3397" r:id="rId2611" display="https://ned.ipac.caltech.edu/cgi-bin/objsearch?objname=SGR%20dSPH&amp;extend=no&amp;out_csys=Equatorial&amp;out_equinox=J2000.0&amp;obj_sort=RA+or+Longitude&amp;of=pre_text&amp;zv_breaker=30000.0&amp;list_limit=5&amp;img_stamp=YES" xr:uid="{14932948-471F-4EA3-B013-1E70C0452272}"/>
    <hyperlink ref="A3398" r:id="rId2612" display="https://ned.ipac.caltech.edu/cgi-bin/objsearch?objname=IC%204797&amp;extend=no&amp;out_csys=Equatorial&amp;out_equinox=J2000.0&amp;obj_sort=RA+or+Longitude&amp;of=pre_text&amp;zv_breaker=30000.0&amp;list_limit=5&amp;img_stamp=YES" xr:uid="{FB5B9145-E439-4841-80FF-D2C12177EC1D}"/>
    <hyperlink ref="A3399" r:id="rId2613" display="https://ned.ipac.caltech.edu/cgi-bin/objsearch?objname=IC%204797&amp;extend=no&amp;out_csys=Equatorial&amp;out_equinox=J2000.0&amp;obj_sort=RA+or+Longitude&amp;of=pre_text&amp;zv_breaker=30000.0&amp;list_limit=5&amp;img_stamp=YES" xr:uid="{71DC0478-AFDF-4F04-B48E-6E3453D01B9E}"/>
    <hyperlink ref="A3400" r:id="rId2614" display="https://ned.ipac.caltech.edu/cgi-bin/objsearch?objname=IC%204797&amp;extend=no&amp;out_csys=Equatorial&amp;out_equinox=J2000.0&amp;obj_sort=RA+or+Longitude&amp;of=pre_text&amp;zv_breaker=30000.0&amp;list_limit=5&amp;img_stamp=YES" xr:uid="{557E1123-4F94-4630-8534-B3CB3FC4BAC6}"/>
    <hyperlink ref="A3401" r:id="rId2615" display="https://ned.ipac.caltech.edu/cgi-bin/objsearch?objname=ESO%20183-%20G%20030&amp;extend=no&amp;out_csys=Equatorial&amp;out_equinox=J2000.0&amp;obj_sort=RA+or+Longitude&amp;of=pre_text&amp;zv_breaker=30000.0&amp;list_limit=5&amp;img_stamp=YES" xr:uid="{FD377F7B-3959-46F3-A850-6D00F9EBBC61}"/>
    <hyperlink ref="A3402" r:id="rId2616" display="https://ned.ipac.caltech.edu/cgi-bin/objsearch?objname=ESO%20183-%20G%20030&amp;extend=no&amp;out_csys=Equatorial&amp;out_equinox=J2000.0&amp;obj_sort=RA+or+Longitude&amp;of=pre_text&amp;zv_breaker=30000.0&amp;list_limit=5&amp;img_stamp=YES" xr:uid="{6107A4FB-E67A-4452-BE44-D706DA14DA24}"/>
    <hyperlink ref="A3403" r:id="rId2617" display="https://ned.ipac.caltech.edu/cgi-bin/objsearch?objname=UGC%2011404%20&amp;extend=no&amp;out_csys=Equatorial&amp;out_equinox=J2000.0&amp;obj_sort=RA+or+Longitude&amp;of=pre_text&amp;zv_breaker=30000.0&amp;list_limit=5&amp;img_stamp=YES" xr:uid="{632C5469-4B48-4B8E-BE87-743A42ABE954}"/>
    <hyperlink ref="A3404" r:id="rId2618" display="https://ned.ipac.caltech.edu/cgi-bin/objsearch?objname=NGC%206764&amp;extend=no&amp;out_csys=Equatorial&amp;out_equinox=J2000.0&amp;obj_sort=RA+or+Longitude&amp;of=pre_text&amp;zv_breaker=30000.0&amp;list_limit=5&amp;img_stamp=YES" xr:uid="{1E941C71-2044-4F61-981A-B2CC532F848B}"/>
    <hyperlink ref="A3405" r:id="rId2619" display="https://ned.ipac.caltech.edu/cgi-bin/objsearch?objname=NGC%206744%20&amp;extend=no&amp;out_csys=Equatorial&amp;out_equinox=J2000.0&amp;obj_sort=RA+or+Longitude&amp;of=pre_text&amp;zv_breaker=30000.0&amp;list_limit=5&amp;img_stamp=YES" xr:uid="{53F04F94-E1BF-4BDD-B5D2-0BB4C562CEDA}"/>
    <hyperlink ref="A3406" r:id="rId2620" display="https://ned.ipac.caltech.edu/cgi-bin/objsearch?objname=NGC%206744%20&amp;extend=no&amp;out_csys=Equatorial&amp;out_equinox=J2000.0&amp;obj_sort=RA+or+Longitude&amp;of=pre_text&amp;zv_breaker=30000.0&amp;list_limit=5&amp;img_stamp=YES" xr:uid="{16AF53AD-AE18-4E49-9EFA-5F78E99EC212}"/>
    <hyperlink ref="A3407" r:id="rId2621" display="https://ned.ipac.caltech.edu/cgi-bin/objsearch?objname=NGC%206754%20&amp;extend=no&amp;out_csys=Equatorial&amp;out_equinox=J2000.0&amp;obj_sort=RA+or+Longitude&amp;of=pre_text&amp;zv_breaker=30000.0&amp;list_limit=5&amp;img_stamp=YES" xr:uid="{57E54A13-AC89-4D37-92EB-D82139E74FDB}"/>
    <hyperlink ref="A3408" r:id="rId2622" display="https://ned.ipac.caltech.edu/cgi-bin/objsearch?objname=IC%204830&amp;extend=no&amp;out_csys=Equatorial&amp;out_equinox=J2000.0&amp;obj_sort=RA+or+Longitude&amp;of=pre_text&amp;zv_breaker=30000.0&amp;list_limit=5&amp;img_stamp=YES" xr:uid="{33B8CB0F-F52E-4D97-B478-F4EB76D412D7}"/>
    <hyperlink ref="A3409" r:id="rId2623" display="https://ned.ipac.caltech.edu/cgi-bin/objsearch?objname=IC%204830&amp;extend=no&amp;out_csys=Equatorial&amp;out_equinox=J2000.0&amp;obj_sort=RA+or+Longitude&amp;of=pre_text&amp;zv_breaker=30000.0&amp;list_limit=5&amp;img_stamp=YES" xr:uid="{8CF828F8-0FD1-4B71-8D8F-34F5C4F3E179}"/>
    <hyperlink ref="A3410" r:id="rId2624" display="https://ned.ipac.caltech.edu/cgi-bin/objsearch?objname=NGC%206789&amp;extend=no&amp;out_csys=Equatorial&amp;out_equinox=J2000.0&amp;obj_sort=RA+or+Longitude&amp;of=pre_text&amp;zv_breaker=30000.0&amp;list_limit=5&amp;img_stamp=YES" xr:uid="{D9F45C95-7DC4-4D54-94FF-A01D9DDFC252}"/>
    <hyperlink ref="A3411" r:id="rId2625" display="https://ned.ipac.caltech.edu/cgi-bin/objsearch?objname=NGC%206788%20&amp;extend=no&amp;out_csys=Equatorial&amp;out_equinox=J2000.0&amp;obj_sort=RA+or+Longitude&amp;of=pre_text&amp;zv_breaker=30000.0&amp;list_limit=5&amp;img_stamp=YES" xr:uid="{50C5F674-29FB-4643-A975-4550EFD6D765}"/>
    <hyperlink ref="A3412" r:id="rId2626" display="https://ned.ipac.caltech.edu/cgi-bin/objsearch?objname=Sag%20DIG&amp;extend=no&amp;out_csys=Equatorial&amp;out_equinox=J2000.0&amp;obj_sort=RA+or+Longitude&amp;of=pre_text&amp;zv_breaker=30000.0&amp;list_limit=5&amp;img_stamp=YES" xr:uid="{1ABE85D8-7243-49D1-B708-71E46517DBE7}"/>
    <hyperlink ref="A3413" r:id="rId2627" display="https://ned.ipac.caltech.edu/cgi-bin/objsearch?objname=Sag%20DIG&amp;extend=no&amp;out_csys=Equatorial&amp;out_equinox=J2000.0&amp;obj_sort=RA+or+Longitude&amp;of=pre_text&amp;zv_breaker=30000.0&amp;list_limit=5&amp;img_stamp=YES" xr:uid="{1B93067F-573E-48EB-8750-1E5561F4D056}"/>
    <hyperlink ref="A3414" r:id="rId2628" display="https://ned.ipac.caltech.edu/cgi-bin/objsearch?objname=UGC%2011459%20&amp;extend=no&amp;out_csys=Equatorial&amp;out_equinox=J2000.0&amp;obj_sort=RA+or+Longitude&amp;of=pre_text&amp;zv_breaker=30000.0&amp;list_limit=5&amp;img_stamp=YES" xr:uid="{56CB733C-BADC-4DEE-9203-3AD1D860CACD}"/>
    <hyperlink ref="A3416" r:id="rId2629" display="https://ned.ipac.caltech.edu/cgi-bin/objsearch?objname=NGC%206822&amp;extend=no&amp;out_csys=Equatorial&amp;out_equinox=J2000.0&amp;obj_sort=RA+or+Longitude&amp;of=pre_text&amp;zv_breaker=30000.0&amp;list_limit=5&amp;img_stamp=YES" xr:uid="{1D57C16E-545F-41C1-A790-200D380929DB}"/>
    <hyperlink ref="A3417" r:id="rId2630" display="https://ned.ipac.caltech.edu/cgi-bin/objsearch?objname=NGC%206822&amp;extend=no&amp;out_csys=Equatorial&amp;out_equinox=J2000.0&amp;obj_sort=RA+or+Longitude&amp;of=pre_text&amp;zv_breaker=30000.0&amp;list_limit=5&amp;img_stamp=YES" xr:uid="{076C8B64-DEAA-4B65-B5BE-4C8ACC4DD6EE}"/>
    <hyperlink ref="A3418" r:id="rId2631" display="https://ned.ipac.caltech.edu/cgi-bin/objsearch?objname=NGC%206822&amp;extend=no&amp;out_csys=Equatorial&amp;out_equinox=J2000.0&amp;obj_sort=RA+or+Longitude&amp;of=pre_text&amp;zv_breaker=30000.0&amp;list_limit=5&amp;img_stamp=YES" xr:uid="{6390E6B3-3C51-47FE-8D47-2C7245988DBB}"/>
    <hyperlink ref="A3419" r:id="rId2632" display="https://ned.ipac.caltech.edu/cgi-bin/objsearch?objname=NGC%206822&amp;extend=no&amp;out_csys=Equatorial&amp;out_equinox=J2000.0&amp;obj_sort=RA+or+Longitude&amp;of=pre_text&amp;zv_breaker=30000.0&amp;list_limit=5&amp;img_stamp=YES" xr:uid="{4AB31C0A-C1A3-40ED-A544-031761AC2A44}"/>
    <hyperlink ref="A3420" r:id="rId2633" display="https://ned.ipac.caltech.edu/cgi-bin/objsearch?objname=NGC%206822&amp;extend=no&amp;out_csys=Equatorial&amp;out_equinox=J2000.0&amp;obj_sort=RA+or+Longitude&amp;of=pre_text&amp;zv_breaker=30000.0&amp;list_limit=5&amp;img_stamp=YES" xr:uid="{EE1CBFC5-B5A0-44B8-8188-3D87C06B2E23}"/>
    <hyperlink ref="A3421" r:id="rId2634" display="https://ned.ipac.caltech.edu/cgi-bin/objsearch?objname=NGC%206822&amp;extend=no&amp;out_csys=Equatorial&amp;out_equinox=J2000.0&amp;obj_sort=RA+or+Longitude&amp;of=pre_text&amp;zv_breaker=30000.0&amp;list_limit=5&amp;img_stamp=YES" xr:uid="{198E9C8A-3E24-45C1-8168-D338B5DD8DD5}"/>
    <hyperlink ref="A3422" r:id="rId2635" display="https://ned.ipac.caltech.edu/cgi-bin/objsearch?objname=NGC%206822&amp;extend=no&amp;out_csys=Equatorial&amp;out_equinox=J2000.0&amp;obj_sort=RA+or+Longitude&amp;of=pre_text&amp;zv_breaker=30000.0&amp;list_limit=5&amp;img_stamp=YES" xr:uid="{C735A605-F769-4595-AA75-E69238371424}"/>
    <hyperlink ref="A3423" r:id="rId2636" display="https://ned.ipac.caltech.edu/cgi-bin/objsearch?objname=NGC%206822&amp;extend=no&amp;out_csys=Equatorial&amp;out_equinox=J2000.0&amp;obj_sort=RA+or+Longitude&amp;of=pre_text&amp;zv_breaker=30000.0&amp;list_limit=5&amp;img_stamp=YES" xr:uid="{C51FC254-6A2C-44D8-9E8B-5833E8F7B2FE}"/>
    <hyperlink ref="A3424" r:id="rId2637" display="https://ned.ipac.caltech.edu/cgi-bin/objsearch?objname=NGC%206822&amp;extend=no&amp;out_csys=Equatorial&amp;out_equinox=J2000.0&amp;obj_sort=RA+or+Longitude&amp;of=pre_text&amp;zv_breaker=30000.0&amp;list_limit=5&amp;img_stamp=YES" xr:uid="{945D92CF-839A-4819-ADFE-D8310C6F3F6A}"/>
    <hyperlink ref="A3425" r:id="rId2638" display="https://ned.ipac.caltech.edu/cgi-bin/objsearch?objname=NGC%206822&amp;extend=no&amp;out_csys=Equatorial&amp;out_equinox=J2000.0&amp;obj_sort=RA+or+Longitude&amp;of=pre_text&amp;zv_breaker=30000.0&amp;list_limit=5&amp;img_stamp=YES" xr:uid="{00A25E4E-D546-4A9B-AC11-6EA8B16900EB}"/>
    <hyperlink ref="A3426" r:id="rId2639" display="https://ned.ipac.caltech.edu/cgi-bin/objsearch?objname=NGC%206822&amp;extend=no&amp;out_csys=Equatorial&amp;out_equinox=J2000.0&amp;obj_sort=RA+or+Longitude&amp;of=pre_text&amp;zv_breaker=30000.0&amp;list_limit=5&amp;img_stamp=YES" xr:uid="{00872904-F65C-481B-8DAC-75E76851AF67}"/>
    <hyperlink ref="A3427" r:id="rId2640" display="https://ned.ipac.caltech.edu/cgi-bin/objsearch?objname=NGC%206822&amp;extend=no&amp;out_csys=Equatorial&amp;out_equinox=J2000.0&amp;obj_sort=RA+or+Longitude&amp;of=pre_text&amp;zv_breaker=30000.0&amp;list_limit=5&amp;img_stamp=YES" xr:uid="{87245CC1-1A21-4A56-9E25-1FA61BEE417D}"/>
    <hyperlink ref="A3428" r:id="rId2641" display="https://ned.ipac.caltech.edu/cgi-bin/objsearch?objname=NGC%206822&amp;extend=no&amp;out_csys=Equatorial&amp;out_equinox=J2000.0&amp;obj_sort=RA+or+Longitude&amp;of=pre_text&amp;zv_breaker=30000.0&amp;list_limit=5&amp;img_stamp=YES" xr:uid="{00B8A255-E8AD-4834-BECE-5E8BC3BD79B3}"/>
    <hyperlink ref="A3429" r:id="rId2642" display="https://ned.ipac.caltech.edu/cgi-bin/objsearch?objname=NGC%206822&amp;extend=no&amp;out_csys=Equatorial&amp;out_equinox=J2000.0&amp;obj_sort=RA+or+Longitude&amp;of=pre_text&amp;zv_breaker=30000.0&amp;list_limit=5&amp;img_stamp=YES" xr:uid="{3AEBC3E6-6EF6-4301-9095-E98B28BE304C}"/>
    <hyperlink ref="A3430" r:id="rId2643" display="https://ned.ipac.caltech.edu/cgi-bin/objsearch?objname=NGC%206822&amp;extend=no&amp;out_csys=Equatorial&amp;out_equinox=J2000.0&amp;obj_sort=RA+or+Longitude&amp;of=pre_text&amp;zv_breaker=30000.0&amp;list_limit=5&amp;img_stamp=YES" xr:uid="{9FD0A948-5B74-44DD-B3AC-7743F155A407}"/>
    <hyperlink ref="A3431" r:id="rId2644" display="https://ned.ipac.caltech.edu/cgi-bin/objsearch?objname=NGC%206822&amp;extend=no&amp;out_csys=Equatorial&amp;out_equinox=J2000.0&amp;obj_sort=RA+or+Longitude&amp;of=pre_text&amp;zv_breaker=30000.0&amp;list_limit=5&amp;img_stamp=YES" xr:uid="{EC095C6E-9F15-4E74-B81F-E297F0CE1139}"/>
    <hyperlink ref="A3432" r:id="rId2645" display="https://ned.ipac.caltech.edu/cgi-bin/objsearch?objname=NGC%206822&amp;extend=no&amp;out_csys=Equatorial&amp;out_equinox=J2000.0&amp;obj_sort=RA+or+Longitude&amp;of=pre_text&amp;zv_breaker=30000.0&amp;list_limit=5&amp;img_stamp=YES" xr:uid="{8681D7E0-D2BB-42E1-94DD-5072B64BB4BA}"/>
    <hyperlink ref="A3433" r:id="rId2646" display="https://ned.ipac.caltech.edu/cgi-bin/objsearch?objname=NGC%206822&amp;extend=no&amp;out_csys=Equatorial&amp;out_equinox=J2000.0&amp;obj_sort=RA+or+Longitude&amp;of=pre_text&amp;zv_breaker=30000.0&amp;list_limit=5&amp;img_stamp=YES" xr:uid="{FA518083-B603-426F-AFD6-2E92A1D95ADC}"/>
    <hyperlink ref="A3434" r:id="rId2647" display="https://ned.ipac.caltech.edu/cgi-bin/objsearch?objname=NGC%206822&amp;extend=no&amp;out_csys=Equatorial&amp;out_equinox=J2000.0&amp;obj_sort=RA+or+Longitude&amp;of=pre_text&amp;zv_breaker=30000.0&amp;list_limit=5&amp;img_stamp=YES" xr:uid="{65EFA99F-9860-4D74-9D1E-A5B22F6EA103}"/>
    <hyperlink ref="A3435" r:id="rId2648" display="https://ned.ipac.caltech.edu/cgi-bin/objsearch?objname=NGC%206822&amp;extend=no&amp;out_csys=Equatorial&amp;out_equinox=J2000.0&amp;obj_sort=RA+or+Longitude&amp;of=pre_text&amp;zv_breaker=30000.0&amp;list_limit=5&amp;img_stamp=YES" xr:uid="{C4FF8388-8E15-4FB8-9954-58036A1CA2EA}"/>
    <hyperlink ref="A3436" r:id="rId2649" display="https://ned.ipac.caltech.edu/cgi-bin/objsearch?objname=IC%204889&amp;extend=no&amp;out_csys=Equatorial&amp;out_equinox=J2000.0&amp;obj_sort=RA+or+Longitude&amp;of=pre_text&amp;zv_breaker=30000.0&amp;list_limit=5&amp;img_stamp=YES" xr:uid="{5EAE18E7-F935-40EC-ADBB-3900E6A10109}"/>
    <hyperlink ref="A3437" r:id="rId2650" display="https://ned.ipac.caltech.edu/cgi-bin/objsearch?objname=IC%204889&amp;extend=no&amp;out_csys=Equatorial&amp;out_equinox=J2000.0&amp;obj_sort=RA+or+Longitude&amp;of=pre_text&amp;zv_breaker=30000.0&amp;list_limit=5&amp;img_stamp=YES" xr:uid="{24388183-D43C-4CE4-A57A-2F4BFADE1F31}"/>
    <hyperlink ref="A3438" r:id="rId2651" display="https://ned.ipac.caltech.edu/cgi-bin/objsearch?objname=IC%204889&amp;extend=no&amp;out_csys=Equatorial&amp;out_equinox=J2000.0&amp;obj_sort=RA+or+Longitude&amp;of=pre_text&amp;zv_breaker=30000.0&amp;list_limit=5&amp;img_stamp=YES" xr:uid="{47B548A6-8348-4D0E-B8D8-5EF9072D9362}"/>
    <hyperlink ref="A3439" r:id="rId2652" display="https://ned.ipac.caltech.edu/cgi-bin/objsearch?objname=UGC%2011498%20&amp;extend=no&amp;out_csys=Equatorial&amp;out_equinox=J2000.0&amp;obj_sort=RA+or+Longitude&amp;of=pre_text&amp;zv_breaker=30000.0&amp;list_limit=5&amp;img_stamp=YES" xr:uid="{195D3E34-CCE7-4512-A03D-271CD3409632}"/>
    <hyperlink ref="A3443" r:id="rId2653" display="https://ned.ipac.caltech.edu/cgi-bin/objsearch?objname=1ES%201959+650&amp;extend=no&amp;out_csys=Equatorial&amp;out_equinox=J2000.0&amp;obj_sort=RA+or+Longitude&amp;of=pre_text&amp;zv_breaker=30000.0&amp;list_limit=5&amp;img_stamp=YES" xr:uid="{BF501DDD-57AF-4EE7-9C4C-5218C1B7FC7D}"/>
    <hyperlink ref="A3444" r:id="rId2654" display="https://ned.ipac.caltech.edu/cgi-bin/objsearch?objname=IC%204919&amp;extend=no&amp;out_csys=Equatorial&amp;out_equinox=J2000.0&amp;obj_sort=RA+or+Longitude&amp;of=pre_text&amp;zv_breaker=30000.0&amp;list_limit=5&amp;img_stamp=YES" xr:uid="{62F98247-47B5-408D-9967-513971471D8E}"/>
    <hyperlink ref="A3445" r:id="rId2655" display="https://ned.ipac.caltech.edu/cgi-bin/objsearch?objname=IC%204919&amp;extend=no&amp;out_csys=Equatorial&amp;out_equinox=J2000.0&amp;obj_sort=RA+or+Longitude&amp;of=pre_text&amp;zv_breaker=30000.0&amp;list_limit=5&amp;img_stamp=YES" xr:uid="{06965E2E-B06E-453E-9488-D4BFF8C31F51}"/>
    <hyperlink ref="A3446" r:id="rId2656" display="https://ned.ipac.caltech.edu/cgi-bin/objsearch?objname=IC%204919&amp;extend=no&amp;out_csys=Equatorial&amp;out_equinox=J2000.0&amp;obj_sort=RA+or+Longitude&amp;of=pre_text&amp;zv_breaker=30000.0&amp;list_limit=5&amp;img_stamp=YES" xr:uid="{2BC4316E-8934-4175-BCA9-6C8A69B420A7}"/>
    <hyperlink ref="A3447" r:id="rId2657" display="https://ned.ipac.caltech.edu/cgi-bin/objsearch?objname=IC%204919&amp;extend=no&amp;out_csys=Equatorial&amp;out_equinox=J2000.0&amp;obj_sort=RA+or+Longitude&amp;of=pre_text&amp;zv_breaker=30000.0&amp;list_limit=5&amp;img_stamp=YES" xr:uid="{01A2E064-1C4A-49D3-A891-7C3F7F4ADB72}"/>
    <hyperlink ref="A3448" r:id="rId2658" display="https://ned.ipac.caltech.edu/cgi-bin/objsearch?objname=NGC%206869&amp;extend=no&amp;out_csys=Equatorial&amp;out_equinox=J2000.0&amp;obj_sort=RA+or+Longitude&amp;of=pre_text&amp;zv_breaker=30000.0&amp;list_limit=5&amp;img_stamp=YES" xr:uid="{48EA663A-9EAA-44BE-BE61-B8A3FA378147}"/>
    <hyperlink ref="A3449" r:id="rId2659" display="https://ned.ipac.caltech.edu/cgi-bin/objsearch?objname=NGC%206851&amp;extend=no&amp;out_csys=Equatorial&amp;out_equinox=J2000.0&amp;obj_sort=RA+or+Longitude&amp;of=pre_text&amp;zv_breaker=30000.0&amp;list_limit=5&amp;img_stamp=YES" xr:uid="{3B15EB2C-03ED-422D-8FB7-8EB5FD8BA764}"/>
    <hyperlink ref="A3450" r:id="rId2660" display="https://ned.ipac.caltech.edu/cgi-bin/objsearch?objname=NGC%206851&amp;extend=no&amp;out_csys=Equatorial&amp;out_equinox=J2000.0&amp;obj_sort=RA+or+Longitude&amp;of=pre_text&amp;zv_breaker=30000.0&amp;list_limit=5&amp;img_stamp=YES" xr:uid="{9035DA70-DFD5-4D80-98FC-1F28F352A2A7}"/>
    <hyperlink ref="A3451" r:id="rId2661" display="https://ned.ipac.caltech.edu/cgi-bin/objsearch?objname=NGC%206851&amp;extend=no&amp;out_csys=Equatorial&amp;out_equinox=J2000.0&amp;obj_sort=RA+or+Longitude&amp;of=pre_text&amp;zv_breaker=30000.0&amp;list_limit=5&amp;img_stamp=YES" xr:uid="{80173964-41A0-4947-AE3F-421A06A74650}"/>
    <hyperlink ref="A3453" r:id="rId2662" display="https://ned.ipac.caltech.edu/cgi-bin/objsearch?objname=IC%204943&amp;extend=no&amp;out_csys=Equatorial&amp;out_equinox=J2000.0&amp;obj_sort=RA+or+Longitude&amp;of=pre_text&amp;zv_breaker=30000.0&amp;list_limit=5&amp;img_stamp=YES" xr:uid="{3EA95D45-2B52-4DE6-8F7B-95E581567ECF}"/>
    <hyperlink ref="A3454" r:id="rId2663" display="https://ned.ipac.caltech.edu/cgi-bin/objsearch?objname=IC%204943&amp;extend=no&amp;out_csys=Equatorial&amp;out_equinox=J2000.0&amp;obj_sort=RA+or+Longitude&amp;of=pre_text&amp;zv_breaker=30000.0&amp;list_limit=5&amp;img_stamp=YES" xr:uid="{17EB4244-92A8-47BA-909D-EAA2F91E4C96}"/>
    <hyperlink ref="A3455" r:id="rId2664" display="https://ned.ipac.caltech.edu/cgi-bin/objsearch?objname=IC%204943&amp;extend=no&amp;out_csys=Equatorial&amp;out_equinox=J2000.0&amp;obj_sort=RA+or+Longitude&amp;of=pre_text&amp;zv_breaker=30000.0&amp;list_limit=5&amp;img_stamp=YES" xr:uid="{5461CE83-ABA5-4F21-8061-2705F1C9ECAF}"/>
    <hyperlink ref="A3456" r:id="rId2665" display="https://ned.ipac.caltech.edu/cgi-bin/objsearch?objname=NGC%206861&amp;extend=no&amp;out_csys=Equatorial&amp;out_equinox=J2000.0&amp;obj_sort=RA+or+Longitude&amp;of=pre_text&amp;zv_breaker=30000.0&amp;list_limit=5&amp;img_stamp=YES" xr:uid="{82C68FDD-E15D-4FB7-BFC7-AC208520A097}"/>
    <hyperlink ref="A3457" r:id="rId2666" display="https://ned.ipac.caltech.edu/cgi-bin/objsearch?objname=PKS%202005-489&amp;extend=no&amp;out_csys=Equatorial&amp;out_equinox=J2000.0&amp;obj_sort=RA+or+Longitude&amp;of=pre_text&amp;zv_breaker=30000.0&amp;list_limit=5&amp;img_stamp=YES" xr:uid="{4588F6B1-82C1-4155-800B-2F8E71063166}"/>
    <hyperlink ref="A3458" r:id="rId2667" display="https://ned.ipac.caltech.edu/cgi-bin/objsearch?objname=NGC%206868&amp;extend=no&amp;out_csys=Equatorial&amp;out_equinox=J2000.0&amp;obj_sort=RA+or+Longitude&amp;of=pre_text&amp;zv_breaker=30000.0&amp;list_limit=5&amp;img_stamp=YES" xr:uid="{068DA6A8-500C-495C-8668-87404D673C5E}"/>
    <hyperlink ref="A3459" r:id="rId2668" display="https://ned.ipac.caltech.edu/cgi-bin/objsearch?objname=NGC%206868&amp;extend=no&amp;out_csys=Equatorial&amp;out_equinox=J2000.0&amp;obj_sort=RA+or+Longitude&amp;of=pre_text&amp;zv_breaker=30000.0&amp;list_limit=5&amp;img_stamp=YES" xr:uid="{DCA2DB81-0820-4FA8-8498-CF00D8AC7D64}"/>
    <hyperlink ref="A3460" r:id="rId2669" display="https://ned.ipac.caltech.edu/cgi-bin/objsearch?objname=NGC%206868&amp;extend=no&amp;out_csys=Equatorial&amp;out_equinox=J2000.0&amp;obj_sort=RA+or+Longitude&amp;of=pre_text&amp;zv_breaker=30000.0&amp;list_limit=5&amp;img_stamp=YES" xr:uid="{AE6891F2-297C-4F04-90A4-5208368BFF39}"/>
    <hyperlink ref="A3461" r:id="rId2670" display="https://ned.ipac.caltech.edu/cgi-bin/objsearch?objname=NGC%206876&amp;extend=no&amp;out_csys=Equatorial&amp;out_equinox=J2000.0&amp;obj_sort=RA+or+Longitude&amp;of=pre_text&amp;zv_breaker=30000.0&amp;list_limit=5&amp;img_stamp=YES" xr:uid="{E14CE360-209A-4E54-B4F7-09171B2CE044}"/>
    <hyperlink ref="A3462" r:id="rId2671" display="https://ned.ipac.caltech.edu/cgi-bin/objsearch?objname=NGC%206876&amp;extend=no&amp;out_csys=Equatorial&amp;out_equinox=J2000.0&amp;obj_sort=RA+or+Longitude&amp;of=pre_text&amp;zv_breaker=30000.0&amp;list_limit=5&amp;img_stamp=YES" xr:uid="{4335C849-E596-4C42-87F4-8419E493E126}"/>
    <hyperlink ref="A3463" r:id="rId2672" display="https://ned.ipac.caltech.edu/cgi-bin/objsearch?objname=NGC%206916%20&amp;extend=no&amp;out_csys=Equatorial&amp;out_equinox=J2000.0&amp;obj_sort=RA+or+Longitude&amp;of=pre_text&amp;zv_breaker=30000.0&amp;list_limit=5&amp;img_stamp=YES" xr:uid="{2DACDB4B-BB55-4975-9E6F-C3036A8E02DB}"/>
    <hyperlink ref="A3464" r:id="rId2673" display="https://ned.ipac.caltech.edu/cgi-bin/objsearch?objname=NGC%206906%20&amp;extend=no&amp;out_csys=Equatorial&amp;out_equinox=J2000.0&amp;obj_sort=RA+or+Longitude&amp;of=pre_text&amp;zv_breaker=30000.0&amp;list_limit=5&amp;img_stamp=YES" xr:uid="{D1D0519A-5EC2-4ACF-8346-238AEED166FA}"/>
    <hyperlink ref="A3465" r:id="rId2674" display="https://ned.ipac.caltech.edu/cgi-bin/objsearch?objname=NGC%206902%20&amp;extend=no&amp;out_csys=Equatorial&amp;out_equinox=J2000.0&amp;obj_sort=RA+or+Longitude&amp;of=pre_text&amp;zv_breaker=30000.0&amp;list_limit=5&amp;img_stamp=YES" xr:uid="{B037FDB8-3C35-413E-B408-A3EE6642F58C}"/>
    <hyperlink ref="A3466" r:id="rId2675" display="https://ned.ipac.caltech.edu/cgi-bin/objsearch?objname=NGC%206909&amp;extend=no&amp;out_csys=Equatorial&amp;out_equinox=J2000.0&amp;obj_sort=RA+or+Longitude&amp;of=pre_text&amp;zv_breaker=30000.0&amp;list_limit=5&amp;img_stamp=YES" xr:uid="{7B39F71E-6A79-440C-B152-E5ECBCA1DEDA}"/>
    <hyperlink ref="A3467" r:id="rId2676" display="https://ned.ipac.caltech.edu/cgi-bin/objsearch?objname=NGC%206909&amp;extend=no&amp;out_csys=Equatorial&amp;out_equinox=J2000.0&amp;obj_sort=RA+or+Longitude&amp;of=pre_text&amp;zv_breaker=30000.0&amp;list_limit=5&amp;img_stamp=YES" xr:uid="{C54E6023-D367-47FA-9002-C566F0B4AE31}"/>
    <hyperlink ref="A3468" r:id="rId2677" display="https://ned.ipac.caltech.edu/cgi-bin/objsearch?objname=NGC%206909&amp;extend=no&amp;out_csys=Equatorial&amp;out_equinox=J2000.0&amp;obj_sort=RA+or+Longitude&amp;of=pre_text&amp;zv_breaker=30000.0&amp;list_limit=5&amp;img_stamp=YES" xr:uid="{853E6881-D228-44A5-9A55-CDAF920D7115}"/>
    <hyperlink ref="A3469" r:id="rId2678" display="https://ned.ipac.caltech.edu/cgi-bin/objsearch?objname=UGC%2011583&amp;extend=no&amp;out_csys=Equatorial&amp;out_equinox=J2000.0&amp;obj_sort=RA+or+Longitude&amp;of=pre_text&amp;zv_breaker=30000.0&amp;list_limit=5&amp;img_stamp=YES" xr:uid="{8F5F5C8C-3188-47D9-9714-9B97F92A54FE}"/>
    <hyperlink ref="A3470" r:id="rId2679" display="https://ned.ipac.caltech.edu/cgi-bin/objsearch?objname=UGC%2011583&amp;extend=no&amp;out_csys=Equatorial&amp;out_equinox=J2000.0&amp;obj_sort=RA+or+Longitude&amp;of=pre_text&amp;zv_breaker=30000.0&amp;list_limit=5&amp;img_stamp=YES" xr:uid="{0E459429-FDEA-43F7-A09F-1A3ED2397C20}"/>
    <hyperlink ref="A3471" r:id="rId2680" display="https://ned.ipac.caltech.edu/cgi-bin/objsearch?objname=%5bKK98%5d%20251&amp;extend=no&amp;out_csys=Equatorial&amp;out_equinox=J2000.0&amp;obj_sort=RA+or+Longitude&amp;of=pre_text&amp;zv_breaker=30000.0&amp;list_limit=5&amp;img_stamp=YES" xr:uid="{85051724-A333-46EC-9D6C-2BCDE3E4D279}"/>
    <hyperlink ref="A3472" r:id="rId2681" display="https://ned.ipac.caltech.edu/cgi-bin/objsearch?objname=%5bKK98%5d%20251&amp;extend=no&amp;out_csys=Equatorial&amp;out_equinox=J2000.0&amp;obj_sort=RA+or+Longitude&amp;of=pre_text&amp;zv_breaker=30000.0&amp;list_limit=5&amp;img_stamp=YES" xr:uid="{0D46AC59-980F-4FFD-ADE5-6FDC9D549045}"/>
    <hyperlink ref="A3473" r:id="rId2682" display="https://ned.ipac.caltech.edu/cgi-bin/objsearch?objname=ESO%20340-%20G%20038&amp;extend=no&amp;out_csys=Equatorial&amp;out_equinox=J2000.0&amp;obj_sort=RA+or+Longitude&amp;of=pre_text&amp;zv_breaker=30000.0&amp;list_limit=5&amp;img_stamp=YES" xr:uid="{DD881C71-D5F1-45EF-94F3-A2A7D37EB4C8}"/>
    <hyperlink ref="A3474" r:id="rId2683" display="https://ned.ipac.caltech.edu/cgi-bin/objsearch?objname=%5bKK98%5d%20252&amp;extend=no&amp;out_csys=Equatorial&amp;out_equinox=J2000.0&amp;obj_sort=RA+or+Longitude&amp;of=pre_text&amp;zv_breaker=30000.0&amp;list_limit=5&amp;img_stamp=YES" xr:uid="{EA5A4BB9-E033-40DA-BA34-8B065214C57E}"/>
    <hyperlink ref="A3475" r:id="rId2684" display="https://ned.ipac.caltech.edu/cgi-bin/objsearch?objname=%5bKK98%5d%20252&amp;extend=no&amp;out_csys=Equatorial&amp;out_equinox=J2000.0&amp;obj_sort=RA+or+Longitude&amp;of=pre_text&amp;zv_breaker=30000.0&amp;list_limit=5&amp;img_stamp=YES" xr:uid="{89117221-E155-40DA-B824-BF41750203C7}"/>
    <hyperlink ref="A3476" r:id="rId2685" display="https://ned.ipac.caltech.edu/cgi-bin/objsearch?objname=NGC%206923%20&amp;extend=no&amp;out_csys=Equatorial&amp;out_equinox=J2000.0&amp;obj_sort=RA+or+Longitude&amp;of=pre_text&amp;zv_breaker=30000.0&amp;list_limit=5&amp;img_stamp=YES" xr:uid="{9B46A16C-E5EF-4B0A-BA2B-252174F1D30C}"/>
    <hyperlink ref="A3477" r:id="rId2686" display="https://ned.ipac.caltech.edu/cgi-bin/objsearch?objname=NGC%206946&amp;extend=no&amp;out_csys=Equatorial&amp;out_equinox=J2000.0&amp;obj_sort=RA+or+Longitude&amp;of=pre_text&amp;zv_breaker=30000.0&amp;list_limit=5&amp;img_stamp=YES" xr:uid="{DB6A114F-5B6F-43A3-96C0-5C2781E3AA30}"/>
    <hyperlink ref="A3478" r:id="rId2687" display="https://ned.ipac.caltech.edu/cgi-bin/objsearch?objname=NGC%206946&amp;extend=no&amp;out_csys=Equatorial&amp;out_equinox=J2000.0&amp;obj_sort=RA+or+Longitude&amp;of=pre_text&amp;zv_breaker=30000.0&amp;list_limit=5&amp;img_stamp=YES" xr:uid="{5EE4BC9C-F64E-4E9C-9529-43CE90E00374}"/>
    <hyperlink ref="A3479" r:id="rId2688" display="https://ned.ipac.caltech.edu/cgi-bin/objsearch?objname=NGC%206946&amp;extend=no&amp;out_csys=Equatorial&amp;out_equinox=J2000.0&amp;obj_sort=RA+or+Longitude&amp;of=pre_text&amp;zv_breaker=30000.0&amp;list_limit=5&amp;img_stamp=YES" xr:uid="{A1794F37-7AB1-45A1-9BB9-31E4766351A4}"/>
    <hyperlink ref="A3480" r:id="rId2689" display="https://ned.ipac.caltech.edu/cgi-bin/objsearch?objname=NGC%206946&amp;extend=no&amp;out_csys=Equatorial&amp;out_equinox=J2000.0&amp;obj_sort=RA+or+Longitude&amp;of=pre_text&amp;zv_breaker=30000.0&amp;list_limit=5&amp;img_stamp=YES" xr:uid="{DEF5DFD9-0D03-4B9F-A12F-A8BCAFFD7119}"/>
    <hyperlink ref="A3481" r:id="rId2690" display="https://ned.ipac.caltech.edu/cgi-bin/objsearch?objname=NGC%206946&amp;extend=no&amp;out_csys=Equatorial&amp;out_equinox=J2000.0&amp;obj_sort=RA+or+Longitude&amp;of=pre_text&amp;zv_breaker=30000.0&amp;list_limit=5&amp;img_stamp=YES" xr:uid="{D9185A15-5EA8-49C0-809C-002D28C59699}"/>
    <hyperlink ref="A3482" r:id="rId2691" display="https://ned.ipac.caltech.edu/cgi-bin/objsearch?objname=NGC%206946&amp;extend=no&amp;out_csys=Equatorial&amp;out_equinox=J2000.0&amp;obj_sort=RA+or+Longitude&amp;of=pre_text&amp;zv_breaker=30000.0&amp;list_limit=5&amp;img_stamp=YES" xr:uid="{F691172D-3B33-4747-B30E-09EA2FE0B650}"/>
    <hyperlink ref="A3483" r:id="rId2692" display="https://ned.ipac.caltech.edu/cgi-bin/objsearch?objname=NGC%206951%20&amp;extend=no&amp;out_csys=Equatorial&amp;out_equinox=J2000.0&amp;obj_sort=RA+or+Longitude&amp;of=pre_text&amp;zv_breaker=30000.0&amp;list_limit=5&amp;img_stamp=YES" xr:uid="{B6C5E3D6-C2CE-4286-9556-91D48FE5740D}"/>
    <hyperlink ref="A3484" r:id="rId2693" display="https://ned.ipac.caltech.edu/cgi-bin/objsearch?objname=NGC%206951%20&amp;extend=no&amp;out_csys=Equatorial&amp;out_equinox=J2000.0&amp;obj_sort=RA+or+Longitude&amp;of=pre_text&amp;zv_breaker=30000.0&amp;list_limit=5&amp;img_stamp=YES" xr:uid="{09E30DB1-3409-485F-9F03-0DAD56218EDB}"/>
    <hyperlink ref="A3485" r:id="rId2694" display="https://ned.ipac.caltech.edu/cgi-bin/objsearch?objname=NGC%206951%20&amp;extend=no&amp;out_csys=Equatorial&amp;out_equinox=J2000.0&amp;obj_sort=RA+or+Longitude&amp;of=pre_text&amp;zv_breaker=30000.0&amp;list_limit=5&amp;img_stamp=YES" xr:uid="{7147398E-CE3C-4C45-87C2-CE1450D08D09}"/>
    <hyperlink ref="A3486" r:id="rId2695" display="https://ned.ipac.caltech.edu/cgi-bin/objsearch?objname=1ES%202037+521&amp;extend=no&amp;out_csys=Equatorial&amp;out_equinox=J2000.0&amp;obj_sort=RA+or+Longitude&amp;of=pre_text&amp;zv_breaker=30000.0&amp;list_limit=5&amp;img_stamp=YES" xr:uid="{42BE2092-A9B0-412F-A2DF-E8C2CF54D944}"/>
    <hyperlink ref="A3487" r:id="rId2696" display="https://ned.ipac.caltech.edu/cgi-bin/objsearch?objname=NGC%206943%20&amp;extend=no&amp;out_csys=Equatorial&amp;out_equinox=J2000.0&amp;obj_sort=RA+or+Longitude&amp;of=pre_text&amp;zv_breaker=30000.0&amp;list_limit=5&amp;img_stamp=YES" xr:uid="{26DB7A1B-FA07-4F82-907E-40CB35E208A4}"/>
    <hyperlink ref="A3488" r:id="rId2697" display="https://ned.ipac.caltech.edu/cgi-bin/objsearch?objname=NGC%206943%20&amp;extend=no&amp;out_csys=Equatorial&amp;out_equinox=J2000.0&amp;obj_sort=RA+or+Longitude&amp;of=pre_text&amp;zv_breaker=30000.0&amp;list_limit=5&amp;img_stamp=YES" xr:uid="{12FAEC7F-CAC1-4D9A-BF27-4C4F16B489E5}"/>
    <hyperlink ref="A3489" r:id="rId2698" display="https://ned.ipac.caltech.edu/cgi-bin/objsearch?objname=NGC%206943%20&amp;extend=no&amp;out_csys=Equatorial&amp;out_equinox=J2000.0&amp;obj_sort=RA+or+Longitude&amp;of=pre_text&amp;zv_breaker=30000.0&amp;list_limit=5&amp;img_stamp=YES" xr:uid="{1B2439FC-0ACE-4375-9656-EDA9DFA2C5C5}"/>
    <hyperlink ref="A3490" r:id="rId2699" display="https://ned.ipac.caltech.edu/cgi-bin/objsearch?objname=KKR%2055&amp;extend=no&amp;out_csys=Equatorial&amp;out_equinox=J2000.0&amp;obj_sort=RA+or+Longitude&amp;of=pre_text&amp;zv_breaker=30000.0&amp;list_limit=5&amp;img_stamp=YES" xr:uid="{5E002FC1-DDB6-4335-B167-44ED68955606}"/>
    <hyperlink ref="A3491" r:id="rId2700" display="https://ned.ipac.caltech.edu/cgi-bin/objsearch?objname=KKR%2055&amp;extend=no&amp;out_csys=Equatorial&amp;out_equinox=J2000.0&amp;obj_sort=RA+or+Longitude&amp;of=pre_text&amp;zv_breaker=30000.0&amp;list_limit=5&amp;img_stamp=YES" xr:uid="{AD3F4303-1F28-4BB9-BAD3-15A8A8AF6AB6}"/>
    <hyperlink ref="A3492" r:id="rId2701" display="https://ned.ipac.caltech.edu/cgi-bin/objsearch?objname=ESO%20234-%20G%20069&amp;extend=no&amp;out_csys=Equatorial&amp;out_equinox=J2000.0&amp;obj_sort=RA+or+Longitude&amp;of=pre_text&amp;zv_breaker=30000.0&amp;list_limit=5&amp;img_stamp=YES" xr:uid="{1A18570D-3DBA-4687-9D5E-265C2A71ADBC}"/>
    <hyperlink ref="A3493" r:id="rId2702" display="https://ned.ipac.caltech.edu/cgi-bin/objsearch?objname=ESO%20234-%20G%20069&amp;extend=no&amp;out_csys=Equatorial&amp;out_equinox=J2000.0&amp;obj_sort=RA+or+Longitude&amp;of=pre_text&amp;zv_breaker=30000.0&amp;list_limit=5&amp;img_stamp=YES" xr:uid="{5D0315F3-1A8B-485F-BFC5-72BDFFF1EC49}"/>
    <hyperlink ref="A3494" r:id="rId2703" display="https://ned.ipac.caltech.edu/cgi-bin/objsearch?objname=ESO%20234-%20G%20069&amp;extend=no&amp;out_csys=Equatorial&amp;out_equinox=J2000.0&amp;obj_sort=RA+or+Longitude&amp;of=pre_text&amp;zv_breaker=30000.0&amp;list_limit=5&amp;img_stamp=YES" xr:uid="{30B0B855-B172-4B84-848F-BB4879FF5B5F}"/>
    <hyperlink ref="A3495" r:id="rId2704" display="https://ned.ipac.caltech.edu/cgi-bin/objsearch?objname=ESO%20234-%20G%20069&amp;extend=no&amp;out_csys=Equatorial&amp;out_equinox=J2000.0&amp;obj_sort=RA+or+Longitude&amp;of=pre_text&amp;zv_breaker=30000.0&amp;list_limit=5&amp;img_stamp=YES" xr:uid="{1EB51DE2-D564-45D3-B650-D15D5894DBA5}"/>
    <hyperlink ref="A3500" r:id="rId2705" display="https://ned.ipac.caltech.edu/cgi-bin/objsearch?objname=KKR%2056&amp;extend=no&amp;out_csys=Equatorial&amp;out_equinox=J2000.0&amp;obj_sort=RA+or+Longitude&amp;of=pre_text&amp;zv_breaker=30000.0&amp;list_limit=5&amp;img_stamp=YES" xr:uid="{59B72329-94CB-4213-92E3-A0732D163DFA}"/>
    <hyperlink ref="A3501" r:id="rId2706" display="https://ned.ipac.caltech.edu/cgi-bin/objsearch?objname=KKR%2056&amp;extend=no&amp;out_csys=Equatorial&amp;out_equinox=J2000.0&amp;obj_sort=RA+or+Longitude&amp;of=pre_text&amp;zv_breaker=30000.0&amp;list_limit=5&amp;img_stamp=YES" xr:uid="{F9700830-F4DC-4AFD-8E82-EC9241ED086C}"/>
    <hyperlink ref="A3502" r:id="rId2707" display="https://ned.ipac.caltech.edu/cgi-bin/objsearch?objname=CEPHEUS%201&amp;extend=no&amp;out_csys=Equatorial&amp;out_equinox=J2000.0&amp;obj_sort=RA+or+Longitude&amp;of=pre_text&amp;zv_breaker=30000.0&amp;list_limit=5&amp;img_stamp=YES" xr:uid="{44FF234C-AE24-4213-8839-2A1B0D92E407}"/>
    <hyperlink ref="A3503" r:id="rId2708" display="https://ned.ipac.caltech.edu/cgi-bin/objsearch?objname=IC%205052&amp;extend=no&amp;out_csys=Equatorial&amp;out_equinox=J2000.0&amp;obj_sort=RA+or+Longitude&amp;of=pre_text&amp;zv_breaker=30000.0&amp;list_limit=5&amp;img_stamp=YES" xr:uid="{A7FEB8BA-88AC-49D8-B98C-4CC86B02A2CB}"/>
    <hyperlink ref="A3504" r:id="rId2709" display="https://ned.ipac.caltech.edu/cgi-bin/objsearch?objname=IC%205052&amp;extend=no&amp;out_csys=Equatorial&amp;out_equinox=J2000.0&amp;obj_sort=RA+or+Longitude&amp;of=pre_text&amp;zv_breaker=30000.0&amp;list_limit=5&amp;img_stamp=YES" xr:uid="{1ADD1964-6DBC-463A-9F7D-5B5CA223193E}"/>
    <hyperlink ref="A3505" r:id="rId2710" display="https://ned.ipac.caltech.edu/cgi-bin/objsearch?objname=NGC%206986&amp;extend=no&amp;out_csys=Equatorial&amp;out_equinox=J2000.0&amp;obj_sort=RA+or+Longitude&amp;of=pre_text&amp;zv_breaker=30000.0&amp;list_limit=5&amp;img_stamp=YES" xr:uid="{8D7EF6F5-FBEF-467B-A5F5-7AD6DE4459AF}"/>
    <hyperlink ref="A3506" r:id="rId2711" display="https://ned.ipac.caltech.edu/cgi-bin/objsearch?objname=KKR%2059&amp;extend=no&amp;out_csys=Equatorial&amp;out_equinox=J2000.0&amp;obj_sort=RA+or+Longitude&amp;of=pre_text&amp;zv_breaker=30000.0&amp;list_limit=5&amp;img_stamp=YES" xr:uid="{6EB31051-8ED3-4174-B761-7C497DECDA62}"/>
    <hyperlink ref="A3507" r:id="rId2712" display="https://ned.ipac.caltech.edu/cgi-bin/objsearch?objname=KKR%2059&amp;extend=no&amp;out_csys=Equatorial&amp;out_equinox=J2000.0&amp;obj_sort=RA+or+Longitude&amp;of=pre_text&amp;zv_breaker=30000.0&amp;list_limit=5&amp;img_stamp=YES" xr:uid="{EAC3DA9E-477E-4D50-8FD9-5E2A611BE9CD}"/>
    <hyperlink ref="A3512" r:id="rId2713" display="https://ned.ipac.caltech.edu/cgi-bin/objsearch?objname=IC%205084%20&amp;extend=no&amp;out_csys=Equatorial&amp;out_equinox=J2000.0&amp;obj_sort=RA+or+Longitude&amp;of=pre_text&amp;zv_breaker=30000.0&amp;list_limit=5&amp;img_stamp=YES" xr:uid="{E30B8A31-8A5F-4BE0-B608-5EDC7DA7CF02}"/>
    <hyperlink ref="A3513" r:id="rId2714" display="https://ned.ipac.caltech.edu/cgi-bin/objsearch?objname=NGC%207029&amp;extend=no&amp;out_csys=Equatorial&amp;out_equinox=J2000.0&amp;obj_sort=RA+or+Longitude&amp;of=pre_text&amp;zv_breaker=30000.0&amp;list_limit=5&amp;img_stamp=YES" xr:uid="{2FACB719-CB30-4694-BF52-207AF2D70744}"/>
    <hyperlink ref="A3514" r:id="rId2715" display="https://ned.ipac.caltech.edu/cgi-bin/objsearch?objname=NGC%207029&amp;extend=no&amp;out_csys=Equatorial&amp;out_equinox=J2000.0&amp;obj_sort=RA+or+Longitude&amp;of=pre_text&amp;zv_breaker=30000.0&amp;list_limit=5&amp;img_stamp=YES" xr:uid="{1D12E24C-055B-4ED3-A09A-C3BD23730978}"/>
    <hyperlink ref="A3515" r:id="rId2716" display="https://ned.ipac.caltech.edu/cgi-bin/objsearch?objname=NGC%207029&amp;extend=no&amp;out_csys=Equatorial&amp;out_equinox=J2000.0&amp;obj_sort=RA+or+Longitude&amp;of=pre_text&amp;zv_breaker=30000.0&amp;list_limit=5&amp;img_stamp=YES" xr:uid="{5985B90E-749D-4F21-B55D-B451CB83F58A}"/>
    <hyperlink ref="A3516" r:id="rId2717" display="https://ned.ipac.caltech.edu/cgi-bin/objsearch?objname=NGC%207041&amp;extend=no&amp;out_csys=Equatorial&amp;out_equinox=J2000.0&amp;obj_sort=RA+or+Longitude&amp;of=pre_text&amp;zv_breaker=30000.0&amp;list_limit=5&amp;img_stamp=YES" xr:uid="{FC1D72AE-72A8-4337-BEFA-98D7DCE0C763}"/>
    <hyperlink ref="A3517" r:id="rId2718" display="https://ned.ipac.caltech.edu/cgi-bin/objsearch?objname=NGC%207049&amp;extend=no&amp;out_csys=Equatorial&amp;out_equinox=J2000.0&amp;obj_sort=RA+or+Longitude&amp;of=pre_text&amp;zv_breaker=30000.0&amp;list_limit=5&amp;img_stamp=YES" xr:uid="{4D1F5F07-3E92-4597-A3E6-91F338C128E2}"/>
    <hyperlink ref="A3518" r:id="rId2719" display="https://ned.ipac.caltech.edu/cgi-bin/objsearch?objname=NGC%207049&amp;extend=no&amp;out_csys=Equatorial&amp;out_equinox=J2000.0&amp;obj_sort=RA+or+Longitude&amp;of=pre_text&amp;zv_breaker=30000.0&amp;list_limit=5&amp;img_stamp=YES" xr:uid="{BD033E16-6FED-4DA6-82E0-A8DB33FFB73D}"/>
    <hyperlink ref="A3519" r:id="rId2720" display="https://ned.ipac.caltech.edu/cgi-bin/objsearch?objname=NGC%207059%20&amp;extend=no&amp;out_csys=Equatorial&amp;out_equinox=J2000.0&amp;obj_sort=RA+or+Longitude&amp;of=pre_text&amp;zv_breaker=30000.0&amp;list_limit=5&amp;img_stamp=YES" xr:uid="{ABA1384C-ED7A-44DA-820A-D657D7E5EE42}"/>
    <hyperlink ref="A3520" r:id="rId2721" display="https://ned.ipac.caltech.edu/cgi-bin/objsearch?objname=%5bWM92%5d%20212426.8-614612&amp;extend=no&amp;out_csys=Equatorial&amp;out_equinox=J2000.0&amp;obj_sort=RA+or+Longitude&amp;of=pre_text&amp;zv_breaker=30000.0&amp;list_limit=5&amp;img_stamp=YES" xr:uid="{D043C2CD-914F-46D5-8765-A399C7E7B1F5}"/>
    <hyperlink ref="A3521" r:id="rId2722" display="https://ned.ipac.caltech.edu/cgi-bin/objsearch?objname=%5bWM92%5d%20212426.8-614612&amp;extend=no&amp;out_csys=Equatorial&amp;out_equinox=J2000.0&amp;obj_sort=RA+or+Longitude&amp;of=pre_text&amp;zv_breaker=30000.0&amp;list_limit=5&amp;img_stamp=YES" xr:uid="{81FD56E8-A946-4AEC-A0EB-0BAAD5F6E817}"/>
    <hyperlink ref="A3522" r:id="rId2723" display="https://ned.ipac.caltech.edu/cgi-bin/objsearch?objname=%5bWM92%5d%20212426.8-614612&amp;extend=no&amp;out_csys=Equatorial&amp;out_equinox=J2000.0&amp;obj_sort=RA+or+Longitude&amp;of=pre_text&amp;zv_breaker=30000.0&amp;list_limit=5&amp;img_stamp=YES" xr:uid="{286113B5-5A7C-4C1B-AADD-49E75ED28244}"/>
    <hyperlink ref="A3523" r:id="rId2724" display="https://ned.ipac.caltech.edu/cgi-bin/objsearch?objname=%5bWM92%5d%20212426.8-614612&amp;extend=no&amp;out_csys=Equatorial&amp;out_equinox=J2000.0&amp;obj_sort=RA+or+Longitude&amp;of=pre_text&amp;zv_breaker=30000.0&amp;list_limit=5&amp;img_stamp=YES" xr:uid="{0EFF3EAB-F3E4-4A80-AF53-CA7A9276CE5A}"/>
    <hyperlink ref="A3524" r:id="rId2725" display="https://ned.ipac.caltech.edu/cgi-bin/objsearch?objname=%5bWM92%5d%20212426.8-614612&amp;extend=no&amp;out_csys=Equatorial&amp;out_equinox=J2000.0&amp;obj_sort=RA+or+Longitude&amp;of=pre_text&amp;zv_breaker=30000.0&amp;list_limit=5&amp;img_stamp=YES" xr:uid="{23B8157D-0BB6-4EB7-BFBF-DED291C77DEF}"/>
    <hyperlink ref="A3525" r:id="rId2726" display="https://ned.ipac.caltech.edu/cgi-bin/objsearch?objname=%5bTB93%5d%202131.14-6257.7&amp;extend=no&amp;out_csys=Equatorial&amp;out_equinox=J2000.0&amp;obj_sort=RA+or+Longitude&amp;of=pre_text&amp;zv_breaker=30000.0&amp;list_limit=5&amp;img_stamp=YES" xr:uid="{D55843B3-3B3B-4865-BCE3-FCC5F16F8C49}"/>
    <hyperlink ref="A3526" r:id="rId2727" display="https://ned.ipac.caltech.edu/cgi-bin/objsearch?objname=%5bTB93%5d%202131.14-6257.7&amp;extend=no&amp;out_csys=Equatorial&amp;out_equinox=J2000.0&amp;obj_sort=RA+or+Longitude&amp;of=pre_text&amp;zv_breaker=30000.0&amp;list_limit=5&amp;img_stamp=YES" xr:uid="{239507E9-1DB8-437E-9FC5-CD3B08E2C888}"/>
    <hyperlink ref="A3527" r:id="rId2728" display="https://ned.ipac.caltech.edu/cgi-bin/objsearch?objname=%5bTB93%5d%202131.14-6257.7&amp;extend=no&amp;out_csys=Equatorial&amp;out_equinox=J2000.0&amp;obj_sort=RA+or+Longitude&amp;of=pre_text&amp;zv_breaker=30000.0&amp;list_limit=5&amp;img_stamp=YES" xr:uid="{0FDD8693-F00F-454F-BAA7-C38558A5F3BF}"/>
    <hyperlink ref="A3528" r:id="rId2729" display="https://ned.ipac.caltech.edu/cgi-bin/objsearch?objname=%5bTB93%5d%202131.14-6257.7&amp;extend=no&amp;out_csys=Equatorial&amp;out_equinox=J2000.0&amp;obj_sort=RA+or+Longitude&amp;of=pre_text&amp;zv_breaker=30000.0&amp;list_limit=5&amp;img_stamp=YES" xr:uid="{36999BA8-49E9-48FF-8B1F-A77EBF78FAB2}"/>
    <hyperlink ref="A3529" r:id="rId2730" display="https://ned.ipac.caltech.edu/cgi-bin/objsearch?objname=%5bTB93%5d%202131.14-6257.7&amp;extend=no&amp;out_csys=Equatorial&amp;out_equinox=J2000.0&amp;obj_sort=RA+or+Longitude&amp;of=pre_text&amp;zv_breaker=30000.0&amp;list_limit=5&amp;img_stamp=YES" xr:uid="{3BE7746F-CA8B-432B-8BF6-8DC672C3F973}"/>
    <hyperlink ref="A3530" r:id="rId2731" display="https://ned.ipac.caltech.edu/cgi-bin/objsearch?objname=NGC%207083%20&amp;extend=no&amp;out_csys=Equatorial&amp;out_equinox=J2000.0&amp;obj_sort=RA+or+Longitude&amp;of=pre_text&amp;zv_breaker=30000.0&amp;list_limit=5&amp;img_stamp=YES" xr:uid="{41EF111E-4259-498C-917D-4BECA783A8BC}"/>
    <hyperlink ref="A3531" r:id="rId2732" display="https://ned.ipac.caltech.edu/cgi-bin/objsearch?objname=NGC%207083%20&amp;extend=no&amp;out_csys=Equatorial&amp;out_equinox=J2000.0&amp;obj_sort=RA+or+Longitude&amp;of=pre_text&amp;zv_breaker=30000.0&amp;list_limit=5&amp;img_stamp=YES" xr:uid="{6BDAB5C0-64B3-4B5B-83C5-969D5BA34B9F}"/>
    <hyperlink ref="A3532" r:id="rId2733" display="https://ned.ipac.caltech.edu/cgi-bin/objsearch?objname=NGC%207083%20&amp;extend=no&amp;out_csys=Equatorial&amp;out_equinox=J2000.0&amp;obj_sort=RA+or+Longitude&amp;of=pre_text&amp;zv_breaker=30000.0&amp;list_limit=5&amp;img_stamp=YES" xr:uid="{BA41E7A5-6B68-4B00-B110-0723D9A4315A}"/>
    <hyperlink ref="A3533" r:id="rId2734" display="https://ned.ipac.caltech.edu/cgi-bin/objsearch?objname=NGC%207097&amp;extend=no&amp;out_csys=Equatorial&amp;out_equinox=J2000.0&amp;obj_sort=RA+or+Longitude&amp;of=pre_text&amp;zv_breaker=30000.0&amp;list_limit=5&amp;img_stamp=YES" xr:uid="{BEF72F96-64FB-42DD-8D07-B6B39A067C87}"/>
    <hyperlink ref="A3534" r:id="rId2735" display="https://ned.ipac.caltech.edu/cgi-bin/objsearch?objname=UGC%2011818%20&amp;extend=no&amp;out_csys=Equatorial&amp;out_equinox=J2000.0&amp;obj_sort=RA+or+Longitude&amp;of=pre_text&amp;zv_breaker=30000.0&amp;list_limit=5&amp;img_stamp=YES" xr:uid="{ABC31B95-6E1C-48B9-B612-C2EB678EF0A3}"/>
    <hyperlink ref="A3535" r:id="rId2736" display="https://ned.ipac.caltech.edu/cgi-bin/objsearch?objname=NGC%207131&amp;extend=no&amp;out_csys=Equatorial&amp;out_equinox=J2000.0&amp;obj_sort=RA+or+Longitude&amp;of=pre_text&amp;zv_breaker=30000.0&amp;list_limit=5&amp;img_stamp=YES" xr:uid="{75697EA6-1FFF-411D-8E4B-EF447F728AB3}"/>
    <hyperlink ref="A3536" r:id="rId2737" display="https://ned.ipac.caltech.edu/cgi-bin/objsearch?objname=NGC%207131&amp;extend=no&amp;out_csys=Equatorial&amp;out_equinox=J2000.0&amp;obj_sort=RA+or+Longitude&amp;of=pre_text&amp;zv_breaker=30000.0&amp;list_limit=5&amp;img_stamp=YES" xr:uid="{7144256F-7A1B-4343-A319-AF2B99FE6108}"/>
    <hyperlink ref="A3537" r:id="rId2738" display="https://ned.ipac.caltech.edu/cgi-bin/objsearch?objname=NGC%207126%20&amp;extend=no&amp;out_csys=Equatorial&amp;out_equinox=J2000.0&amp;obj_sort=RA+or+Longitude&amp;of=pre_text&amp;zv_breaker=30000.0&amp;list_limit=5&amp;img_stamp=YES" xr:uid="{DFD4B693-A796-471B-9DF6-861887AEE731}"/>
    <hyperlink ref="A3538" r:id="rId2739" display="https://ned.ipac.caltech.edu/cgi-bin/objsearch?objname=NGC%207144&amp;extend=no&amp;out_csys=Equatorial&amp;out_equinox=J2000.0&amp;obj_sort=RA+or+Longitude&amp;of=pre_text&amp;zv_breaker=30000.0&amp;list_limit=5&amp;img_stamp=YES" xr:uid="{070E4DDF-4FBF-49D6-B348-1FFA957A1C7D}"/>
    <hyperlink ref="A3539" r:id="rId2740" display="https://ned.ipac.caltech.edu/cgi-bin/objsearch?objname=NGC%207144&amp;extend=no&amp;out_csys=Equatorial&amp;out_equinox=J2000.0&amp;obj_sort=RA+or+Longitude&amp;of=pre_text&amp;zv_breaker=30000.0&amp;list_limit=5&amp;img_stamp=YES" xr:uid="{DB6D1EB0-C996-425D-A332-1B9A41EB672F}"/>
    <hyperlink ref="A3540" r:id="rId2741" display="https://ned.ipac.caltech.edu/cgi-bin/objsearch?objname=NGC%207144&amp;extend=no&amp;out_csys=Equatorial&amp;out_equinox=J2000.0&amp;obj_sort=RA+or+Longitude&amp;of=pre_text&amp;zv_breaker=30000.0&amp;list_limit=5&amp;img_stamp=YES" xr:uid="{7837996F-F23D-4691-A5F2-8BD62BAA2309}"/>
    <hyperlink ref="A3541" r:id="rId2742" display="https://ned.ipac.caltech.edu/cgi-bin/objsearch?objname=NGC%207145&amp;extend=no&amp;out_csys=Equatorial&amp;out_equinox=J2000.0&amp;obj_sort=RA+or+Longitude&amp;of=pre_text&amp;zv_breaker=30000.0&amp;list_limit=5&amp;img_stamp=YES" xr:uid="{9DF54B2D-A067-4C02-A407-12AA0DA2C0F4}"/>
    <hyperlink ref="A3542" r:id="rId2743" display="https://ned.ipac.caltech.edu/cgi-bin/objsearch?objname=NGC%207145&amp;extend=no&amp;out_csys=Equatorial&amp;out_equinox=J2000.0&amp;obj_sort=RA+or+Longitude&amp;of=pre_text&amp;zv_breaker=30000.0&amp;list_limit=5&amp;img_stamp=YES" xr:uid="{E6626222-223F-4A76-AE75-B6F43E34436A}"/>
    <hyperlink ref="A3543" r:id="rId2744" display="https://ned.ipac.caltech.edu/cgi-bin/objsearch?objname=NGC%207145&amp;extend=no&amp;out_csys=Equatorial&amp;out_equinox=J2000.0&amp;obj_sort=RA+or+Longitude&amp;of=pre_text&amp;zv_breaker=30000.0&amp;list_limit=5&amp;img_stamp=YES" xr:uid="{29603B87-2C0C-48A3-8361-196ACBD494A6}"/>
    <hyperlink ref="A3544" r:id="rId2745" display="https://ned.ipac.caltech.edu/cgi-bin/objsearch?objname=NGC%207177%20&amp;extend=no&amp;out_csys=Equatorial&amp;out_equinox=J2000.0&amp;obj_sort=RA+or+Longitude&amp;of=pre_text&amp;zv_breaker=30000.0&amp;list_limit=5&amp;img_stamp=YES" xr:uid="{CDC7268C-4EF7-4854-BD85-0D65A674EC42}"/>
    <hyperlink ref="A3545" r:id="rId2746" display="https://ned.ipac.caltech.edu/cgi-bin/objsearch?objname=NGC%207171%20&amp;extend=no&amp;out_csys=Equatorial&amp;out_equinox=J2000.0&amp;obj_sort=RA+or+Longitude&amp;of=pre_text&amp;zv_breaker=30000.0&amp;list_limit=5&amp;img_stamp=YES" xr:uid="{2379FE70-5261-4940-B02A-3C099EAD1A7B}"/>
    <hyperlink ref="A3546" r:id="rId2747" display="https://ned.ipac.caltech.edu/cgi-bin/objsearch?objname=NGC%207173&amp;extend=no&amp;out_csys=Equatorial&amp;out_equinox=J2000.0&amp;obj_sort=RA+or+Longitude&amp;of=pre_text&amp;zv_breaker=30000.0&amp;list_limit=5&amp;img_stamp=YES" xr:uid="{90D8327C-A6E5-43E0-9827-6E5481D594CD}"/>
    <hyperlink ref="A3547" r:id="rId2748" display="https://ned.ipac.caltech.edu/cgi-bin/objsearch?objname=NGC%207173&amp;extend=no&amp;out_csys=Equatorial&amp;out_equinox=J2000.0&amp;obj_sort=RA+or+Longitude&amp;of=pre_text&amp;zv_breaker=30000.0&amp;list_limit=5&amp;img_stamp=YES" xr:uid="{3180A1CF-B357-4613-AC96-362C16BD82C4}"/>
    <hyperlink ref="A3548" r:id="rId2749" display="https://ned.ipac.caltech.edu/cgi-bin/objsearch?objname=NGC%207173&amp;extend=no&amp;out_csys=Equatorial&amp;out_equinox=J2000.0&amp;obj_sort=RA+or+Longitude&amp;of=pre_text&amp;zv_breaker=30000.0&amp;list_limit=5&amp;img_stamp=YES" xr:uid="{E2605876-75EF-4105-A901-6E19F380388C}"/>
    <hyperlink ref="A3549" r:id="rId2750" display="https://ned.ipac.caltech.edu/cgi-bin/objsearch?objname=NGC%207168&amp;extend=no&amp;out_csys=Equatorial&amp;out_equinox=J2000.0&amp;obj_sort=RA+or+Longitude&amp;of=pre_text&amp;zv_breaker=30000.0&amp;list_limit=5&amp;img_stamp=YES" xr:uid="{89F982DF-EC76-4397-8831-CA252CD676BB}"/>
    <hyperlink ref="A3550" r:id="rId2751" display="https://ned.ipac.caltech.edu/cgi-bin/objsearch?objname=NGC%207180&amp;extend=no&amp;out_csys=Equatorial&amp;out_equinox=J2000.0&amp;obj_sort=RA+or+Longitude&amp;of=pre_text&amp;zv_breaker=30000.0&amp;list_limit=5&amp;img_stamp=YES" xr:uid="{7890A584-0C06-4770-A418-67C257E2B1EE}"/>
    <hyperlink ref="A3551" r:id="rId2752" display="https://ned.ipac.caltech.edu/cgi-bin/objsearch?objname=NGC%207180&amp;extend=no&amp;out_csys=Equatorial&amp;out_equinox=J2000.0&amp;obj_sort=RA+or+Longitude&amp;of=pre_text&amp;zv_breaker=30000.0&amp;list_limit=5&amp;img_stamp=YES" xr:uid="{FD201C51-0165-44FE-9EDA-19A864E0FB27}"/>
    <hyperlink ref="A3552" r:id="rId2753" display="https://ned.ipac.caltech.edu/cgi-bin/objsearch?objname=NGC%207180&amp;extend=no&amp;out_csys=Equatorial&amp;out_equinox=J2000.0&amp;obj_sort=RA+or+Longitude&amp;of=pre_text&amp;zv_breaker=30000.0&amp;list_limit=5&amp;img_stamp=YES" xr:uid="{D564F0A5-2931-4E19-9F12-7467B1A0052E}"/>
    <hyperlink ref="A3553" r:id="rId2754" display="https://ned.ipac.caltech.edu/cgi-bin/objsearch?objname=IC%205152&amp;extend=no&amp;out_csys=Equatorial&amp;out_equinox=J2000.0&amp;obj_sort=RA+or+Longitude&amp;of=pre_text&amp;zv_breaker=30000.0&amp;list_limit=5&amp;img_stamp=YES" xr:uid="{1F009A8F-DE50-4FED-85B3-F48EE0A82F5C}"/>
    <hyperlink ref="A3554" r:id="rId2755" display="https://ned.ipac.caltech.edu/cgi-bin/objsearch?objname=IC%205152&amp;extend=no&amp;out_csys=Equatorial&amp;out_equinox=J2000.0&amp;obj_sort=RA+or+Longitude&amp;of=pre_text&amp;zv_breaker=30000.0&amp;list_limit=5&amp;img_stamp=YES" xr:uid="{B391433A-1385-4CF5-A705-51F1B1B72C88}"/>
    <hyperlink ref="A3555" r:id="rId2756" display="https://ned.ipac.caltech.edu/cgi-bin/objsearch?objname=IC%205152&amp;extend=no&amp;out_csys=Equatorial&amp;out_equinox=J2000.0&amp;obj_sort=RA+or+Longitude&amp;of=pre_text&amp;zv_breaker=30000.0&amp;list_limit=5&amp;img_stamp=YES" xr:uid="{791BA801-7543-46CA-AFEF-57D048E09638}"/>
    <hyperlink ref="A3556" r:id="rId2757" display="https://ned.ipac.caltech.edu/cgi-bin/objsearch?objname=1ES%202200+420&amp;extend=no&amp;out_csys=Equatorial&amp;out_equinox=J2000.0&amp;obj_sort=RA+or+Longitude&amp;of=pre_text&amp;zv_breaker=30000.0&amp;list_limit=5&amp;img_stamp=YES" xr:uid="{679C065C-235F-4296-BD98-69270FF75B14}"/>
    <hyperlink ref="A3557" r:id="rId2758" display="https://ned.ipac.caltech.edu/cgi-bin/objsearch?objname=NGC%207185&amp;extend=no&amp;out_csys=Equatorial&amp;out_equinox=J2000.0&amp;obj_sort=RA+or+Longitude&amp;of=pre_text&amp;zv_breaker=30000.0&amp;list_limit=5&amp;img_stamp=YES" xr:uid="{A7B8DD54-38C3-439D-B47F-15AE555B9FAD}"/>
    <hyperlink ref="A3559" r:id="rId2759" display="https://ned.ipac.caltech.edu/cgi-bin/objsearch?objname=NGC%207196&amp;extend=no&amp;out_csys=Equatorial&amp;out_equinox=J2000.0&amp;obj_sort=RA+or+Longitude&amp;of=pre_text&amp;zv_breaker=30000.0&amp;list_limit=5&amp;img_stamp=YES" xr:uid="{9AD1A4A3-5B73-417C-A3BA-9C3F4D0D037D}"/>
    <hyperlink ref="A3560" r:id="rId2760" display="https://ned.ipac.caltech.edu/cgi-bin/objsearch?objname=NGC%207196&amp;extend=no&amp;out_csys=Equatorial&amp;out_equinox=J2000.0&amp;obj_sort=RA+or+Longitude&amp;of=pre_text&amp;zv_breaker=30000.0&amp;list_limit=5&amp;img_stamp=YES" xr:uid="{7EBED355-2394-4CB9-812A-7FE056DFF61F}"/>
    <hyperlink ref="A3561" r:id="rId2761" display="https://ned.ipac.caltech.edu/cgi-bin/objsearch?objname=NGC%207196&amp;extend=no&amp;out_csys=Equatorial&amp;out_equinox=J2000.0&amp;obj_sort=RA+or+Longitude&amp;of=pre_text&amp;zv_breaker=30000.0&amp;list_limit=5&amp;img_stamp=YES" xr:uid="{FEFE9CD7-A482-4759-B647-80F505DF3D06}"/>
    <hyperlink ref="A3562" r:id="rId2762" display="https://ned.ipac.caltech.edu/cgi-bin/objsearch?objname=NGC%207192&amp;extend=no&amp;out_csys=Equatorial&amp;out_equinox=J2000.0&amp;obj_sort=RA+or+Longitude&amp;of=pre_text&amp;zv_breaker=30000.0&amp;list_limit=5&amp;img_stamp=YES" xr:uid="{FD4FBFDB-0A40-4F0C-B2F5-254B1BDCF466}"/>
    <hyperlink ref="A3563" r:id="rId2763" display="https://ned.ipac.caltech.edu/cgi-bin/objsearch?objname=NGC%207192&amp;extend=no&amp;out_csys=Equatorial&amp;out_equinox=J2000.0&amp;obj_sort=RA+or+Longitude&amp;of=pre_text&amp;zv_breaker=30000.0&amp;list_limit=5&amp;img_stamp=YES" xr:uid="{5198E911-652E-46AF-BD9D-ED5A56F63473}"/>
    <hyperlink ref="A3564" r:id="rId2764" display="https://ned.ipac.caltech.edu/cgi-bin/objsearch?objname=NGC%207192&amp;extend=no&amp;out_csys=Equatorial&amp;out_equinox=J2000.0&amp;obj_sort=RA+or+Longitude&amp;of=pre_text&amp;zv_breaker=30000.0&amp;list_limit=5&amp;img_stamp=YES" xr:uid="{1C5626F3-9947-4AAF-861B-89D238EEA0F7}"/>
    <hyperlink ref="A3565" r:id="rId2765" display="https://ned.ipac.caltech.edu/cgi-bin/objsearch?objname=NGC%207200&amp;extend=no&amp;out_csys=Equatorial&amp;out_equinox=J2000.0&amp;obj_sort=RA+or+Longitude&amp;of=pre_text&amp;zv_breaker=30000.0&amp;list_limit=5&amp;img_stamp=YES" xr:uid="{01FEBC9D-1EDA-456E-97CB-B8F56EF3A941}"/>
    <hyperlink ref="A3566" r:id="rId2766" display="https://ned.ipac.caltech.edu/cgi-bin/objsearch?objname=NGC%207200&amp;extend=no&amp;out_csys=Equatorial&amp;out_equinox=J2000.0&amp;obj_sort=RA+or+Longitude&amp;of=pre_text&amp;zv_breaker=30000.0&amp;list_limit=5&amp;img_stamp=YES" xr:uid="{1048FE7B-73F6-451D-BB32-CE500B93D00C}"/>
    <hyperlink ref="A3567" r:id="rId2767" display="https://ned.ipac.caltech.edu/cgi-bin/objsearch?objname=NGC%207200&amp;extend=no&amp;out_csys=Equatorial&amp;out_equinox=J2000.0&amp;obj_sort=RA+or+Longitude&amp;of=pre_text&amp;zv_breaker=30000.0&amp;list_limit=5&amp;img_stamp=YES" xr:uid="{8C8B026D-C25F-46AC-9551-1F01B88C6AF0}"/>
    <hyperlink ref="A3568" r:id="rId2768" display="https://ned.ipac.caltech.edu/cgi-bin/objsearch?objname=NGC%207205%20&amp;extend=no&amp;out_csys=Equatorial&amp;out_equinox=J2000.0&amp;obj_sort=RA+or+Longitude&amp;of=pre_text&amp;zv_breaker=30000.0&amp;list_limit=5&amp;img_stamp=YES" xr:uid="{C83ED17E-F538-4A88-83E2-BFCF5404001E}"/>
    <hyperlink ref="A3569" r:id="rId2769" display="https://ned.ipac.caltech.edu/cgi-bin/objsearch?objname=NGC%207205%20&amp;extend=no&amp;out_csys=Equatorial&amp;out_equinox=J2000.0&amp;obj_sort=RA+or+Longitude&amp;of=pre_text&amp;zv_breaker=30000.0&amp;list_limit=5&amp;img_stamp=YES" xr:uid="{B11C2D47-0561-4054-86A3-01D9F2C8B899}"/>
    <hyperlink ref="A3570" r:id="rId2770" display="https://ned.ipac.caltech.edu/cgi-bin/objsearch?objname=NGC%207218%20&amp;extend=no&amp;out_csys=Equatorial&amp;out_equinox=J2000.0&amp;obj_sort=RA+or+Longitude&amp;of=pre_text&amp;zv_breaker=30000.0&amp;list_limit=5&amp;img_stamp=YES" xr:uid="{F41D5272-0BF5-4DB3-96EF-80F0FCE57F8E}"/>
    <hyperlink ref="A3571" r:id="rId2771" display="https://ned.ipac.caltech.edu/cgi-bin/objsearch?objname=IC%205179%20&amp;extend=no&amp;out_csys=Equatorial&amp;out_equinox=J2000.0&amp;obj_sort=RA+or+Longitude&amp;of=pre_text&amp;zv_breaker=30000.0&amp;list_limit=5&amp;img_stamp=YES" xr:uid="{AD0DA7CD-B667-4AB8-BD19-EBF358592B40}"/>
    <hyperlink ref="A3572" r:id="rId2772" display="https://ned.ipac.caltech.edu/cgi-bin/objsearch?objname=IC%205179%20&amp;extend=no&amp;out_csys=Equatorial&amp;out_equinox=J2000.0&amp;obj_sort=RA+or+Longitude&amp;of=pre_text&amp;zv_breaker=30000.0&amp;list_limit=5&amp;img_stamp=YES" xr:uid="{583E297F-8E59-487F-8622-99964F9DA291}"/>
    <hyperlink ref="A3573" r:id="rId2773" display="https://ned.ipac.caltech.edu/cgi-bin/objsearch?objname=IC%205179%20&amp;extend=no&amp;out_csys=Equatorial&amp;out_equinox=J2000.0&amp;obj_sort=RA+or+Longitude&amp;of=pre_text&amp;zv_breaker=30000.0&amp;list_limit=5&amp;img_stamp=YES" xr:uid="{F6FAA60E-18CE-440A-8BD9-B40BE5D7D292}"/>
    <hyperlink ref="A3574" r:id="rId2774" display="https://ned.ipac.caltech.edu/cgi-bin/objsearch?objname=IC%205179%20&amp;extend=no&amp;out_csys=Equatorial&amp;out_equinox=J2000.0&amp;obj_sort=RA+or+Longitude&amp;of=pre_text&amp;zv_breaker=30000.0&amp;list_limit=5&amp;img_stamp=YES" xr:uid="{AF1C2C50-6783-42D5-BC62-9CA32251AC01}"/>
    <hyperlink ref="A3575" r:id="rId2775" display="https://ned.ipac.caltech.edu/cgi-bin/objsearch?objname=ESO%20027-%20G%20008%20&amp;extend=no&amp;out_csys=Equatorial&amp;out_equinox=J2000.0&amp;obj_sort=RA+or+Longitude&amp;of=pre_text&amp;zv_breaker=30000.0&amp;list_limit=5&amp;img_stamp=YES" xr:uid="{993E4F91-190F-492F-86D4-21B862B23A83}"/>
    <hyperlink ref="A3576" r:id="rId2776" display="https://ned.ipac.caltech.edu/cgi-bin/objsearch?objname=NGC%207280&amp;extend=no&amp;out_csys=Equatorial&amp;out_equinox=J2000.0&amp;obj_sort=RA+or+Longitude&amp;of=pre_text&amp;zv_breaker=30000.0&amp;list_limit=5&amp;img_stamp=YES" xr:uid="{163A440A-9EC0-4389-A05E-226928E983AF}"/>
    <hyperlink ref="A3577" r:id="rId2777" display="https://ned.ipac.caltech.edu/cgi-bin/objsearch?objname=NGC%207280&amp;extend=no&amp;out_csys=Equatorial&amp;out_equinox=J2000.0&amp;obj_sort=RA+or+Longitude&amp;of=pre_text&amp;zv_breaker=30000.0&amp;list_limit=5&amp;img_stamp=YES" xr:uid="{17C68305-0290-4F01-9FFF-D8E07B6FD429}"/>
    <hyperlink ref="A3578" r:id="rId2778" display="https://ned.ipac.caltech.edu/cgi-bin/objsearch?objname=NGC%207302&amp;extend=no&amp;out_csys=Equatorial&amp;out_equinox=J2000.0&amp;obj_sort=RA+or+Longitude&amp;of=pre_text&amp;zv_breaker=30000.0&amp;list_limit=5&amp;img_stamp=YES" xr:uid="{E893E5A7-BB3C-4185-A322-E09FFE34EA99}"/>
    <hyperlink ref="A3579" r:id="rId2779" display="https://ned.ipac.caltech.edu/cgi-bin/objsearch?objname=NGC%207331&amp;extend=no&amp;out_csys=Equatorial&amp;out_equinox=J2000.0&amp;obj_sort=RA+or+Longitude&amp;of=pre_text&amp;zv_breaker=30000.0&amp;list_limit=5&amp;img_stamp=YES" xr:uid="{B0FFEAE0-67CA-4808-94EA-AEF8BDF00736}"/>
    <hyperlink ref="A3580" r:id="rId2780" display="https://ned.ipac.caltech.edu/cgi-bin/objsearch?objname=NGC%207331&amp;extend=no&amp;out_csys=Equatorial&amp;out_equinox=J2000.0&amp;obj_sort=RA+or+Longitude&amp;of=pre_text&amp;zv_breaker=30000.0&amp;list_limit=5&amp;img_stamp=YES" xr:uid="{EA78C482-956D-4BCC-A42F-904E615C3A57}"/>
    <hyperlink ref="A3581" r:id="rId2781" display="https://ned.ipac.caltech.edu/cgi-bin/objsearch?objname=NGC%207331&amp;extend=no&amp;out_csys=Equatorial&amp;out_equinox=J2000.0&amp;obj_sort=RA+or+Longitude&amp;of=pre_text&amp;zv_breaker=30000.0&amp;list_limit=5&amp;img_stamp=YES" xr:uid="{976D7541-34B9-430F-A717-E4F6F9D2BD5C}"/>
    <hyperlink ref="A3582" r:id="rId2782" display="https://ned.ipac.caltech.edu/cgi-bin/objsearch?objname=NGC%207331&amp;extend=no&amp;out_csys=Equatorial&amp;out_equinox=J2000.0&amp;obj_sort=RA+or+Longitude&amp;of=pre_text&amp;zv_breaker=30000.0&amp;list_limit=5&amp;img_stamp=YES" xr:uid="{43D6EBA3-C80D-4C87-9E9F-36A26241B52D}"/>
    <hyperlink ref="A3583" r:id="rId2783" display="https://ned.ipac.caltech.edu/cgi-bin/objsearch?objname=NGC%207331&amp;extend=no&amp;out_csys=Equatorial&amp;out_equinox=J2000.0&amp;obj_sort=RA+or+Longitude&amp;of=pre_text&amp;zv_breaker=30000.0&amp;list_limit=5&amp;img_stamp=YES" xr:uid="{696EB0AE-D1E1-41EC-9953-40CF16B29D07}"/>
    <hyperlink ref="A3584" r:id="rId2784" display="https://ned.ipac.caltech.edu/cgi-bin/objsearch?objname=NGC%207331&amp;extend=no&amp;out_csys=Equatorial&amp;out_equinox=J2000.0&amp;obj_sort=RA+or+Longitude&amp;of=pre_text&amp;zv_breaker=30000.0&amp;list_limit=5&amp;img_stamp=YES" xr:uid="{E7167DCF-B895-400C-8855-C047E1E56AFE}"/>
    <hyperlink ref="A3585" r:id="rId2785" display="https://ned.ipac.caltech.edu/cgi-bin/objsearch?objname=NGC%207331&amp;extend=no&amp;out_csys=Equatorial&amp;out_equinox=J2000.0&amp;obj_sort=RA+or+Longitude&amp;of=pre_text&amp;zv_breaker=30000.0&amp;list_limit=5&amp;img_stamp=YES" xr:uid="{6B40B884-AEE4-444E-89A1-5894FE98ED41}"/>
    <hyperlink ref="A3586" r:id="rId2786" display="https://ned.ipac.caltech.edu/cgi-bin/objsearch?objname=NGC%207331&amp;extend=no&amp;out_csys=Equatorial&amp;out_equinox=J2000.0&amp;obj_sort=RA+or+Longitude&amp;of=pre_text&amp;zv_breaker=30000.0&amp;list_limit=5&amp;img_stamp=YES" xr:uid="{8FD4C1E7-62E1-4410-9EAB-BAB971B78D48}"/>
    <hyperlink ref="A3587" r:id="rId2787" display="https://ned.ipac.caltech.edu/cgi-bin/objsearch?objname=NGC%207331&amp;extend=no&amp;out_csys=Equatorial&amp;out_equinox=J2000.0&amp;obj_sort=RA+or+Longitude&amp;of=pre_text&amp;zv_breaker=30000.0&amp;list_limit=5&amp;img_stamp=YES" xr:uid="{BBBDD523-7C73-47C5-88EE-0B94190383AB}"/>
    <hyperlink ref="A3588" r:id="rId2788" display="https://ned.ipac.caltech.edu/cgi-bin/objsearch?objname=NGC%207331&amp;extend=no&amp;out_csys=Equatorial&amp;out_equinox=J2000.0&amp;obj_sort=RA+or+Longitude&amp;of=pre_text&amp;zv_breaker=30000.0&amp;list_limit=5&amp;img_stamp=YES" xr:uid="{654FB53E-FA05-42E9-846C-7B129E7C39B4}"/>
    <hyperlink ref="A3589" r:id="rId2789" display="https://ned.ipac.caltech.edu/cgi-bin/objsearch?objname=NGC%207331&amp;extend=no&amp;out_csys=Equatorial&amp;out_equinox=J2000.0&amp;obj_sort=RA+or+Longitude&amp;of=pre_text&amp;zv_breaker=30000.0&amp;list_limit=5&amp;img_stamp=YES" xr:uid="{ED9D7D77-4E5F-4784-81F7-A74ACFAD3EA6}"/>
    <hyperlink ref="A3590" r:id="rId2790" display="https://ned.ipac.caltech.edu/cgi-bin/objsearch?objname=NGC%207331&amp;extend=no&amp;out_csys=Equatorial&amp;out_equinox=J2000.0&amp;obj_sort=RA+or+Longitude&amp;of=pre_text&amp;zv_breaker=30000.0&amp;list_limit=5&amp;img_stamp=YES" xr:uid="{CA35DE1A-78BD-4377-882D-E2013ED84617}"/>
    <hyperlink ref="A3591" r:id="rId2791" display="https://ned.ipac.caltech.edu/cgi-bin/objsearch?objname=NGC%207331&amp;extend=no&amp;out_csys=Equatorial&amp;out_equinox=J2000.0&amp;obj_sort=RA+or+Longitude&amp;of=pre_text&amp;zv_breaker=30000.0&amp;list_limit=5&amp;img_stamp=YES" xr:uid="{D4C3CAE2-BF0E-4641-A921-B8E1AEEA7228}"/>
    <hyperlink ref="A3592" r:id="rId2792" display="https://ned.ipac.caltech.edu/cgi-bin/objsearch?objname=NGC%207331&amp;extend=no&amp;out_csys=Equatorial&amp;out_equinox=J2000.0&amp;obj_sort=RA+or+Longitude&amp;of=pre_text&amp;zv_breaker=30000.0&amp;list_limit=5&amp;img_stamp=YES" xr:uid="{C0AEB405-2DEB-4F71-A296-BD56E0D2A4A3}"/>
    <hyperlink ref="A3593" r:id="rId2793" display="https://ned.ipac.caltech.edu/cgi-bin/objsearch?objname=NGC%207331&amp;extend=no&amp;out_csys=Equatorial&amp;out_equinox=J2000.0&amp;obj_sort=RA+or+Longitude&amp;of=pre_text&amp;zv_breaker=30000.0&amp;list_limit=5&amp;img_stamp=YES" xr:uid="{02DC31E7-491B-45DF-8CD1-B5FFF178E71C}"/>
    <hyperlink ref="A3594" r:id="rId2794" display="https://ned.ipac.caltech.edu/cgi-bin/objsearch?objname=NGC%207331&amp;extend=no&amp;out_csys=Equatorial&amp;out_equinox=J2000.0&amp;obj_sort=RA+or+Longitude&amp;of=pre_text&amp;zv_breaker=30000.0&amp;list_limit=5&amp;img_stamp=YES" xr:uid="{E51E79DA-1E52-4820-8D42-6CC4616ABE3B}"/>
    <hyperlink ref="A3595" r:id="rId2795" display="https://ned.ipac.caltech.edu/cgi-bin/objsearch?objname=NGC%207331&amp;extend=no&amp;out_csys=Equatorial&amp;out_equinox=J2000.0&amp;obj_sort=RA+or+Longitude&amp;of=pre_text&amp;zv_breaker=30000.0&amp;list_limit=5&amp;img_stamp=YES" xr:uid="{8422E144-2F14-4561-B815-6846E8AECCBA}"/>
    <hyperlink ref="A3596" r:id="rId2796" display="https://ned.ipac.caltech.edu/cgi-bin/objsearch?objname=NGC%207331&amp;extend=no&amp;out_csys=Equatorial&amp;out_equinox=J2000.0&amp;obj_sort=RA+or+Longitude&amp;of=pre_text&amp;zv_breaker=30000.0&amp;list_limit=5&amp;img_stamp=YES" xr:uid="{065E1A47-5E98-4349-907D-36C38646486D}"/>
    <hyperlink ref="A3597" r:id="rId2797" display="https://ned.ipac.caltech.edu/cgi-bin/objsearch?objname=NGC%207331&amp;extend=no&amp;out_csys=Equatorial&amp;out_equinox=J2000.0&amp;obj_sort=RA+or+Longitude&amp;of=pre_text&amp;zv_breaker=30000.0&amp;list_limit=5&amp;img_stamp=YES" xr:uid="{5BC35C39-2683-4C44-8C62-DC7B59132C5D}"/>
    <hyperlink ref="A3598" r:id="rId2798" display="https://ned.ipac.caltech.edu/cgi-bin/objsearch?objname=NGC%207331&amp;extend=no&amp;out_csys=Equatorial&amp;out_equinox=J2000.0&amp;obj_sort=RA+or+Longitude&amp;of=pre_text&amp;zv_breaker=30000.0&amp;list_limit=5&amp;img_stamp=YES" xr:uid="{D149DF33-F804-44EF-89F5-D9554A5A1C55}"/>
    <hyperlink ref="A3599" r:id="rId2799" display="https://ned.ipac.caltech.edu/cgi-bin/objsearch?objname=NGC%207331&amp;extend=no&amp;out_csys=Equatorial&amp;out_equinox=J2000.0&amp;obj_sort=RA+or+Longitude&amp;of=pre_text&amp;zv_breaker=30000.0&amp;list_limit=5&amp;img_stamp=YES" xr:uid="{64D6F936-AD29-455F-A006-6E400027C07B}"/>
    <hyperlink ref="A3600" r:id="rId2800" display="https://ned.ipac.caltech.edu/cgi-bin/objsearch?objname=NGC%207331&amp;extend=no&amp;out_csys=Equatorial&amp;out_equinox=J2000.0&amp;obj_sort=RA+or+Longitude&amp;of=pre_text&amp;zv_breaker=30000.0&amp;list_limit=5&amp;img_stamp=YES" xr:uid="{DAF65365-1171-4D59-9239-F4BABF7C4CEB}"/>
    <hyperlink ref="A3601" r:id="rId2801" display="https://ned.ipac.caltech.edu/cgi-bin/objsearch?objname=NGC%207332&amp;extend=no&amp;out_csys=Equatorial&amp;out_equinox=J2000.0&amp;obj_sort=RA+or+Longitude&amp;of=pre_text&amp;zv_breaker=30000.0&amp;list_limit=5&amp;img_stamp=YES" xr:uid="{FFAE778C-53C1-4AEB-A433-9A9DA1C39C88}"/>
    <hyperlink ref="A3602" r:id="rId2802" display="https://ned.ipac.caltech.edu/cgi-bin/objsearch?objname=NGC%207339&amp;extend=no&amp;out_csys=Equatorial&amp;out_equinox=J2000.0&amp;obj_sort=RA+or+Longitude&amp;of=pre_text&amp;zv_breaker=30000.0&amp;list_limit=5&amp;img_stamp=YES" xr:uid="{54A84CF1-F7C4-4D38-AEC3-6E99B6AF1203}"/>
    <hyperlink ref="A3603" r:id="rId2803" display="https://ned.ipac.caltech.edu/cgi-bin/objsearch?objname=UGC%2012133&amp;extend=no&amp;out_csys=Equatorial&amp;out_equinox=J2000.0&amp;obj_sort=RA+or+Longitude&amp;of=pre_text&amp;zv_breaker=30000.0&amp;list_limit=5&amp;img_stamp=YES" xr:uid="{35613C02-A1A5-45AD-AAFA-F84EE4BD0707}"/>
    <hyperlink ref="A3604" r:id="rId2804" display="https://ned.ipac.caltech.edu/cgi-bin/objsearch?objname=UGC%2012133&amp;extend=no&amp;out_csys=Equatorial&amp;out_equinox=J2000.0&amp;obj_sort=RA+or+Longitude&amp;of=pre_text&amp;zv_breaker=30000.0&amp;list_limit=5&amp;img_stamp=YES" xr:uid="{762C3834-1BC5-4E83-9746-CA68A158DFF1}"/>
    <hyperlink ref="A3605" r:id="rId2805" display="https://ned.ipac.caltech.edu/cgi-bin/objsearch?objname=UGC%2012133&amp;extend=no&amp;out_csys=Equatorial&amp;out_equinox=J2000.0&amp;obj_sort=RA+or+Longitude&amp;of=pre_text&amp;zv_breaker=30000.0&amp;list_limit=5&amp;img_stamp=YES" xr:uid="{BBDE6DDC-4488-4753-8C75-A0112CBD143B}"/>
    <hyperlink ref="A3606" r:id="rId2806" display="https://ned.ipac.caltech.edu/cgi-bin/objsearch?objname=UGC%2012133&amp;extend=no&amp;out_csys=Equatorial&amp;out_equinox=J2000.0&amp;obj_sort=RA+or+Longitude&amp;of=pre_text&amp;zv_breaker=30000.0&amp;list_limit=5&amp;img_stamp=YES" xr:uid="{639DCD91-5248-4EA5-97DA-7344679DB29D}"/>
    <hyperlink ref="A3607" r:id="rId2807" display="https://ned.ipac.caltech.edu/cgi-bin/objsearch?objname=UGC%2012133&amp;extend=no&amp;out_csys=Equatorial&amp;out_equinox=J2000.0&amp;obj_sort=RA+or+Longitude&amp;of=pre_text&amp;zv_breaker=30000.0&amp;list_limit=5&amp;img_stamp=YES" xr:uid="{AB3A8975-C4B7-4D3D-9265-9CC24D505A55}"/>
    <hyperlink ref="A3608" r:id="rId2808" display="https://ned.ipac.caltech.edu/cgi-bin/objsearch?objname=NGC%207329%20&amp;extend=no&amp;out_csys=Equatorial&amp;out_equinox=J2000.0&amp;obj_sort=RA+or+Longitude&amp;of=pre_text&amp;zv_breaker=30000.0&amp;list_limit=5&amp;img_stamp=YES" xr:uid="{9D4FFEF0-627A-4A04-AD44-1647DFC76B59}"/>
    <hyperlink ref="A3609" r:id="rId2809" display="https://ned.ipac.caltech.edu/cgi-bin/objsearch?objname=ESO%20147-%20G%20005&amp;extend=no&amp;out_csys=Equatorial&amp;out_equinox=J2000.0&amp;obj_sort=RA+or+Longitude&amp;of=pre_text&amp;zv_breaker=30000.0&amp;list_limit=5&amp;img_stamp=YES" xr:uid="{8BBA49DE-7566-4770-9A17-E889CD654E33}"/>
    <hyperlink ref="A3610" r:id="rId2810" display="https://ned.ipac.caltech.edu/cgi-bin/objsearch?objname=ESO%20147-%20G%20005&amp;extend=no&amp;out_csys=Equatorial&amp;out_equinox=J2000.0&amp;obj_sort=RA+or+Longitude&amp;of=pre_text&amp;zv_breaker=30000.0&amp;list_limit=5&amp;img_stamp=YES" xr:uid="{1EA5FB25-4E2F-4186-804F-ED824C5B9ADB}"/>
    <hyperlink ref="A3611" r:id="rId2811" display="https://ned.ipac.caltech.edu/cgi-bin/objsearch?objname=Tucana%20Dwarf&amp;extend=no&amp;out_csys=Equatorial&amp;out_equinox=J2000.0&amp;obj_sort=RA+or+Longitude&amp;of=pre_text&amp;zv_breaker=30000.0&amp;list_limit=5&amp;img_stamp=YES" xr:uid="{566F7F8C-8E97-4125-A4C9-E1B7FAFF633F}"/>
    <hyperlink ref="A3612" r:id="rId2812" display="https://ned.ipac.caltech.edu/cgi-bin/objsearch?objname=Tucana%20Dwarf&amp;extend=no&amp;out_csys=Equatorial&amp;out_equinox=J2000.0&amp;obj_sort=RA+or+Longitude&amp;of=pre_text&amp;zv_breaker=30000.0&amp;list_limit=5&amp;img_stamp=YES" xr:uid="{19CE78F8-4CBF-4FF1-906A-D550D952F9E7}"/>
    <hyperlink ref="A3613" r:id="rId2813" display="https://ned.ipac.caltech.edu/cgi-bin/objsearch?objname=Tucana%20Dwarf&amp;extend=no&amp;out_csys=Equatorial&amp;out_equinox=J2000.0&amp;obj_sort=RA+or+Longitude&amp;of=pre_text&amp;zv_breaker=30000.0&amp;list_limit=5&amp;img_stamp=YES" xr:uid="{C20AF43C-1ACF-43DE-AABA-F85A1FC5C074}"/>
    <hyperlink ref="A3614" r:id="rId2814" display="https://ned.ipac.caltech.edu/cgi-bin/objsearch?objname=%5bP95c%5d%20J224541-0845.2&amp;extend=no&amp;out_csys=Equatorial&amp;out_equinox=J2000.0&amp;obj_sort=RA+or+Longitude&amp;of=pre_text&amp;zv_breaker=30000.0&amp;list_limit=5&amp;img_stamp=YES" xr:uid="{9F43696B-A926-4308-A304-130C76FFF5C2}"/>
    <hyperlink ref="A3615" r:id="rId2815" display="https://ned.ipac.caltech.edu/cgi-bin/objsearch?objname=%5bP95c%5d%20J224541-0845.2&amp;extend=no&amp;out_csys=Equatorial&amp;out_equinox=J2000.0&amp;obj_sort=RA+or+Longitude&amp;of=pre_text&amp;zv_breaker=30000.0&amp;list_limit=5&amp;img_stamp=YES" xr:uid="{BB785A10-596A-4E0F-A76B-F74F4015E4DE}"/>
    <hyperlink ref="A3616" r:id="rId2816" display="https://ned.ipac.caltech.edu/cgi-bin/objsearch?objname=%5bP95c%5d%20J224541-0845.2&amp;extend=no&amp;out_csys=Equatorial&amp;out_equinox=J2000.0&amp;obj_sort=RA+or+Longitude&amp;of=pre_text&amp;zv_breaker=30000.0&amp;list_limit=5&amp;img_stamp=YES" xr:uid="{19D40325-1DA1-41C3-8A66-2A1F3ADEF3C6}"/>
    <hyperlink ref="A3617" r:id="rId2817" display="https://ned.ipac.caltech.edu/cgi-bin/objsearch?objname=%5bP95c%5d%20J224541-0845.2&amp;extend=no&amp;out_csys=Equatorial&amp;out_equinox=J2000.0&amp;obj_sort=RA+or+Longitude&amp;of=pre_text&amp;zv_breaker=30000.0&amp;list_limit=5&amp;img_stamp=YES" xr:uid="{2398C408-F2FB-4D9D-90BA-E2DF2DA6866E}"/>
    <hyperlink ref="A3618" r:id="rId2818" display="https://ned.ipac.caltech.edu/cgi-bin/objsearch?objname=ESO%20147-%20G%20010&amp;extend=no&amp;out_csys=Equatorial&amp;out_equinox=J2000.0&amp;obj_sort=RA+or+Longitude&amp;of=pre_text&amp;zv_breaker=30000.0&amp;list_limit=5&amp;img_stamp=YES" xr:uid="{0D17DB7E-FF82-4AF0-A2EA-D7D23E7FFCB3}"/>
    <hyperlink ref="A3619" r:id="rId2819" display="https://ned.ipac.caltech.edu/cgi-bin/objsearch?objname=ESO%20147-%20G%20010&amp;extend=no&amp;out_csys=Equatorial&amp;out_equinox=J2000.0&amp;obj_sort=RA+or+Longitude&amp;of=pre_text&amp;zv_breaker=30000.0&amp;list_limit=5&amp;img_stamp=YES" xr:uid="{FB2E78EE-9518-4460-B091-29054D3E769F}"/>
    <hyperlink ref="A3620" r:id="rId2820" display="https://ned.ipac.caltech.edu/cgi-bin/objsearch?objname=NGC%207392%20&amp;extend=no&amp;out_csys=Equatorial&amp;out_equinox=J2000.0&amp;obj_sort=RA+or+Longitude&amp;of=pre_text&amp;zv_breaker=30000.0&amp;list_limit=5&amp;img_stamp=YES" xr:uid="{D05FB827-D8B3-4869-B6BB-67FFA1C4FC32}"/>
    <hyperlink ref="A3621" r:id="rId2821" display="https://ned.ipac.caltech.edu/cgi-bin/objsearch?objname=NGC%207392%20&amp;extend=no&amp;out_csys=Equatorial&amp;out_equinox=J2000.0&amp;obj_sort=RA+or+Longitude&amp;of=pre_text&amp;zv_breaker=30000.0&amp;list_limit=5&amp;img_stamp=YES" xr:uid="{E8FCF2F9-8E08-489D-8B0F-6448E507D4AA}"/>
    <hyperlink ref="A3622" r:id="rId2822" display="https://ned.ipac.caltech.edu/cgi-bin/objsearch?objname=NGC%207392%20&amp;extend=no&amp;out_csys=Equatorial&amp;out_equinox=J2000.0&amp;obj_sort=RA+or+Longitude&amp;of=pre_text&amp;zv_breaker=30000.0&amp;list_limit=5&amp;img_stamp=YES" xr:uid="{C1530637-E6C5-4C09-90EA-B17B60F58DBB}"/>
    <hyperlink ref="A3623" r:id="rId2823" display="https://ned.ipac.caltech.edu/cgi-bin/objsearch?objname=IC%201459&amp;extend=no&amp;out_csys=Equatorial&amp;out_equinox=J2000.0&amp;obj_sort=RA+or+Longitude&amp;of=pre_text&amp;zv_breaker=30000.0&amp;list_limit=5&amp;img_stamp=YES" xr:uid="{2A207075-CE4E-4942-BAA3-F27FAE232E3D}"/>
    <hyperlink ref="A3624" r:id="rId2824" display="https://ned.ipac.caltech.edu/cgi-bin/objsearch?objname=IC%201459&amp;extend=no&amp;out_csys=Equatorial&amp;out_equinox=J2000.0&amp;obj_sort=RA+or+Longitude&amp;of=pre_text&amp;zv_breaker=30000.0&amp;list_limit=5&amp;img_stamp=YES" xr:uid="{B0A1B609-9B44-449B-99C3-F49987C43451}"/>
    <hyperlink ref="A3625" r:id="rId2825" display="https://ned.ipac.caltech.edu/cgi-bin/objsearch?objname=IC%201459&amp;extend=no&amp;out_csys=Equatorial&amp;out_equinox=J2000.0&amp;obj_sort=RA+or+Longitude&amp;of=pre_text&amp;zv_breaker=30000.0&amp;list_limit=5&amp;img_stamp=YES" xr:uid="{3C64EF17-EEC9-444E-81A0-B05A42D6EE50}"/>
    <hyperlink ref="A3626" r:id="rId2826" display="https://ned.ipac.caltech.edu/cgi-bin/objsearch?objname=IC%201459&amp;extend=no&amp;out_csys=Equatorial&amp;out_equinox=J2000.0&amp;obj_sort=RA+or+Longitude&amp;of=pre_text&amp;zv_breaker=30000.0&amp;list_limit=5&amp;img_stamp=YES" xr:uid="{C327325B-F8B6-4E71-BD36-D05A36351E84}"/>
    <hyperlink ref="A3627" r:id="rId2827" display="https://ned.ipac.caltech.edu/cgi-bin/objsearch?objname=IC%205269&amp;extend=no&amp;out_csys=Equatorial&amp;out_equinox=J2000.0&amp;obj_sort=RA+or+Longitude&amp;of=pre_text&amp;zv_breaker=30000.0&amp;list_limit=5&amp;img_stamp=YES" xr:uid="{B526F619-91CD-42ED-8708-23814B46DE3E}"/>
    <hyperlink ref="A3628" r:id="rId2828" display="https://ned.ipac.caltech.edu/cgi-bin/objsearch?objname=IC%205270%20&amp;extend=no&amp;out_csys=Equatorial&amp;out_equinox=J2000.0&amp;obj_sort=RA+or+Longitude&amp;of=pre_text&amp;zv_breaker=30000.0&amp;list_limit=5&amp;img_stamp=YES" xr:uid="{D8CEB76E-3972-4519-ACA7-078DFBF12E42}"/>
    <hyperlink ref="A3629" r:id="rId2829" display="https://ned.ipac.caltech.edu/cgi-bin/objsearch?objname=IC%205271%20&amp;extend=no&amp;out_csys=Equatorial&amp;out_equinox=J2000.0&amp;obj_sort=RA+or+Longitude&amp;of=pre_text&amp;zv_breaker=30000.0&amp;list_limit=5&amp;img_stamp=YES" xr:uid="{DE2318C3-26E1-427A-87CD-F3665697ACAE}"/>
    <hyperlink ref="A3630" r:id="rId2830" display="https://ned.ipac.caltech.edu/cgi-bin/objsearch?objname=NGC%207448%20&amp;extend=no&amp;out_csys=Equatorial&amp;out_equinox=J2000.0&amp;obj_sort=RA+or+Longitude&amp;of=pre_text&amp;zv_breaker=30000.0&amp;list_limit=5&amp;img_stamp=YES" xr:uid="{F8F91E4F-CEF4-4AEE-81C1-B7443DB17F86}"/>
    <hyperlink ref="A3631" r:id="rId2831" display="https://ned.ipac.caltech.edu/cgi-bin/objsearch?objname=NGC%207448%20&amp;extend=no&amp;out_csys=Equatorial&amp;out_equinox=J2000.0&amp;obj_sort=RA+or+Longitude&amp;of=pre_text&amp;zv_breaker=30000.0&amp;list_limit=5&amp;img_stamp=YES" xr:uid="{30C8F510-B09B-442B-95F5-65444E7980CF}"/>
    <hyperlink ref="A3632" r:id="rId2832" display="https://ned.ipac.caltech.edu/cgi-bin/objsearch?objname=NGC%207457&amp;extend=no&amp;out_csys=Equatorial&amp;out_equinox=J2000.0&amp;obj_sort=RA+or+Longitude&amp;of=pre_text&amp;zv_breaker=30000.0&amp;list_limit=5&amp;img_stamp=YES" xr:uid="{80AEBC3E-19B4-4B6C-9416-C3DA79F30A70}"/>
    <hyperlink ref="A3633" r:id="rId2833" display="https://ned.ipac.caltech.edu/cgi-bin/objsearch?objname=NGC%207457&amp;extend=no&amp;out_csys=Equatorial&amp;out_equinox=J2000.0&amp;obj_sort=RA+or+Longitude&amp;of=pre_text&amp;zv_breaker=30000.0&amp;list_limit=5&amp;img_stamp=YES" xr:uid="{51AE87DD-3B96-4BEC-A5D9-8B72F4184481}"/>
    <hyperlink ref="A3634" r:id="rId2834" display="https://ned.ipac.caltech.edu/cgi-bin/objsearch?objname=NGC%207457&amp;extend=no&amp;out_csys=Equatorial&amp;out_equinox=J2000.0&amp;obj_sort=RA+or+Longitude&amp;of=pre_text&amp;zv_breaker=30000.0&amp;list_limit=5&amp;img_stamp=YES" xr:uid="{12170128-A056-4A12-BD19-F78DB31C4AB5}"/>
    <hyperlink ref="A3635" r:id="rId2835" display="https://ned.ipac.caltech.edu/cgi-bin/objsearch?objname=NGC%207454&amp;extend=no&amp;out_csys=Equatorial&amp;out_equinox=J2000.0&amp;obj_sort=RA+or+Longitude&amp;of=pre_text&amp;zv_breaker=30000.0&amp;list_limit=5&amp;img_stamp=YES" xr:uid="{43556408-5B71-4540-B063-E9F93327929D}"/>
    <hyperlink ref="A3636" r:id="rId2836" display="https://ned.ipac.caltech.edu/cgi-bin/objsearch?objname=NGC%207454&amp;extend=no&amp;out_csys=Equatorial&amp;out_equinox=J2000.0&amp;obj_sort=RA+or+Longitude&amp;of=pre_text&amp;zv_breaker=30000.0&amp;list_limit=5&amp;img_stamp=YES" xr:uid="{37DDA200-3658-4319-AB95-B7347000C1FF}"/>
    <hyperlink ref="A3637" r:id="rId2837" display="https://ned.ipac.caltech.edu/cgi-bin/objsearch?objname=NGC%207454&amp;extend=no&amp;out_csys=Equatorial&amp;out_equinox=J2000.0&amp;obj_sort=RA+or+Longitude&amp;of=pre_text&amp;zv_breaker=30000.0&amp;list_limit=5&amp;img_stamp=YES" xr:uid="{D08852AB-427C-4A5C-9481-2D9C70B10B96}"/>
    <hyperlink ref="A3638" r:id="rId2838" display="https://ned.ipac.caltech.edu/cgi-bin/objsearch?objname=%5bHM92%5d%20230149-3736.8&amp;extend=no&amp;out_csys=Equatorial&amp;out_equinox=J2000.0&amp;obj_sort=RA+or+Longitude&amp;of=pre_text&amp;zv_breaker=30000.0&amp;list_limit=5&amp;img_stamp=YES" xr:uid="{6DE4280A-78B6-4296-8866-646EF444A60C}"/>
    <hyperlink ref="A3639" r:id="rId2839" display="https://ned.ipac.caltech.edu/cgi-bin/objsearch?objname=%5bHM92%5d%20230149-3736.8&amp;extend=no&amp;out_csys=Equatorial&amp;out_equinox=J2000.0&amp;obj_sort=RA+or+Longitude&amp;of=pre_text&amp;zv_breaker=30000.0&amp;list_limit=5&amp;img_stamp=YES" xr:uid="{354861C9-7999-4D14-81F5-52A685BADF2D}"/>
    <hyperlink ref="A3640" r:id="rId2840" display="https://ned.ipac.caltech.edu/cgi-bin/objsearch?objname=%5bHM92%5d%20230149-3736.8&amp;extend=no&amp;out_csys=Equatorial&amp;out_equinox=J2000.0&amp;obj_sort=RA+or+Longitude&amp;of=pre_text&amp;zv_breaker=30000.0&amp;list_limit=5&amp;img_stamp=YES" xr:uid="{42C2ACB9-3550-486B-A769-5220132FD9B6}"/>
    <hyperlink ref="A3641" r:id="rId2841" display="https://ned.ipac.caltech.edu/cgi-bin/objsearch?objname=%5bHM92%5d%20230149-3736.8&amp;extend=no&amp;out_csys=Equatorial&amp;out_equinox=J2000.0&amp;obj_sort=RA+or+Longitude&amp;of=pre_text&amp;zv_breaker=30000.0&amp;list_limit=5&amp;img_stamp=YES" xr:uid="{26971678-A94E-4482-B82A-5A51FC40FFB6}"/>
    <hyperlink ref="A3642" r:id="rId2842" display="https://ned.ipac.caltech.edu/cgi-bin/objsearch?objname=%5bHM92%5d%20230149-3736.8&amp;extend=no&amp;out_csys=Equatorial&amp;out_equinox=J2000.0&amp;obj_sort=RA+or+Longitude&amp;of=pre_text&amp;zv_breaker=30000.0&amp;list_limit=5&amp;img_stamp=YES" xr:uid="{AE5D7013-A33A-4791-8764-8B32E78DF607}"/>
    <hyperlink ref="A3643" r:id="rId2843" display="https://ned.ipac.caltech.edu/cgi-bin/objsearch?objname=NGC%207479&amp;extend=no&amp;out_csys=Equatorial&amp;out_equinox=J2000.0&amp;obj_sort=RA+or+Longitude&amp;of=pre_text&amp;zv_breaker=30000.0&amp;list_limit=5&amp;img_stamp=YES" xr:uid="{F41C82BF-AE8C-4DAE-988E-776DB05E40B7}"/>
    <hyperlink ref="A3644" r:id="rId2844" display="https://ned.ipac.caltech.edu/cgi-bin/objsearch?objname=NGC%207507&amp;extend=no&amp;out_csys=Equatorial&amp;out_equinox=J2000.0&amp;obj_sort=RA+or+Longitude&amp;of=pre_text&amp;zv_breaker=30000.0&amp;list_limit=5&amp;img_stamp=YES" xr:uid="{B1339726-AC52-428A-BE51-9D6B12ECBEF9}"/>
    <hyperlink ref="A3645" r:id="rId2845" display="https://ned.ipac.caltech.edu/cgi-bin/objsearch?objname=NGC%207507&amp;extend=no&amp;out_csys=Equatorial&amp;out_equinox=J2000.0&amp;obj_sort=RA+or+Longitude&amp;of=pre_text&amp;zv_breaker=30000.0&amp;list_limit=5&amp;img_stamp=YES" xr:uid="{09C056C4-62A2-4608-B412-6A4B300CE5AE}"/>
    <hyperlink ref="A3646" r:id="rId2846" display="https://ned.ipac.caltech.edu/cgi-bin/objsearch?objname=NGC%207507&amp;extend=no&amp;out_csys=Equatorial&amp;out_equinox=J2000.0&amp;obj_sort=RA+or+Longitude&amp;of=pre_text&amp;zv_breaker=30000.0&amp;list_limit=5&amp;img_stamp=YES" xr:uid="{512F3470-114F-4A21-B949-60365E767C6D}"/>
    <hyperlink ref="A3647" r:id="rId2847" display="https://ned.ipac.caltech.edu/cgi-bin/objsearch?objname=NGC%207507&amp;extend=no&amp;out_csys=Equatorial&amp;out_equinox=J2000.0&amp;obj_sort=RA+or+Longitude&amp;of=pre_text&amp;zv_breaker=30000.0&amp;list_limit=5&amp;img_stamp=YES" xr:uid="{24D74F99-A35B-4AC3-A252-4914B348871D}"/>
    <hyperlink ref="A3648" r:id="rId2848" display="https://ned.ipac.caltech.edu/cgi-bin/objsearch?objname=NGC%207537&amp;extend=no&amp;out_csys=Equatorial&amp;out_equinox=J2000.0&amp;obj_sort=RA+or+Longitude&amp;of=pre_text&amp;zv_breaker=30000.0&amp;list_limit=5&amp;img_stamp=YES" xr:uid="{BF129CEB-0D2C-467B-84F5-2B325DA29033}"/>
    <hyperlink ref="A3649" r:id="rId2849" display="https://ned.ipac.caltech.edu/cgi-bin/objsearch?objname=NGC%207537&amp;extend=no&amp;out_csys=Equatorial&amp;out_equinox=J2000.0&amp;obj_sort=RA+or+Longitude&amp;of=pre_text&amp;zv_breaker=30000.0&amp;list_limit=5&amp;img_stamp=YES" xr:uid="{4C746B07-ECBF-4D52-9192-6765246B6787}"/>
    <hyperlink ref="A3650" r:id="rId2850" display="https://ned.ipac.caltech.edu/cgi-bin/objsearch?objname=NGC%207541%20&amp;extend=no&amp;out_csys=Equatorial&amp;out_equinox=J2000.0&amp;obj_sort=RA+or+Longitude&amp;of=pre_text&amp;zv_breaker=30000.0&amp;list_limit=5&amp;img_stamp=YES" xr:uid="{3848675C-1C28-4C2B-B694-A24CD0F3F492}"/>
    <hyperlink ref="A3651" r:id="rId2851" display="https://ned.ipac.caltech.edu/cgi-bin/objsearch?objname=NGC%207541%20&amp;extend=no&amp;out_csys=Equatorial&amp;out_equinox=J2000.0&amp;obj_sort=RA+or+Longitude&amp;of=pre_text&amp;zv_breaker=30000.0&amp;list_limit=5&amp;img_stamp=YES" xr:uid="{CA2530B3-E005-4977-963E-0B953A6D37F7}"/>
    <hyperlink ref="A3652" r:id="rId2852" display="https://ned.ipac.caltech.edu/cgi-bin/objsearch?objname=NGC%207541%20&amp;extend=no&amp;out_csys=Equatorial&amp;out_equinox=J2000.0&amp;obj_sort=RA+or+Longitude&amp;of=pre_text&amp;zv_breaker=30000.0&amp;list_limit=5&amp;img_stamp=YES" xr:uid="{C61CC604-2623-498B-BF74-0A2B8C5BA550}"/>
    <hyperlink ref="A3653" r:id="rId2853" display="https://ned.ipac.caltech.edu/cgi-bin/objsearch?objname=NGC%207541%20&amp;extend=no&amp;out_csys=Equatorial&amp;out_equinox=J2000.0&amp;obj_sort=RA+or+Longitude&amp;of=pre_text&amp;zv_breaker=30000.0&amp;list_limit=5&amp;img_stamp=YES" xr:uid="{EBF2072B-85C9-46AF-AEB8-909CEBADADBD}"/>
    <hyperlink ref="A3654" r:id="rId2854" display="https://ned.ipac.caltech.edu/cgi-bin/objsearch?objname=NGC%207541%20&amp;extend=no&amp;out_csys=Equatorial&amp;out_equinox=J2000.0&amp;obj_sort=RA+or+Longitude&amp;of=pre_text&amp;zv_breaker=30000.0&amp;list_limit=5&amp;img_stamp=YES" xr:uid="{332B24F9-1B4C-46F9-B4D7-9462970052F4}"/>
    <hyperlink ref="A3655" r:id="rId2855" display="https://ned.ipac.caltech.edu/cgi-bin/objsearch?objname=NGC%207531%20&amp;extend=no&amp;out_csys=Equatorial&amp;out_equinox=J2000.0&amp;obj_sort=RA+or+Longitude&amp;of=pre_text&amp;zv_breaker=30000.0&amp;list_limit=5&amp;img_stamp=YES" xr:uid="{F1CE4B9D-B010-46A3-9FCC-50A10C745163}"/>
    <hyperlink ref="A3656" r:id="rId2856" display="https://ned.ipac.caltech.edu/cgi-bin/objsearch?objname=ESO%20291-%20G%20011&amp;extend=no&amp;out_csys=Equatorial&amp;out_equinox=J2000.0&amp;obj_sort=RA+or+Longitude&amp;of=pre_text&amp;zv_breaker=30000.0&amp;list_limit=5&amp;img_stamp=YES" xr:uid="{E52978F4-AFDD-4A62-B16B-3F6ED1392E3D}"/>
    <hyperlink ref="A3657" r:id="rId2857" display="https://ned.ipac.caltech.edu/cgi-bin/objsearch?objname=ESO%20291-%20G%20011&amp;extend=no&amp;out_csys=Equatorial&amp;out_equinox=J2000.0&amp;obj_sort=RA+or+Longitude&amp;of=pre_text&amp;zv_breaker=30000.0&amp;list_limit=5&amp;img_stamp=YES" xr:uid="{F836FA8A-4024-41F2-A79C-C5C2E08528F9}"/>
    <hyperlink ref="A3658" r:id="rId2858" display="https://ned.ipac.caltech.edu/cgi-bin/objsearch?objname=ESO%20291-%20G%20011&amp;extend=no&amp;out_csys=Equatorial&amp;out_equinox=J2000.0&amp;obj_sort=RA+or+Longitude&amp;of=pre_text&amp;zv_breaker=30000.0&amp;list_limit=5&amp;img_stamp=YES" xr:uid="{6E78EC2F-920E-46AB-A6CE-344E66A1DE6F}"/>
    <hyperlink ref="A3659" r:id="rId2859" display="https://ned.ipac.caltech.edu/cgi-bin/objsearch?objname=ESO%20291-%20G%20011&amp;extend=no&amp;out_csys=Equatorial&amp;out_equinox=J2000.0&amp;obj_sort=RA+or+Longitude&amp;of=pre_text&amp;zv_breaker=30000.0&amp;list_limit=5&amp;img_stamp=YES" xr:uid="{08501879-82D1-4B45-B894-12C13A951193}"/>
    <hyperlink ref="A3660" r:id="rId2860" display="https://ned.ipac.caltech.edu/cgi-bin/objsearch?objname=ESO%20291-%20G%20011&amp;extend=no&amp;out_csys=Equatorial&amp;out_equinox=J2000.0&amp;obj_sort=RA+or+Longitude&amp;of=pre_text&amp;zv_breaker=30000.0&amp;list_limit=5&amp;img_stamp=YES" xr:uid="{81B60F66-9F98-4425-A2AE-3F714BB95D61}"/>
    <hyperlink ref="A3661" r:id="rId2861" display="https://ned.ipac.caltech.edu/cgi-bin/objsearch?objname=NGC%207562&amp;extend=no&amp;out_csys=Equatorial&amp;out_equinox=J2000.0&amp;obj_sort=RA+or+Longitude&amp;of=pre_text&amp;zv_breaker=30000.0&amp;list_limit=5&amp;img_stamp=YES" xr:uid="{AAA3C99D-39AE-4040-9428-187534543A59}"/>
    <hyperlink ref="A3662" r:id="rId2862" display="https://ned.ipac.caltech.edu/cgi-bin/objsearch?objname=%5bP95d%5d%20J231656.01-020436.9&amp;extend=no&amp;out_csys=Equatorial&amp;out_equinox=J2000.0&amp;obj_sort=RA+or+Longitude&amp;of=pre_text&amp;zv_breaker=30000.0&amp;list_limit=5&amp;img_stamp=YES" xr:uid="{67925FD0-07EB-40EB-A0C8-D3ADE6C47580}"/>
    <hyperlink ref="A3663" r:id="rId2863" display="https://ned.ipac.caltech.edu/cgi-bin/objsearch?objname=NGC%207582%20&amp;extend=no&amp;out_csys=Equatorial&amp;out_equinox=J2000.0&amp;obj_sort=RA+or+Longitude&amp;of=pre_text&amp;zv_breaker=30000.0&amp;list_limit=5&amp;img_stamp=YES" xr:uid="{B76A7330-00DB-4AFF-9986-C7C8C531B045}"/>
    <hyperlink ref="A3664" r:id="rId2864" display="https://ned.ipac.caltech.edu/cgi-bin/objsearch?objname=NGC%207582%20&amp;extend=no&amp;out_csys=Equatorial&amp;out_equinox=J2000.0&amp;obj_sort=RA+or+Longitude&amp;of=pre_text&amp;zv_breaker=30000.0&amp;list_limit=5&amp;img_stamp=YES" xr:uid="{64806D7D-3924-407A-8DAD-D96E2A9D52B5}"/>
    <hyperlink ref="A3665" r:id="rId2865" display="https://ned.ipac.caltech.edu/cgi-bin/objsearch?objname=NGC%207590%20&amp;extend=no&amp;out_csys=Equatorial&amp;out_equinox=J2000.0&amp;obj_sort=RA+or+Longitude&amp;of=pre_text&amp;zv_breaker=30000.0&amp;list_limit=5&amp;img_stamp=YES" xr:uid="{1056261C-F08A-415F-ABCA-09E7D4470F32}"/>
    <hyperlink ref="A3666" r:id="rId2866" display="https://ned.ipac.caltech.edu/cgi-bin/objsearch?objname=NGC%207599%20&amp;extend=no&amp;out_csys=Equatorial&amp;out_equinox=J2000.0&amp;obj_sort=RA+or+Longitude&amp;of=pre_text&amp;zv_breaker=30000.0&amp;list_limit=5&amp;img_stamp=YES" xr:uid="{C83C8B0A-ED64-48A3-BC95-FCCB39534990}"/>
    <hyperlink ref="A3667" r:id="rId2867" display="https://ned.ipac.caltech.edu/cgi-bin/objsearch?objname=NGC%207619&amp;extend=no&amp;out_csys=Equatorial&amp;out_equinox=J2000.0&amp;obj_sort=RA+or+Longitude&amp;of=pre_text&amp;zv_breaker=30000.0&amp;list_limit=5&amp;img_stamp=YES" xr:uid="{A3597AD0-86A3-48FB-926E-21691A1B02A3}"/>
    <hyperlink ref="A3668" r:id="rId2868" display="https://ned.ipac.caltech.edu/cgi-bin/objsearch?objname=NGC%207619&amp;extend=no&amp;out_csys=Equatorial&amp;out_equinox=J2000.0&amp;obj_sort=RA+or+Longitude&amp;of=pre_text&amp;zv_breaker=30000.0&amp;list_limit=5&amp;img_stamp=YES" xr:uid="{B016FAA6-7053-4DF9-B00F-860F63276331}"/>
    <hyperlink ref="A3669" r:id="rId2869" display="https://ned.ipac.caltech.edu/cgi-bin/objsearch?objname=NGC%207619&amp;extend=no&amp;out_csys=Equatorial&amp;out_equinox=J2000.0&amp;obj_sort=RA+or+Longitude&amp;of=pre_text&amp;zv_breaker=30000.0&amp;list_limit=5&amp;img_stamp=YES" xr:uid="{EF9CAFDA-B6C7-4520-9D2F-03911BCA3BF0}"/>
    <hyperlink ref="A3670" r:id="rId2870" display="https://ned.ipac.caltech.edu/cgi-bin/objsearch?objname=NGC%207634%20&amp;extend=no&amp;out_csys=Equatorial&amp;out_equinox=J2000.0&amp;obj_sort=RA+or+Longitude&amp;of=pre_text&amp;zv_breaker=30000.0&amp;list_limit=5&amp;img_stamp=YES" xr:uid="{F5A8DD88-0676-491B-9C94-DD9A4A3A5102}"/>
    <hyperlink ref="A3671" r:id="rId2871" display="https://ned.ipac.caltech.edu/cgi-bin/objsearch?objname=UGCA%20438&amp;extend=no&amp;out_csys=Equatorial&amp;out_equinox=J2000.0&amp;obj_sort=RA+or+Longitude&amp;of=pre_text&amp;zv_breaker=30000.0&amp;list_limit=5&amp;img_stamp=YES" xr:uid="{A1AECDD9-F4AF-495A-997B-137F2D92202A}"/>
    <hyperlink ref="A3672" r:id="rId2872" display="https://ned.ipac.caltech.edu/cgi-bin/objsearch?objname=UGCA%20438&amp;extend=no&amp;out_csys=Equatorial&amp;out_equinox=J2000.0&amp;obj_sort=RA+or+Longitude&amp;of=pre_text&amp;zv_breaker=30000.0&amp;list_limit=5&amp;img_stamp=YES" xr:uid="{CF35A345-10EC-4101-B24E-99BA59E6BC8E}"/>
    <hyperlink ref="A3678" r:id="rId2873" display="https://ned.ipac.caltech.edu/cgi-bin/objsearch?objname=NGC%207678%20&amp;extend=no&amp;out_csys=Equatorial&amp;out_equinox=J2000.0&amp;obj_sort=RA+or+Longitude&amp;of=pre_text&amp;zv_breaker=30000.0&amp;list_limit=5&amp;img_stamp=YES" xr:uid="{CB9CB6F7-0022-4419-AD80-82A83CF85A0B}"/>
    <hyperlink ref="A3686" r:id="rId2874" display="https://ned.ipac.caltech.edu/cgi-bin/objsearch?objname=IC%205328&amp;extend=no&amp;out_csys=Equatorial&amp;out_equinox=J2000.0&amp;obj_sort=RA+or+Longitude&amp;of=pre_text&amp;zv_breaker=30000.0&amp;list_limit=5&amp;img_stamp=YES" xr:uid="{499BD171-1591-49EA-9EEF-D974B427CF0A}"/>
    <hyperlink ref="A3687" r:id="rId2875" display="https://ned.ipac.caltech.edu/cgi-bin/objsearch?objname=IC%205328&amp;extend=no&amp;out_csys=Equatorial&amp;out_equinox=J2000.0&amp;obj_sort=RA+or+Longitude&amp;of=pre_text&amp;zv_breaker=30000.0&amp;list_limit=5&amp;img_stamp=YES" xr:uid="{8E207A95-12B0-449F-8F57-E58923CB49A1}"/>
    <hyperlink ref="A3688" r:id="rId2876" display="https://ned.ipac.caltech.edu/cgi-bin/objsearch?objname=IC%205328&amp;extend=no&amp;out_csys=Equatorial&amp;out_equinox=J2000.0&amp;obj_sort=RA+or+Longitude&amp;of=pre_text&amp;zv_breaker=30000.0&amp;list_limit=5&amp;img_stamp=YES" xr:uid="{1B287CCC-1425-4DFD-981D-CFB7AAEBF606}"/>
    <hyperlink ref="A3689" r:id="rId2877" display="https://ned.ipac.caltech.edu/cgi-bin/objsearch?objname=NGC%207721%20&amp;extend=no&amp;out_csys=Equatorial&amp;out_equinox=J2000.0&amp;obj_sort=RA+or+Longitude&amp;of=pre_text&amp;zv_breaker=30000.0&amp;list_limit=5&amp;img_stamp=YES" xr:uid="{4F331365-8BC0-4611-B8F4-57A14BFEE1C7}"/>
    <hyperlink ref="A3690" r:id="rId2878" display="https://ned.ipac.caltech.edu/cgi-bin/objsearch?objname=NGC%207723%20&amp;extend=no&amp;out_csys=Equatorial&amp;out_equinox=J2000.0&amp;obj_sort=RA+or+Longitude&amp;of=pre_text&amp;zv_breaker=30000.0&amp;list_limit=5&amp;img_stamp=YES" xr:uid="{60899185-8AB0-4DFE-B6AE-00B4F7417C27}"/>
    <hyperlink ref="A3691" r:id="rId2879" display="https://ned.ipac.caltech.edu/cgi-bin/objsearch?objname=%5bQQH97%5d%20J234014.21+261211.8&amp;extend=no&amp;out_csys=Equatorial&amp;out_equinox=J2000.0&amp;obj_sort=RA+or+Longitude&amp;of=pre_text&amp;zv_breaker=30000.0&amp;list_limit=5&amp;img_stamp=YES" xr:uid="{26DB781B-E4A2-47D1-B5E7-9CC457DF800B}"/>
    <hyperlink ref="A3692" r:id="rId2880" display="https://ned.ipac.caltech.edu/cgi-bin/objsearch?objname=%5bQQH97%5d%20J234014.21+261211.8&amp;extend=no&amp;out_csys=Equatorial&amp;out_equinox=J2000.0&amp;obj_sort=RA+or+Longitude&amp;of=pre_text&amp;zv_breaker=30000.0&amp;list_limit=5&amp;img_stamp=YES" xr:uid="{1F840376-A830-46FA-ACB9-5A885EBF1B71}"/>
    <hyperlink ref="A3693" r:id="rId2881" display="https://ned.ipac.caltech.edu/cgi-bin/objsearch?objname=%5bQQH97%5d%20J234014.21+261211.8&amp;extend=no&amp;out_csys=Equatorial&amp;out_equinox=J2000.0&amp;obj_sort=RA+or+Longitude&amp;of=pre_text&amp;zv_breaker=30000.0&amp;list_limit=5&amp;img_stamp=YES" xr:uid="{299AE590-B1D0-43FE-B1AD-7281C8461199}"/>
    <hyperlink ref="A3694" r:id="rId2882" display="https://ned.ipac.caltech.edu/cgi-bin/objsearch?objname=%5bQQH97%5d%20J234014.21+261211.8&amp;extend=no&amp;out_csys=Equatorial&amp;out_equinox=J2000.0&amp;obj_sort=RA+or+Longitude&amp;of=pre_text&amp;zv_breaker=30000.0&amp;list_limit=5&amp;img_stamp=YES" xr:uid="{7097AA55-3DDD-4D6F-B079-452A62EAD42A}"/>
    <hyperlink ref="A3695" r:id="rId2883" display="https://ned.ipac.caltech.edu/cgi-bin/objsearch?objname=%5bQQH97%5d%20J234014.21%2B261211.8&amp;extend=no&amp;out_csys=Equatorial&amp;out_equinox=J2000.0&amp;obj_sort=RA+or+Longitude&amp;of=pre_text&amp;zv_breaker=30000.0&amp;list_limit=5&amp;img_stamp=YES" xr:uid="{A018DB96-81F5-4311-9481-9CF656F183D6}"/>
    <hyperlink ref="A3696" r:id="rId2884" display="https://ned.ipac.caltech.edu/cgi-bin/objsearch?objname=UGCA%20442&amp;extend=no&amp;out_csys=Equatorial&amp;out_equinox=J2000.0&amp;obj_sort=RA+or+Longitude&amp;of=pre_text&amp;zv_breaker=30000.0&amp;list_limit=5&amp;img_stamp=YES" xr:uid="{28330C22-360D-43A1-9CFF-66C175F2D361}"/>
    <hyperlink ref="A3697" r:id="rId2885" display="https://ned.ipac.caltech.edu/cgi-bin/objsearch?objname=NGC%207741%20&amp;extend=no&amp;out_csys=Equatorial&amp;out_equinox=J2000.0&amp;obj_sort=RA+or+Longitude&amp;of=pre_text&amp;zv_breaker=30000.0&amp;list_limit=5&amp;img_stamp=YES" xr:uid="{13B8CD1E-9196-429F-89FD-4A20E8136C90}"/>
    <hyperlink ref="A3698" r:id="rId2886" display="https://ned.ipac.caltech.edu/cgi-bin/objsearch?objname=NGC%207741%20&amp;extend=no&amp;out_csys=Equatorial&amp;out_equinox=J2000.0&amp;obj_sort=RA+or+Longitude&amp;of=pre_text&amp;zv_breaker=30000.0&amp;list_limit=5&amp;img_stamp=YES" xr:uid="{3A6E83D4-0A0A-4368-A8D3-36BA93B7F389}"/>
    <hyperlink ref="A3699" r:id="rId2887" display="https://ned.ipac.caltech.edu/cgi-bin/objsearch?objname=NGC%207743&amp;extend=no&amp;out_csys=Equatorial&amp;out_equinox=J2000.0&amp;obj_sort=RA+or+Longitude&amp;of=pre_text&amp;zv_breaker=30000.0&amp;list_limit=5&amp;img_stamp=YES" xr:uid="{C834328A-83D5-46CD-A531-AD34A91FF548}"/>
    <hyperlink ref="A3700" r:id="rId2888" display="https://ned.ipac.caltech.edu/cgi-bin/objsearch?objname=NGC%207743&amp;extend=no&amp;out_csys=Equatorial&amp;out_equinox=J2000.0&amp;obj_sort=RA+or+Longitude&amp;of=pre_text&amp;zv_breaker=30000.0&amp;list_limit=5&amp;img_stamp=YES" xr:uid="{EB42DB2F-BD22-48E4-BA12-FB1D66C2F30F}"/>
    <hyperlink ref="A3701" r:id="rId2889" display="https://ned.ipac.caltech.edu/cgi-bin/objsearch?objname=kkh%20098&amp;extend=no&amp;out_csys=Equatorial&amp;out_equinox=J2000.0&amp;obj_sort=RA+or+Longitude&amp;of=pre_text&amp;zv_breaker=30000.0&amp;list_limit=5&amp;img_stamp=YES" xr:uid="{D025CAEC-DAB2-4363-9A2A-AD46217EA232}"/>
    <hyperlink ref="A3702" r:id="rId2890" display="https://ned.ipac.caltech.edu/cgi-bin/objsearch?objname=1ES%202344%2B514&amp;extend=no&amp;out_csys=Equatorial&amp;out_equinox=J2000.0&amp;obj_sort=RA+or+Longitude&amp;of=pre_text&amp;zv_breaker=30000.0&amp;list_limit=5&amp;img_stamp=YES" xr:uid="{3FF24C56-62F0-4E93-98A7-A700737D762A}"/>
    <hyperlink ref="A3703" r:id="rId2891" display="https://ned.ipac.caltech.edu/cgi-bin/objsearch?objname=NGC%207755%20&amp;extend=no&amp;out_csys=Equatorial&amp;out_equinox=J2000.0&amp;obj_sort=RA+or+Longitude&amp;of=pre_text&amp;zv_breaker=30000.0&amp;list_limit=5&amp;img_stamp=YES" xr:uid="{9664B955-CF13-4348-B120-C709FAA5418E}"/>
    <hyperlink ref="A3711" r:id="rId2892" display="https://ned.ipac.caltech.edu/cgi-bin/objsearch?objname=ESO%20471-%20G%20027&amp;extend=no&amp;out_csys=Equatorial&amp;out_equinox=J2000.0&amp;obj_sort=RA+or+Longitude&amp;of=pre_text&amp;zv_breaker=30000.0&amp;list_limit=5&amp;img_stamp=YES" xr:uid="{2E40A86C-EFFF-45F2-AC4E-6D615C269ABD}"/>
    <hyperlink ref="A3712" r:id="rId2893" display="https://ned.ipac.caltech.edu/cgi-bin/objsearch?objname=ESO%20471-%20G%20027&amp;extend=no&amp;out_csys=Equatorial&amp;out_equinox=J2000.0&amp;obj_sort=RA+or+Longitude&amp;of=pre_text&amp;zv_breaker=30000.0&amp;list_limit=5&amp;img_stamp=YES" xr:uid="{5EC73F89-D463-40AB-8C24-CB9FCE87F14E}"/>
    <hyperlink ref="A3713" r:id="rId2894" display="https://ned.ipac.caltech.edu/cgi-bin/objsearch?objname=ESO%20471-%20G%20027&amp;extend=no&amp;out_csys=Equatorial&amp;out_equinox=J2000.0&amp;obj_sort=RA+or+Longitude&amp;of=pre_text&amp;zv_breaker=30000.0&amp;list_limit=5&amp;img_stamp=YES" xr:uid="{3DAF0973-5CED-499A-9C6A-13EAC23B69CA}"/>
    <hyperlink ref="A3714" r:id="rId2895" display="https://ned.ipac.caltech.edu/cgi-bin/objsearch?objname=ESO%20149-%20G%20003&amp;extend=no&amp;out_csys=Equatorial&amp;out_equinox=J2000.0&amp;obj_sort=RA+or+Longitude&amp;of=pre_text&amp;zv_breaker=30000.0&amp;list_limit=5&amp;img_stamp=YES" xr:uid="{16656298-63C1-41C2-A52E-3F8FDF625470}"/>
    <hyperlink ref="A3715" r:id="rId2896" display="https://ned.ipac.caltech.edu/cgi-bin/objsearch?objname=NGC%207793&amp;extend=no&amp;out_csys=Equatorial&amp;out_equinox=J2000.0&amp;obj_sort=RA+or+Longitude&amp;of=pre_text&amp;zv_breaker=30000.0&amp;list_limit=5&amp;img_stamp=YES" xr:uid="{C2B33DB2-C4BC-469E-910A-8C63A364D570}"/>
    <hyperlink ref="A3716" r:id="rId2897" display="https://ned.ipac.caltech.edu/cgi-bin/objsearch?objname=NGC%207793&amp;extend=no&amp;out_csys=Equatorial&amp;out_equinox=J2000.0&amp;obj_sort=RA+or+Longitude&amp;of=pre_text&amp;zv_breaker=30000.0&amp;list_limit=5&amp;img_stamp=YES" xr:uid="{97357230-0D6C-4FCC-BA2F-9D7175FE9320}"/>
    <hyperlink ref="A3717" r:id="rId2898" display="https://ned.ipac.caltech.edu/cgi-bin/objsearch?objname=NGC%207796&amp;extend=no&amp;out_csys=Equatorial&amp;out_equinox=J2000.0&amp;obj_sort=RA+or+Longitude&amp;of=pre_text&amp;zv_breaker=30000.0&amp;list_limit=5&amp;img_stamp=YES" xr:uid="{CA9486FF-A6E2-4F68-85E2-F1B4E1256D8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983C-ABF3-4C34-85A9-57513D858E31}">
  <dimension ref="A1:M34"/>
  <sheetViews>
    <sheetView workbookViewId="0"/>
  </sheetViews>
  <sheetFormatPr defaultRowHeight="14.4" x14ac:dyDescent="0.3"/>
  <cols>
    <col min="1" max="1" width="6.109375" style="8" customWidth="1"/>
    <col min="2" max="2" width="26.88671875" style="8" bestFit="1" customWidth="1"/>
    <col min="3" max="3" width="15.109375" style="8" customWidth="1"/>
    <col min="4" max="4" width="14.77734375" style="8" customWidth="1"/>
    <col min="5" max="5" width="12.5546875" style="8" customWidth="1"/>
    <col min="6" max="6" width="14.88671875" customWidth="1"/>
    <col min="9" max="9" width="10.5546875" customWidth="1"/>
    <col min="10" max="10" width="11.33203125" customWidth="1"/>
    <col min="11" max="11" width="8.88671875" customWidth="1"/>
    <col min="13" max="13" width="18.21875" bestFit="1" customWidth="1"/>
  </cols>
  <sheetData>
    <row r="1" spans="1:10" ht="57.6" x14ac:dyDescent="0.3">
      <c r="A1" s="26"/>
      <c r="B1" s="29" t="s">
        <v>25</v>
      </c>
      <c r="C1" s="30" t="s">
        <v>50</v>
      </c>
      <c r="D1" s="30" t="s">
        <v>51</v>
      </c>
      <c r="E1" s="30" t="s">
        <v>4327</v>
      </c>
      <c r="F1" s="30" t="s">
        <v>4328</v>
      </c>
      <c r="G1" s="28"/>
      <c r="H1" s="27" t="s">
        <v>4331</v>
      </c>
      <c r="I1" s="27" t="s">
        <v>4329</v>
      </c>
      <c r="J1" s="27" t="s">
        <v>4330</v>
      </c>
    </row>
    <row r="2" spans="1:10" x14ac:dyDescent="0.3">
      <c r="A2" s="31">
        <v>1</v>
      </c>
      <c r="B2" s="31" t="s">
        <v>3411</v>
      </c>
      <c r="C2" s="32">
        <v>15143.118759999999</v>
      </c>
      <c r="D2" s="33">
        <v>68.952275</v>
      </c>
      <c r="E2" s="32">
        <v>238</v>
      </c>
      <c r="F2" s="33">
        <v>29.924906014890006</v>
      </c>
      <c r="G2" s="8"/>
      <c r="H2" s="34">
        <v>202</v>
      </c>
      <c r="I2" s="34">
        <f>AVERAGE(H2:H10)</f>
        <v>238</v>
      </c>
      <c r="J2" s="34">
        <f>STDEVA(H2:H10)</f>
        <v>29.924906014890006</v>
      </c>
    </row>
    <row r="3" spans="1:10" x14ac:dyDescent="0.3">
      <c r="A3" s="31">
        <v>2</v>
      </c>
      <c r="B3" s="31" t="s">
        <v>1912</v>
      </c>
      <c r="C3" s="32">
        <v>14718.012994999999</v>
      </c>
      <c r="D3" s="33">
        <v>44.968874999999997</v>
      </c>
      <c r="E3" s="32">
        <v>222.2</v>
      </c>
      <c r="F3" s="33">
        <v>31.830802691732377</v>
      </c>
      <c r="G3" s="8"/>
      <c r="H3" s="34">
        <v>218</v>
      </c>
      <c r="I3" s="8"/>
      <c r="J3" s="8"/>
    </row>
    <row r="4" spans="1:10" x14ac:dyDescent="0.3">
      <c r="A4" s="31">
        <v>3</v>
      </c>
      <c r="B4" s="31" t="s">
        <v>1053</v>
      </c>
      <c r="C4" s="32">
        <v>23683.607499999998</v>
      </c>
      <c r="D4" s="33">
        <v>599.58500000000004</v>
      </c>
      <c r="E4" s="32">
        <v>314.60000000000002</v>
      </c>
      <c r="F4" s="33">
        <v>32.692506786724081</v>
      </c>
      <c r="G4" s="8"/>
      <c r="H4" s="34">
        <v>236</v>
      </c>
      <c r="I4" s="8"/>
      <c r="J4" s="8"/>
    </row>
    <row r="5" spans="1:10" x14ac:dyDescent="0.3">
      <c r="A5" s="31">
        <v>4</v>
      </c>
      <c r="B5" s="31" t="s">
        <v>652</v>
      </c>
      <c r="C5" s="32">
        <v>26381.74</v>
      </c>
      <c r="D5" s="33">
        <v>599.58500000000004</v>
      </c>
      <c r="E5" s="32">
        <v>383.4</v>
      </c>
      <c r="F5" s="33">
        <v>54.030546915610508</v>
      </c>
      <c r="G5" s="8"/>
      <c r="H5" s="34">
        <v>257</v>
      </c>
      <c r="I5" s="8"/>
      <c r="J5" s="8"/>
    </row>
    <row r="6" spans="1:10" x14ac:dyDescent="0.3">
      <c r="A6" s="31">
        <v>5</v>
      </c>
      <c r="B6" s="31" t="s">
        <v>4081</v>
      </c>
      <c r="C6" s="32">
        <v>15162.005687999999</v>
      </c>
      <c r="D6" s="33">
        <v>44.968874999999997</v>
      </c>
      <c r="E6" s="32">
        <v>213.2</v>
      </c>
      <c r="F6" s="33">
        <v>23.058620947489466</v>
      </c>
      <c r="G6" s="8"/>
      <c r="H6" s="34">
        <v>277</v>
      </c>
      <c r="I6" s="8"/>
      <c r="J6" s="8"/>
    </row>
    <row r="7" spans="1:10" x14ac:dyDescent="0.3">
      <c r="A7" s="31">
        <v>6</v>
      </c>
      <c r="B7" s="31" t="s">
        <v>4073</v>
      </c>
      <c r="C7" s="32">
        <v>22484.4375</v>
      </c>
      <c r="D7" s="33">
        <v>599.58500000000004</v>
      </c>
      <c r="E7" s="32">
        <v>319</v>
      </c>
      <c r="F7" s="33">
        <v>22.056745000112777</v>
      </c>
      <c r="G7" s="8"/>
    </row>
    <row r="8" spans="1:10" x14ac:dyDescent="0.3">
      <c r="A8" s="31">
        <v>7</v>
      </c>
      <c r="B8" s="31" t="s">
        <v>4238</v>
      </c>
      <c r="C8" s="32">
        <v>12981.01525</v>
      </c>
      <c r="D8" s="33">
        <v>54.862028000000002</v>
      </c>
      <c r="E8" s="32">
        <v>186</v>
      </c>
      <c r="F8" s="33">
        <v>20.506096654409877</v>
      </c>
      <c r="G8" s="8"/>
    </row>
    <row r="9" spans="1:10" x14ac:dyDescent="0.3">
      <c r="A9" s="31">
        <v>8</v>
      </c>
      <c r="B9" s="31" t="s">
        <v>892</v>
      </c>
      <c r="C9" s="32">
        <v>5995.85</v>
      </c>
      <c r="D9" s="33">
        <v>599.58500000000004</v>
      </c>
      <c r="E9" s="32">
        <v>89.56</v>
      </c>
      <c r="F9" s="33">
        <v>10.095692150615562</v>
      </c>
      <c r="G9" s="8"/>
    </row>
    <row r="10" spans="1:10" x14ac:dyDescent="0.3">
      <c r="A10" s="31">
        <v>9</v>
      </c>
      <c r="B10" s="31" t="s">
        <v>519</v>
      </c>
      <c r="C10" s="32">
        <v>5690.9610270000003</v>
      </c>
      <c r="D10" s="33">
        <v>44.968874999999997</v>
      </c>
      <c r="E10" s="32">
        <v>82.016666666666666</v>
      </c>
      <c r="F10" s="33">
        <v>9.7137874522076118</v>
      </c>
      <c r="G10" s="8"/>
    </row>
    <row r="11" spans="1:10" x14ac:dyDescent="0.3">
      <c r="A11" s="31">
        <v>10</v>
      </c>
      <c r="B11" s="31" t="s">
        <v>3352</v>
      </c>
      <c r="C11" s="32">
        <v>7463.9338719999996</v>
      </c>
      <c r="D11" s="33">
        <v>44.968874999999997</v>
      </c>
      <c r="E11" s="32">
        <v>105.4</v>
      </c>
      <c r="F11" s="33">
        <v>6.4265076052238514</v>
      </c>
      <c r="G11" s="8"/>
    </row>
    <row r="12" spans="1:10" x14ac:dyDescent="0.3">
      <c r="A12" s="31">
        <v>11</v>
      </c>
      <c r="B12" s="31" t="s">
        <v>972</v>
      </c>
      <c r="C12" s="32">
        <v>19202.009417000001</v>
      </c>
      <c r="D12" s="33">
        <v>44.968874999999997</v>
      </c>
      <c r="E12" s="32">
        <v>305.8</v>
      </c>
      <c r="F12" s="33">
        <v>38.745322298311017</v>
      </c>
      <c r="G12" s="8"/>
    </row>
    <row r="13" spans="1:10" x14ac:dyDescent="0.3">
      <c r="A13" s="31">
        <v>12</v>
      </c>
      <c r="B13" s="31" t="s">
        <v>1307</v>
      </c>
      <c r="C13" s="32">
        <v>13490.6625</v>
      </c>
      <c r="D13" s="33">
        <v>599.58500000000004</v>
      </c>
      <c r="E13" s="32">
        <v>213.2</v>
      </c>
      <c r="F13" s="33">
        <v>27.517267306184259</v>
      </c>
      <c r="G13" s="8"/>
    </row>
    <row r="14" spans="1:10" x14ac:dyDescent="0.3">
      <c r="A14" s="31">
        <v>13</v>
      </c>
      <c r="B14" s="31" t="s">
        <v>3825</v>
      </c>
      <c r="C14" s="32">
        <v>9192.8372199999994</v>
      </c>
      <c r="D14" s="33">
        <v>29.079872999999999</v>
      </c>
      <c r="E14" s="32">
        <v>133.19999999999999</v>
      </c>
      <c r="F14" s="33">
        <v>15.674820573135781</v>
      </c>
      <c r="G14" s="8"/>
    </row>
    <row r="15" spans="1:10" x14ac:dyDescent="0.3">
      <c r="A15" s="31">
        <v>14</v>
      </c>
      <c r="B15" s="31" t="s">
        <v>3766</v>
      </c>
      <c r="C15" s="32">
        <v>10919.941811999999</v>
      </c>
      <c r="D15" s="33">
        <v>19.786304999999999</v>
      </c>
      <c r="E15" s="32">
        <v>170.6</v>
      </c>
      <c r="F15" s="33">
        <v>17.155174146594955</v>
      </c>
      <c r="G15" s="8"/>
    </row>
    <row r="16" spans="1:10" x14ac:dyDescent="0.3">
      <c r="A16" s="31">
        <v>15</v>
      </c>
      <c r="B16" s="31" t="s">
        <v>482</v>
      </c>
      <c r="C16" s="32">
        <v>5228.9807849999997</v>
      </c>
      <c r="D16" s="33">
        <v>20.086098</v>
      </c>
      <c r="E16" s="32">
        <v>71.820000000000007</v>
      </c>
      <c r="F16" s="33">
        <v>10.340793006341428</v>
      </c>
      <c r="G16" s="8"/>
    </row>
    <row r="17" spans="1:13" x14ac:dyDescent="0.3">
      <c r="A17" s="31">
        <v>16</v>
      </c>
      <c r="B17" s="31" t="s">
        <v>546</v>
      </c>
      <c r="C17" s="32">
        <v>2403.1366800000001</v>
      </c>
      <c r="D17" s="33">
        <v>5.0964720000000003</v>
      </c>
      <c r="E17" s="32">
        <v>24.485714285714288</v>
      </c>
      <c r="F17" s="33">
        <v>2.4141448254185662</v>
      </c>
      <c r="G17" s="8"/>
    </row>
    <row r="18" spans="1:13" x14ac:dyDescent="0.3">
      <c r="A18" s="31">
        <v>17</v>
      </c>
      <c r="B18" s="31" t="s">
        <v>667</v>
      </c>
      <c r="C18" s="32">
        <v>5181.9133620000002</v>
      </c>
      <c r="D18" s="33">
        <v>5.0964720000000003</v>
      </c>
      <c r="E18" s="32">
        <v>65.320000000000007</v>
      </c>
      <c r="F18" s="33">
        <v>7.9891801832227642</v>
      </c>
      <c r="G18" s="8"/>
    </row>
    <row r="19" spans="1:13" x14ac:dyDescent="0.3">
      <c r="A19" s="31">
        <v>18</v>
      </c>
      <c r="B19" s="31" t="s">
        <v>696</v>
      </c>
      <c r="C19" s="32">
        <v>1745.092142</v>
      </c>
      <c r="D19" s="33">
        <v>6.5954350000000002</v>
      </c>
      <c r="E19" s="32">
        <v>24.020000000000003</v>
      </c>
      <c r="F19" s="33">
        <v>3.3078694049191082</v>
      </c>
      <c r="G19" s="8"/>
    </row>
    <row r="20" spans="1:13" x14ac:dyDescent="0.3">
      <c r="A20" s="31">
        <v>19</v>
      </c>
      <c r="B20" s="31" t="s">
        <v>1439</v>
      </c>
      <c r="C20" s="32">
        <v>4058.8906579999998</v>
      </c>
      <c r="D20" s="33">
        <v>35.975099999999998</v>
      </c>
      <c r="E20" s="32">
        <v>60.839999999999996</v>
      </c>
      <c r="F20" s="33">
        <v>9.0179265909631532</v>
      </c>
      <c r="G20" s="8"/>
    </row>
    <row r="21" spans="1:13" x14ac:dyDescent="0.3">
      <c r="A21" s="31">
        <v>20</v>
      </c>
      <c r="B21" s="31" t="s">
        <v>2829</v>
      </c>
      <c r="C21" s="32">
        <v>6942.8945080000003</v>
      </c>
      <c r="D21" s="33">
        <v>27.880701999999999</v>
      </c>
      <c r="E21" s="32">
        <v>104.58</v>
      </c>
      <c r="F21" s="33">
        <v>10.494855882764663</v>
      </c>
      <c r="G21" s="8"/>
    </row>
    <row r="22" spans="1:13" x14ac:dyDescent="0.3">
      <c r="A22" s="31">
        <v>21</v>
      </c>
      <c r="B22" s="31" t="s">
        <v>3778</v>
      </c>
      <c r="C22" s="32">
        <v>9391.8994399999992</v>
      </c>
      <c r="D22" s="33">
        <v>23.084022000000001</v>
      </c>
      <c r="E22" s="32">
        <v>142</v>
      </c>
      <c r="F22" s="33">
        <v>14.212670403551895</v>
      </c>
      <c r="G22" s="8"/>
    </row>
    <row r="23" spans="1:13" x14ac:dyDescent="0.3">
      <c r="A23" s="31">
        <v>22</v>
      </c>
      <c r="B23" s="31" t="s">
        <v>54</v>
      </c>
      <c r="C23" s="32">
        <v>1570.9127000000001</v>
      </c>
      <c r="D23" s="33">
        <v>0.89937800000000001</v>
      </c>
      <c r="E23" s="32">
        <v>16.414705882352937</v>
      </c>
      <c r="F23" s="33">
        <v>1.9461122632511789</v>
      </c>
      <c r="G23" s="8"/>
    </row>
    <row r="24" spans="1:13" x14ac:dyDescent="0.3">
      <c r="A24" s="31">
        <v>23</v>
      </c>
      <c r="B24" s="31" t="s">
        <v>55</v>
      </c>
      <c r="C24" s="32">
        <v>1024.0911799999999</v>
      </c>
      <c r="D24" s="33">
        <v>5.0964720000000003</v>
      </c>
      <c r="E24" s="32">
        <v>11.007</v>
      </c>
      <c r="F24" s="33">
        <v>4.3164673055636609</v>
      </c>
      <c r="G24" s="8"/>
    </row>
    <row r="25" spans="1:13" x14ac:dyDescent="0.3">
      <c r="A25" s="31">
        <v>24</v>
      </c>
      <c r="B25" s="31" t="s">
        <v>790</v>
      </c>
      <c r="C25" s="32">
        <v>8017.9504129999996</v>
      </c>
      <c r="D25" s="33">
        <v>11.092321999999999</v>
      </c>
      <c r="E25" s="32">
        <v>117.6</v>
      </c>
      <c r="F25" s="33">
        <v>10.922453936730518</v>
      </c>
      <c r="G25" s="8"/>
    </row>
    <row r="26" spans="1:13" x14ac:dyDescent="0.3">
      <c r="A26" s="31">
        <v>25</v>
      </c>
      <c r="B26" s="31" t="s">
        <v>3881</v>
      </c>
      <c r="C26" s="32">
        <v>16255.94852</v>
      </c>
      <c r="D26" s="33">
        <v>12.891076999999999</v>
      </c>
      <c r="E26" s="32">
        <v>220.4</v>
      </c>
      <c r="F26" s="33">
        <v>18.72965562950905</v>
      </c>
      <c r="G26" s="8"/>
      <c r="I26" s="8" t="s">
        <v>56</v>
      </c>
      <c r="J26" s="12">
        <f>3.26*10^6</f>
        <v>3260000</v>
      </c>
      <c r="K26" s="8" t="s">
        <v>57</v>
      </c>
    </row>
    <row r="27" spans="1:13" x14ac:dyDescent="0.3">
      <c r="I27" s="8" t="s">
        <v>4334</v>
      </c>
      <c r="J27" s="8">
        <f>9.461*10^12</f>
        <v>9461000000000</v>
      </c>
      <c r="K27" s="8" t="s">
        <v>58</v>
      </c>
    </row>
    <row r="28" spans="1:13" x14ac:dyDescent="0.3">
      <c r="I28" s="8" t="s">
        <v>56</v>
      </c>
      <c r="J28" s="12">
        <f>J26*J27</f>
        <v>3.084286E+19</v>
      </c>
      <c r="K28" s="8" t="s">
        <v>58</v>
      </c>
    </row>
    <row r="29" spans="1:13" x14ac:dyDescent="0.3">
      <c r="I29" s="8" t="s">
        <v>59</v>
      </c>
      <c r="J29" s="12">
        <f>3.154*10^7</f>
        <v>31540000</v>
      </c>
      <c r="K29" s="8" t="s">
        <v>60</v>
      </c>
    </row>
    <row r="30" spans="1:13" ht="28.8" x14ac:dyDescent="0.3">
      <c r="I30" s="13" t="s">
        <v>4335</v>
      </c>
      <c r="J30" s="14">
        <f>J28/J29</f>
        <v>977896639188.33228</v>
      </c>
      <c r="K30" s="44" t="s">
        <v>61</v>
      </c>
      <c r="L30" s="44"/>
    </row>
    <row r="31" spans="1:13" x14ac:dyDescent="0.3">
      <c r="I31" s="8"/>
      <c r="J31" s="14"/>
      <c r="K31" s="8"/>
    </row>
    <row r="32" spans="1:13" ht="15.6" x14ac:dyDescent="0.3">
      <c r="I32" s="44" t="s">
        <v>4332</v>
      </c>
      <c r="J32" s="44"/>
      <c r="K32" s="8"/>
      <c r="M32" t="s">
        <v>4336</v>
      </c>
    </row>
    <row r="33" spans="9:13" ht="16.2" x14ac:dyDescent="0.3">
      <c r="I33" s="10" t="s">
        <v>47</v>
      </c>
      <c r="J33" s="38">
        <v>67.894999999999996</v>
      </c>
      <c r="K33" s="45" t="s">
        <v>4333</v>
      </c>
      <c r="L33" s="45"/>
      <c r="M33" s="39">
        <v>3</v>
      </c>
    </row>
    <row r="34" spans="9:13" x14ac:dyDescent="0.3">
      <c r="I34" s="10" t="s">
        <v>62</v>
      </c>
      <c r="J34" s="35">
        <f>1/J33*J30</f>
        <v>14403072968.382536</v>
      </c>
      <c r="K34" s="36" t="s">
        <v>63</v>
      </c>
      <c r="L34" s="37"/>
      <c r="M34" s="11">
        <f>M33/(J33^2)*(J30)/(10^9)</f>
        <v>0.63641238537664946</v>
      </c>
    </row>
  </sheetData>
  <mergeCells count="3">
    <mergeCell ref="K30:L30"/>
    <mergeCell ref="I32:J32"/>
    <mergeCell ref="K33:L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Esempio 1</vt:lpstr>
      <vt:lpstr>ned.ipac.caltech.edu level</vt:lpstr>
      <vt:lpstr>Esempio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petti</dc:creator>
  <cp:lastModifiedBy>petti</cp:lastModifiedBy>
  <dcterms:created xsi:type="dcterms:W3CDTF">2021-04-04T11:55:04Z</dcterms:created>
  <dcterms:modified xsi:type="dcterms:W3CDTF">2021-04-07T11:56:48Z</dcterms:modified>
</cp:coreProperties>
</file>