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stronomia\OATo\Corsi di Formazione\Corso di formazione Astronomia e Astrofisica 2020-2021 (CESEDI)\Lezioni\7. Uso di database astronomici per esperienze di laboratorio\Lab_2\"/>
    </mc:Choice>
  </mc:AlternateContent>
  <xr:revisionPtr revIDLastSave="0" documentId="13_ncr:1_{0CA3D2FA-FCC7-4D71-927E-EB56BE9EDA0A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Candidate Cepheid M10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" i="1" l="1"/>
  <c r="S3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P4" i="1" s="1"/>
  <c r="N3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O4" i="1"/>
  <c r="M430" i="1"/>
  <c r="M302" i="1"/>
  <c r="M174" i="1"/>
  <c r="J3" i="1"/>
  <c r="I6" i="1"/>
  <c r="I8" i="1"/>
  <c r="I3" i="1"/>
  <c r="J6" i="1"/>
  <c r="M606" i="1" s="1"/>
  <c r="K587" i="1" l="1"/>
  <c r="K513" i="1"/>
  <c r="K465" i="1"/>
  <c r="K405" i="1"/>
  <c r="K361" i="1"/>
  <c r="K313" i="1"/>
  <c r="K273" i="1"/>
  <c r="K582" i="1"/>
  <c r="K581" i="1"/>
  <c r="K500" i="1"/>
  <c r="K444" i="1"/>
  <c r="K395" i="1"/>
  <c r="K345" i="1"/>
  <c r="K311" i="1"/>
  <c r="K265" i="1"/>
  <c r="K561" i="1"/>
  <c r="K498" i="1"/>
  <c r="K442" i="1"/>
  <c r="K394" i="1"/>
  <c r="K339" i="1"/>
  <c r="K297" i="1"/>
  <c r="K264" i="1"/>
  <c r="K549" i="1"/>
  <c r="K497" i="1"/>
  <c r="K433" i="1"/>
  <c r="K378" i="1"/>
  <c r="K337" i="1"/>
  <c r="K295" i="1"/>
  <c r="K263" i="1"/>
  <c r="K612" i="1"/>
  <c r="K542" i="1"/>
  <c r="K475" i="1"/>
  <c r="K427" i="1"/>
  <c r="K364" i="1"/>
  <c r="K323" i="1"/>
  <c r="K287" i="1"/>
  <c r="K249" i="1"/>
  <c r="K57" i="1"/>
  <c r="K91" i="1"/>
  <c r="K129" i="1"/>
  <c r="K202" i="1"/>
  <c r="K312" i="1"/>
  <c r="M46" i="1"/>
  <c r="M238" i="1"/>
  <c r="M494" i="1"/>
  <c r="K23" i="1"/>
  <c r="K58" i="1"/>
  <c r="K131" i="1"/>
  <c r="K177" i="1"/>
  <c r="K241" i="1"/>
  <c r="K462" i="1"/>
  <c r="M118" i="1"/>
  <c r="M182" i="1"/>
  <c r="M310" i="1"/>
  <c r="M374" i="1"/>
  <c r="M566" i="1"/>
  <c r="K7" i="1"/>
  <c r="K25" i="1"/>
  <c r="K42" i="1"/>
  <c r="K59" i="1"/>
  <c r="K79" i="1"/>
  <c r="K97" i="1"/>
  <c r="K115" i="1"/>
  <c r="K135" i="1"/>
  <c r="K155" i="1"/>
  <c r="K185" i="1"/>
  <c r="K207" i="1"/>
  <c r="K243" i="1"/>
  <c r="K336" i="1"/>
  <c r="K466" i="1"/>
  <c r="M621" i="1"/>
  <c r="M62" i="1"/>
  <c r="M126" i="1"/>
  <c r="M190" i="1"/>
  <c r="M254" i="1"/>
  <c r="M318" i="1"/>
  <c r="M382" i="1"/>
  <c r="M446" i="1"/>
  <c r="M510" i="1"/>
  <c r="M574" i="1"/>
  <c r="K95" i="1"/>
  <c r="M246" i="1"/>
  <c r="K26" i="1"/>
  <c r="K63" i="1"/>
  <c r="K99" i="1"/>
  <c r="K137" i="1"/>
  <c r="K159" i="1"/>
  <c r="K186" i="1"/>
  <c r="K209" i="1"/>
  <c r="K244" i="1"/>
  <c r="K348" i="1"/>
  <c r="K478" i="1"/>
  <c r="M6" i="1"/>
  <c r="M70" i="1"/>
  <c r="M134" i="1"/>
  <c r="M198" i="1"/>
  <c r="M262" i="1"/>
  <c r="M326" i="1"/>
  <c r="M390" i="1"/>
  <c r="M454" i="1"/>
  <c r="M518" i="1"/>
  <c r="M582" i="1"/>
  <c r="K19" i="1"/>
  <c r="K74" i="1"/>
  <c r="K111" i="1"/>
  <c r="K153" i="1"/>
  <c r="K231" i="1"/>
  <c r="K430" i="1"/>
  <c r="M110" i="1"/>
  <c r="M366" i="1"/>
  <c r="M558" i="1"/>
  <c r="K3" i="1"/>
  <c r="K41" i="1"/>
  <c r="K75" i="1"/>
  <c r="K154" i="1"/>
  <c r="K203" i="1"/>
  <c r="K320" i="1"/>
  <c r="M54" i="1"/>
  <c r="M438" i="1"/>
  <c r="K43" i="1"/>
  <c r="K119" i="1"/>
  <c r="K10" i="1"/>
  <c r="K27" i="1"/>
  <c r="K47" i="1"/>
  <c r="K65" i="1"/>
  <c r="K83" i="1"/>
  <c r="K103" i="1"/>
  <c r="K121" i="1"/>
  <c r="K138" i="1"/>
  <c r="K161" i="1"/>
  <c r="K187" i="1"/>
  <c r="K220" i="1"/>
  <c r="K252" i="1"/>
  <c r="K363" i="1"/>
  <c r="K508" i="1"/>
  <c r="M14" i="1"/>
  <c r="M78" i="1"/>
  <c r="M142" i="1"/>
  <c r="M206" i="1"/>
  <c r="M270" i="1"/>
  <c r="M334" i="1"/>
  <c r="M398" i="1"/>
  <c r="M462" i="1"/>
  <c r="M526" i="1"/>
  <c r="M590" i="1"/>
  <c r="K113" i="1"/>
  <c r="M502" i="1"/>
  <c r="K9" i="1"/>
  <c r="K81" i="1"/>
  <c r="K11" i="1"/>
  <c r="K31" i="1"/>
  <c r="K49" i="1"/>
  <c r="K67" i="1"/>
  <c r="K87" i="1"/>
  <c r="K105" i="1"/>
  <c r="K122" i="1"/>
  <c r="K139" i="1"/>
  <c r="K169" i="1"/>
  <c r="K191" i="1"/>
  <c r="K221" i="1"/>
  <c r="K271" i="1"/>
  <c r="K372" i="1"/>
  <c r="K532" i="1"/>
  <c r="M22" i="1"/>
  <c r="M86" i="1"/>
  <c r="M150" i="1"/>
  <c r="M214" i="1"/>
  <c r="M278" i="1"/>
  <c r="M342" i="1"/>
  <c r="M406" i="1"/>
  <c r="M470" i="1"/>
  <c r="M534" i="1"/>
  <c r="M598" i="1"/>
  <c r="K15" i="1"/>
  <c r="K33" i="1"/>
  <c r="K51" i="1"/>
  <c r="K71" i="1"/>
  <c r="K89" i="1"/>
  <c r="K106" i="1"/>
  <c r="K123" i="1"/>
  <c r="K143" i="1"/>
  <c r="K170" i="1"/>
  <c r="K193" i="1"/>
  <c r="K223" i="1"/>
  <c r="K284" i="1"/>
  <c r="K398" i="1"/>
  <c r="K548" i="1"/>
  <c r="M30" i="1"/>
  <c r="M94" i="1"/>
  <c r="M158" i="1"/>
  <c r="M222" i="1"/>
  <c r="M286" i="1"/>
  <c r="M350" i="1"/>
  <c r="M414" i="1"/>
  <c r="M478" i="1"/>
  <c r="M542" i="1"/>
  <c r="K39" i="1"/>
  <c r="K175" i="1"/>
  <c r="M76" i="1"/>
  <c r="M68" i="1"/>
  <c r="M60" i="1"/>
  <c r="M52" i="1"/>
  <c r="M44" i="1"/>
  <c r="M36" i="1"/>
  <c r="M28" i="1"/>
  <c r="M20" i="1"/>
  <c r="M12" i="1"/>
  <c r="M4" i="1"/>
  <c r="M80" i="1"/>
  <c r="M72" i="1"/>
  <c r="M64" i="1"/>
  <c r="M56" i="1"/>
  <c r="M48" i="1"/>
  <c r="M40" i="1"/>
  <c r="M32" i="1"/>
  <c r="M24" i="1"/>
  <c r="M16" i="1"/>
  <c r="M8" i="1"/>
  <c r="K17" i="1"/>
  <c r="K35" i="1"/>
  <c r="K55" i="1"/>
  <c r="K73" i="1"/>
  <c r="K90" i="1"/>
  <c r="K107" i="1"/>
  <c r="K127" i="1"/>
  <c r="K145" i="1"/>
  <c r="K171" i="1"/>
  <c r="K201" i="1"/>
  <c r="K228" i="1"/>
  <c r="K288" i="1"/>
  <c r="K411" i="1"/>
  <c r="K603" i="1"/>
  <c r="M38" i="1"/>
  <c r="M102" i="1"/>
  <c r="M166" i="1"/>
  <c r="M230" i="1"/>
  <c r="M294" i="1"/>
  <c r="M358" i="1"/>
  <c r="M422" i="1"/>
  <c r="M486" i="1"/>
  <c r="M550" i="1"/>
  <c r="M614" i="1"/>
  <c r="M7" i="1"/>
  <c r="M15" i="1"/>
  <c r="M23" i="1"/>
  <c r="M31" i="1"/>
  <c r="M39" i="1"/>
  <c r="M47" i="1"/>
  <c r="M55" i="1"/>
  <c r="M63" i="1"/>
  <c r="M71" i="1"/>
  <c r="M79" i="1"/>
  <c r="M87" i="1"/>
  <c r="M95" i="1"/>
  <c r="M103" i="1"/>
  <c r="M111" i="1"/>
  <c r="M119" i="1"/>
  <c r="M127" i="1"/>
  <c r="M135" i="1"/>
  <c r="M143" i="1"/>
  <c r="M151" i="1"/>
  <c r="M159" i="1"/>
  <c r="M167" i="1"/>
  <c r="M175" i="1"/>
  <c r="M183" i="1"/>
  <c r="M191" i="1"/>
  <c r="M199" i="1"/>
  <c r="M207" i="1"/>
  <c r="M215" i="1"/>
  <c r="M223" i="1"/>
  <c r="M231" i="1"/>
  <c r="M239" i="1"/>
  <c r="M247" i="1"/>
  <c r="M255" i="1"/>
  <c r="M263" i="1"/>
  <c r="M271" i="1"/>
  <c r="M279" i="1"/>
  <c r="M287" i="1"/>
  <c r="M295" i="1"/>
  <c r="M303" i="1"/>
  <c r="M311" i="1"/>
  <c r="M319" i="1"/>
  <c r="M327" i="1"/>
  <c r="M335" i="1"/>
  <c r="M343" i="1"/>
  <c r="M351" i="1"/>
  <c r="M359" i="1"/>
  <c r="M367" i="1"/>
  <c r="M375" i="1"/>
  <c r="M383" i="1"/>
  <c r="M391" i="1"/>
  <c r="M399" i="1"/>
  <c r="M407" i="1"/>
  <c r="M415" i="1"/>
  <c r="M423" i="1"/>
  <c r="M431" i="1"/>
  <c r="M439" i="1"/>
  <c r="M447" i="1"/>
  <c r="M455" i="1"/>
  <c r="M463" i="1"/>
  <c r="M471" i="1"/>
  <c r="M479" i="1"/>
  <c r="M487" i="1"/>
  <c r="M495" i="1"/>
  <c r="M503" i="1"/>
  <c r="M511" i="1"/>
  <c r="M519" i="1"/>
  <c r="M527" i="1"/>
  <c r="M535" i="1"/>
  <c r="M543" i="1"/>
  <c r="M551" i="1"/>
  <c r="M559" i="1"/>
  <c r="M567" i="1"/>
  <c r="M575" i="1"/>
  <c r="M583" i="1"/>
  <c r="M591" i="1"/>
  <c r="M599" i="1"/>
  <c r="M607" i="1"/>
  <c r="M615" i="1"/>
  <c r="M88" i="1"/>
  <c r="M96" i="1"/>
  <c r="M104" i="1"/>
  <c r="M112" i="1"/>
  <c r="M120" i="1"/>
  <c r="M128" i="1"/>
  <c r="M136" i="1"/>
  <c r="M144" i="1"/>
  <c r="M152" i="1"/>
  <c r="M160" i="1"/>
  <c r="M168" i="1"/>
  <c r="M176" i="1"/>
  <c r="M184" i="1"/>
  <c r="M192" i="1"/>
  <c r="M200" i="1"/>
  <c r="M208" i="1"/>
  <c r="M216" i="1"/>
  <c r="M224" i="1"/>
  <c r="M232" i="1"/>
  <c r="M240" i="1"/>
  <c r="M248" i="1"/>
  <c r="M256" i="1"/>
  <c r="M264" i="1"/>
  <c r="M272" i="1"/>
  <c r="M280" i="1"/>
  <c r="M288" i="1"/>
  <c r="M296" i="1"/>
  <c r="M304" i="1"/>
  <c r="M312" i="1"/>
  <c r="M320" i="1"/>
  <c r="M328" i="1"/>
  <c r="M336" i="1"/>
  <c r="M344" i="1"/>
  <c r="M352" i="1"/>
  <c r="M360" i="1"/>
  <c r="M368" i="1"/>
  <c r="M376" i="1"/>
  <c r="M384" i="1"/>
  <c r="M392" i="1"/>
  <c r="M400" i="1"/>
  <c r="M408" i="1"/>
  <c r="M416" i="1"/>
  <c r="M424" i="1"/>
  <c r="M432" i="1"/>
  <c r="M440" i="1"/>
  <c r="M448" i="1"/>
  <c r="M456" i="1"/>
  <c r="M464" i="1"/>
  <c r="M472" i="1"/>
  <c r="M480" i="1"/>
  <c r="M488" i="1"/>
  <c r="M496" i="1"/>
  <c r="M504" i="1"/>
  <c r="M512" i="1"/>
  <c r="M520" i="1"/>
  <c r="M528" i="1"/>
  <c r="M536" i="1"/>
  <c r="M544" i="1"/>
  <c r="M552" i="1"/>
  <c r="M560" i="1"/>
  <c r="M568" i="1"/>
  <c r="M576" i="1"/>
  <c r="M584" i="1"/>
  <c r="M592" i="1"/>
  <c r="M600" i="1"/>
  <c r="M608" i="1"/>
  <c r="M616" i="1"/>
  <c r="M9" i="1"/>
  <c r="M17" i="1"/>
  <c r="M25" i="1"/>
  <c r="M33" i="1"/>
  <c r="M41" i="1"/>
  <c r="M49" i="1"/>
  <c r="M57" i="1"/>
  <c r="M65" i="1"/>
  <c r="M73" i="1"/>
  <c r="M81" i="1"/>
  <c r="M89" i="1"/>
  <c r="M97" i="1"/>
  <c r="M105" i="1"/>
  <c r="M113" i="1"/>
  <c r="M121" i="1"/>
  <c r="M129" i="1"/>
  <c r="M137" i="1"/>
  <c r="M145" i="1"/>
  <c r="M153" i="1"/>
  <c r="M161" i="1"/>
  <c r="M169" i="1"/>
  <c r="M177" i="1"/>
  <c r="M185" i="1"/>
  <c r="M193" i="1"/>
  <c r="M201" i="1"/>
  <c r="M209" i="1"/>
  <c r="M217" i="1"/>
  <c r="M225" i="1"/>
  <c r="M233" i="1"/>
  <c r="M241" i="1"/>
  <c r="M249" i="1"/>
  <c r="M257" i="1"/>
  <c r="M265" i="1"/>
  <c r="M273" i="1"/>
  <c r="M281" i="1"/>
  <c r="M289" i="1"/>
  <c r="M297" i="1"/>
  <c r="M305" i="1"/>
  <c r="M313" i="1"/>
  <c r="M321" i="1"/>
  <c r="M329" i="1"/>
  <c r="M337" i="1"/>
  <c r="M345" i="1"/>
  <c r="M353" i="1"/>
  <c r="M361" i="1"/>
  <c r="M369" i="1"/>
  <c r="M377" i="1"/>
  <c r="M385" i="1"/>
  <c r="M393" i="1"/>
  <c r="M401" i="1"/>
  <c r="M409" i="1"/>
  <c r="M417" i="1"/>
  <c r="M425" i="1"/>
  <c r="M433" i="1"/>
  <c r="M441" i="1"/>
  <c r="M449" i="1"/>
  <c r="M457" i="1"/>
  <c r="M465" i="1"/>
  <c r="M473" i="1"/>
  <c r="M481" i="1"/>
  <c r="M489" i="1"/>
  <c r="M497" i="1"/>
  <c r="M505" i="1"/>
  <c r="M513" i="1"/>
  <c r="M521" i="1"/>
  <c r="M529" i="1"/>
  <c r="M537" i="1"/>
  <c r="M545" i="1"/>
  <c r="M553" i="1"/>
  <c r="M561" i="1"/>
  <c r="M569" i="1"/>
  <c r="M577" i="1"/>
  <c r="M585" i="1"/>
  <c r="M593" i="1"/>
  <c r="M601" i="1"/>
  <c r="M609" i="1"/>
  <c r="M617" i="1"/>
  <c r="M10" i="1"/>
  <c r="M18" i="1"/>
  <c r="M26" i="1"/>
  <c r="M34" i="1"/>
  <c r="M42" i="1"/>
  <c r="M50" i="1"/>
  <c r="M58" i="1"/>
  <c r="M66" i="1"/>
  <c r="M74" i="1"/>
  <c r="M82" i="1"/>
  <c r="M90" i="1"/>
  <c r="M98" i="1"/>
  <c r="M106" i="1"/>
  <c r="M114" i="1"/>
  <c r="M122" i="1"/>
  <c r="M130" i="1"/>
  <c r="M138" i="1"/>
  <c r="M146" i="1"/>
  <c r="M154" i="1"/>
  <c r="M162" i="1"/>
  <c r="M170" i="1"/>
  <c r="M178" i="1"/>
  <c r="M186" i="1"/>
  <c r="M194" i="1"/>
  <c r="M202" i="1"/>
  <c r="M210" i="1"/>
  <c r="M218" i="1"/>
  <c r="M226" i="1"/>
  <c r="M234" i="1"/>
  <c r="M242" i="1"/>
  <c r="M250" i="1"/>
  <c r="M258" i="1"/>
  <c r="M266" i="1"/>
  <c r="M274" i="1"/>
  <c r="M282" i="1"/>
  <c r="M290" i="1"/>
  <c r="M298" i="1"/>
  <c r="M306" i="1"/>
  <c r="M314" i="1"/>
  <c r="M322" i="1"/>
  <c r="M330" i="1"/>
  <c r="M338" i="1"/>
  <c r="M346" i="1"/>
  <c r="M354" i="1"/>
  <c r="M362" i="1"/>
  <c r="M370" i="1"/>
  <c r="M378" i="1"/>
  <c r="M386" i="1"/>
  <c r="M394" i="1"/>
  <c r="M402" i="1"/>
  <c r="M410" i="1"/>
  <c r="M418" i="1"/>
  <c r="M426" i="1"/>
  <c r="M434" i="1"/>
  <c r="M442" i="1"/>
  <c r="M450" i="1"/>
  <c r="M458" i="1"/>
  <c r="M466" i="1"/>
  <c r="M474" i="1"/>
  <c r="M482" i="1"/>
  <c r="M490" i="1"/>
  <c r="M498" i="1"/>
  <c r="M506" i="1"/>
  <c r="M514" i="1"/>
  <c r="M522" i="1"/>
  <c r="M530" i="1"/>
  <c r="M538" i="1"/>
  <c r="M546" i="1"/>
  <c r="M554" i="1"/>
  <c r="M562" i="1"/>
  <c r="M570" i="1"/>
  <c r="M578" i="1"/>
  <c r="M586" i="1"/>
  <c r="M594" i="1"/>
  <c r="M602" i="1"/>
  <c r="M610" i="1"/>
  <c r="M618" i="1"/>
  <c r="M3" i="1"/>
  <c r="M11" i="1"/>
  <c r="M19" i="1"/>
  <c r="M27" i="1"/>
  <c r="M35" i="1"/>
  <c r="M43" i="1"/>
  <c r="M51" i="1"/>
  <c r="M59" i="1"/>
  <c r="M67" i="1"/>
  <c r="M75" i="1"/>
  <c r="M83" i="1"/>
  <c r="M91" i="1"/>
  <c r="M99" i="1"/>
  <c r="M107" i="1"/>
  <c r="M115" i="1"/>
  <c r="M123" i="1"/>
  <c r="M131" i="1"/>
  <c r="M139" i="1"/>
  <c r="M147" i="1"/>
  <c r="M155" i="1"/>
  <c r="M163" i="1"/>
  <c r="M171" i="1"/>
  <c r="M179" i="1"/>
  <c r="M187" i="1"/>
  <c r="M195" i="1"/>
  <c r="M203" i="1"/>
  <c r="M211" i="1"/>
  <c r="M219" i="1"/>
  <c r="M227" i="1"/>
  <c r="M235" i="1"/>
  <c r="M243" i="1"/>
  <c r="M251" i="1"/>
  <c r="M259" i="1"/>
  <c r="M267" i="1"/>
  <c r="M275" i="1"/>
  <c r="M283" i="1"/>
  <c r="M291" i="1"/>
  <c r="M299" i="1"/>
  <c r="M307" i="1"/>
  <c r="M315" i="1"/>
  <c r="M323" i="1"/>
  <c r="M331" i="1"/>
  <c r="M339" i="1"/>
  <c r="M347" i="1"/>
  <c r="M355" i="1"/>
  <c r="M363" i="1"/>
  <c r="M371" i="1"/>
  <c r="M379" i="1"/>
  <c r="M387" i="1"/>
  <c r="M395" i="1"/>
  <c r="M403" i="1"/>
  <c r="M411" i="1"/>
  <c r="M419" i="1"/>
  <c r="M427" i="1"/>
  <c r="M435" i="1"/>
  <c r="M443" i="1"/>
  <c r="M451" i="1"/>
  <c r="M459" i="1"/>
  <c r="M467" i="1"/>
  <c r="M475" i="1"/>
  <c r="M483" i="1"/>
  <c r="M491" i="1"/>
  <c r="M499" i="1"/>
  <c r="M507" i="1"/>
  <c r="M515" i="1"/>
  <c r="M523" i="1"/>
  <c r="M531" i="1"/>
  <c r="M539" i="1"/>
  <c r="M547" i="1"/>
  <c r="M555" i="1"/>
  <c r="M563" i="1"/>
  <c r="M571" i="1"/>
  <c r="M579" i="1"/>
  <c r="M587" i="1"/>
  <c r="M595" i="1"/>
  <c r="M603" i="1"/>
  <c r="M611" i="1"/>
  <c r="M619" i="1"/>
  <c r="M84" i="1"/>
  <c r="M92" i="1"/>
  <c r="M100" i="1"/>
  <c r="M108" i="1"/>
  <c r="M116" i="1"/>
  <c r="M124" i="1"/>
  <c r="M132" i="1"/>
  <c r="M140" i="1"/>
  <c r="M148" i="1"/>
  <c r="M156" i="1"/>
  <c r="M164" i="1"/>
  <c r="M172" i="1"/>
  <c r="M180" i="1"/>
  <c r="M188" i="1"/>
  <c r="M196" i="1"/>
  <c r="M204" i="1"/>
  <c r="M212" i="1"/>
  <c r="M220" i="1"/>
  <c r="M228" i="1"/>
  <c r="M236" i="1"/>
  <c r="M244" i="1"/>
  <c r="M252" i="1"/>
  <c r="M260" i="1"/>
  <c r="M268" i="1"/>
  <c r="M276" i="1"/>
  <c r="M284" i="1"/>
  <c r="M292" i="1"/>
  <c r="M300" i="1"/>
  <c r="M308" i="1"/>
  <c r="M316" i="1"/>
  <c r="M324" i="1"/>
  <c r="M332" i="1"/>
  <c r="M340" i="1"/>
  <c r="M348" i="1"/>
  <c r="M356" i="1"/>
  <c r="M364" i="1"/>
  <c r="M372" i="1"/>
  <c r="M380" i="1"/>
  <c r="M388" i="1"/>
  <c r="M396" i="1"/>
  <c r="M404" i="1"/>
  <c r="M412" i="1"/>
  <c r="M420" i="1"/>
  <c r="M428" i="1"/>
  <c r="M436" i="1"/>
  <c r="M444" i="1"/>
  <c r="M452" i="1"/>
  <c r="M460" i="1"/>
  <c r="M468" i="1"/>
  <c r="M476" i="1"/>
  <c r="M484" i="1"/>
  <c r="M492" i="1"/>
  <c r="M500" i="1"/>
  <c r="M508" i="1"/>
  <c r="M516" i="1"/>
  <c r="M524" i="1"/>
  <c r="M532" i="1"/>
  <c r="M540" i="1"/>
  <c r="M548" i="1"/>
  <c r="M556" i="1"/>
  <c r="M564" i="1"/>
  <c r="M572" i="1"/>
  <c r="M580" i="1"/>
  <c r="M588" i="1"/>
  <c r="M596" i="1"/>
  <c r="M604" i="1"/>
  <c r="M612" i="1"/>
  <c r="M620" i="1"/>
  <c r="M5" i="1"/>
  <c r="M13" i="1"/>
  <c r="M21" i="1"/>
  <c r="M29" i="1"/>
  <c r="M37" i="1"/>
  <c r="M45" i="1"/>
  <c r="M53" i="1"/>
  <c r="M61" i="1"/>
  <c r="M69" i="1"/>
  <c r="M77" i="1"/>
  <c r="M85" i="1"/>
  <c r="M93" i="1"/>
  <c r="M101" i="1"/>
  <c r="M109" i="1"/>
  <c r="M117" i="1"/>
  <c r="M125" i="1"/>
  <c r="M133" i="1"/>
  <c r="M141" i="1"/>
  <c r="M149" i="1"/>
  <c r="M157" i="1"/>
  <c r="M165" i="1"/>
  <c r="M173" i="1"/>
  <c r="M181" i="1"/>
  <c r="M189" i="1"/>
  <c r="M197" i="1"/>
  <c r="M205" i="1"/>
  <c r="M213" i="1"/>
  <c r="M221" i="1"/>
  <c r="M229" i="1"/>
  <c r="M237" i="1"/>
  <c r="M245" i="1"/>
  <c r="M253" i="1"/>
  <c r="M261" i="1"/>
  <c r="M269" i="1"/>
  <c r="M277" i="1"/>
  <c r="M285" i="1"/>
  <c r="M293" i="1"/>
  <c r="M301" i="1"/>
  <c r="M309" i="1"/>
  <c r="M317" i="1"/>
  <c r="M325" i="1"/>
  <c r="M333" i="1"/>
  <c r="M341" i="1"/>
  <c r="M349" i="1"/>
  <c r="M357" i="1"/>
  <c r="M365" i="1"/>
  <c r="M373" i="1"/>
  <c r="M381" i="1"/>
  <c r="M389" i="1"/>
  <c r="M397" i="1"/>
  <c r="M405" i="1"/>
  <c r="M413" i="1"/>
  <c r="M421" i="1"/>
  <c r="M429" i="1"/>
  <c r="M437" i="1"/>
  <c r="M445" i="1"/>
  <c r="M453" i="1"/>
  <c r="M461" i="1"/>
  <c r="M469" i="1"/>
  <c r="M477" i="1"/>
  <c r="M485" i="1"/>
  <c r="M493" i="1"/>
  <c r="M501" i="1"/>
  <c r="M509" i="1"/>
  <c r="M517" i="1"/>
  <c r="M525" i="1"/>
  <c r="M533" i="1"/>
  <c r="M541" i="1"/>
  <c r="M549" i="1"/>
  <c r="M557" i="1"/>
  <c r="M565" i="1"/>
  <c r="M573" i="1"/>
  <c r="M581" i="1"/>
  <c r="M589" i="1"/>
  <c r="M597" i="1"/>
  <c r="M605" i="1"/>
  <c r="M613" i="1"/>
  <c r="K602" i="1"/>
  <c r="K580" i="1"/>
  <c r="K562" i="1"/>
  <c r="K545" i="1"/>
  <c r="K529" i="1"/>
  <c r="K510" i="1"/>
  <c r="K494" i="1"/>
  <c r="K476" i="1"/>
  <c r="K459" i="1"/>
  <c r="K443" i="1"/>
  <c r="K426" i="1"/>
  <c r="K410" i="1"/>
  <c r="K390" i="1"/>
  <c r="K373" i="1"/>
  <c r="K360" i="1"/>
  <c r="K347" i="1"/>
  <c r="K335" i="1"/>
  <c r="K321" i="1"/>
  <c r="K308" i="1"/>
  <c r="K296" i="1"/>
  <c r="K283" i="1"/>
  <c r="K272" i="1"/>
  <c r="K261" i="1"/>
  <c r="K251" i="1"/>
  <c r="K240" i="1"/>
  <c r="K229" i="1"/>
  <c r="K219" i="1"/>
  <c r="K208" i="1"/>
  <c r="K200" i="1"/>
  <c r="K192" i="1"/>
  <c r="K184" i="1"/>
  <c r="K176" i="1"/>
  <c r="K168" i="1"/>
  <c r="K160" i="1"/>
  <c r="K152" i="1"/>
  <c r="K144" i="1"/>
  <c r="K136" i="1"/>
  <c r="K128" i="1"/>
  <c r="K120" i="1"/>
  <c r="K112" i="1"/>
  <c r="K104" i="1"/>
  <c r="K96" i="1"/>
  <c r="K88" i="1"/>
  <c r="K80" i="1"/>
  <c r="K72" i="1"/>
  <c r="K64" i="1"/>
  <c r="K56" i="1"/>
  <c r="K48" i="1"/>
  <c r="K40" i="1"/>
  <c r="K32" i="1"/>
  <c r="K24" i="1"/>
  <c r="K16" i="1"/>
  <c r="K8" i="1"/>
  <c r="K597" i="1"/>
  <c r="K577" i="1"/>
  <c r="K594" i="1"/>
  <c r="K574" i="1"/>
  <c r="K558" i="1"/>
  <c r="K540" i="1"/>
  <c r="K523" i="1"/>
  <c r="K507" i="1"/>
  <c r="K490" i="1"/>
  <c r="K474" i="1"/>
  <c r="K454" i="1"/>
  <c r="K437" i="1"/>
  <c r="K421" i="1"/>
  <c r="K404" i="1"/>
  <c r="K388" i="1"/>
  <c r="K370" i="1"/>
  <c r="K356" i="1"/>
  <c r="K344" i="1"/>
  <c r="K331" i="1"/>
  <c r="K319" i="1"/>
  <c r="K305" i="1"/>
  <c r="K292" i="1"/>
  <c r="K280" i="1"/>
  <c r="K269" i="1"/>
  <c r="K259" i="1"/>
  <c r="K248" i="1"/>
  <c r="K237" i="1"/>
  <c r="K227" i="1"/>
  <c r="K216" i="1"/>
  <c r="K206" i="1"/>
  <c r="K198" i="1"/>
  <c r="K190" i="1"/>
  <c r="K182" i="1"/>
  <c r="K174" i="1"/>
  <c r="K166" i="1"/>
  <c r="K158" i="1"/>
  <c r="K150" i="1"/>
  <c r="K142" i="1"/>
  <c r="K134" i="1"/>
  <c r="K126" i="1"/>
  <c r="K118" i="1"/>
  <c r="K110" i="1"/>
  <c r="K102" i="1"/>
  <c r="K94" i="1"/>
  <c r="K86" i="1"/>
  <c r="K78" i="1"/>
  <c r="K70" i="1"/>
  <c r="K62" i="1"/>
  <c r="K54" i="1"/>
  <c r="K46" i="1"/>
  <c r="K38" i="1"/>
  <c r="K30" i="1"/>
  <c r="K22" i="1"/>
  <c r="K14" i="1"/>
  <c r="K6" i="1"/>
  <c r="K593" i="1"/>
  <c r="K572" i="1"/>
  <c r="K555" i="1"/>
  <c r="K539" i="1"/>
  <c r="K522" i="1"/>
  <c r="K506" i="1"/>
  <c r="K486" i="1"/>
  <c r="K469" i="1"/>
  <c r="K453" i="1"/>
  <c r="K436" i="1"/>
  <c r="K420" i="1"/>
  <c r="K402" i="1"/>
  <c r="K385" i="1"/>
  <c r="K369" i="1"/>
  <c r="K355" i="1"/>
  <c r="K343" i="1"/>
  <c r="K329" i="1"/>
  <c r="K316" i="1"/>
  <c r="K304" i="1"/>
  <c r="K291" i="1"/>
  <c r="K279" i="1"/>
  <c r="K268" i="1"/>
  <c r="K257" i="1"/>
  <c r="K247" i="1"/>
  <c r="K236" i="1"/>
  <c r="K225" i="1"/>
  <c r="K215" i="1"/>
  <c r="K205" i="1"/>
  <c r="K197" i="1"/>
  <c r="K189" i="1"/>
  <c r="K181" i="1"/>
  <c r="K173" i="1"/>
  <c r="K165" i="1"/>
  <c r="K157" i="1"/>
  <c r="K149" i="1"/>
  <c r="K141" i="1"/>
  <c r="K133" i="1"/>
  <c r="K125" i="1"/>
  <c r="K117" i="1"/>
  <c r="K109" i="1"/>
  <c r="K101" i="1"/>
  <c r="K93" i="1"/>
  <c r="K85" i="1"/>
  <c r="K77" i="1"/>
  <c r="K69" i="1"/>
  <c r="K61" i="1"/>
  <c r="K53" i="1"/>
  <c r="K45" i="1"/>
  <c r="K37" i="1"/>
  <c r="K29" i="1"/>
  <c r="K21" i="1"/>
  <c r="K13" i="1"/>
  <c r="K5" i="1"/>
  <c r="K590" i="1"/>
  <c r="K571" i="1"/>
  <c r="K554" i="1"/>
  <c r="K538" i="1"/>
  <c r="K518" i="1"/>
  <c r="K501" i="1"/>
  <c r="K485" i="1"/>
  <c r="K468" i="1"/>
  <c r="K452" i="1"/>
  <c r="K434" i="1"/>
  <c r="K417" i="1"/>
  <c r="K401" i="1"/>
  <c r="K382" i="1"/>
  <c r="K368" i="1"/>
  <c r="K353" i="1"/>
  <c r="K340" i="1"/>
  <c r="K328" i="1"/>
  <c r="K315" i="1"/>
  <c r="K303" i="1"/>
  <c r="K289" i="1"/>
  <c r="K277" i="1"/>
  <c r="K267" i="1"/>
  <c r="K256" i="1"/>
  <c r="K245" i="1"/>
  <c r="K235" i="1"/>
  <c r="K224" i="1"/>
  <c r="K213" i="1"/>
  <c r="K204" i="1"/>
  <c r="K196" i="1"/>
  <c r="K188" i="1"/>
  <c r="K180" i="1"/>
  <c r="K172" i="1"/>
  <c r="K164" i="1"/>
  <c r="K156" i="1"/>
  <c r="K148" i="1"/>
  <c r="K140" i="1"/>
  <c r="K132" i="1"/>
  <c r="K124" i="1"/>
  <c r="K116" i="1"/>
  <c r="K108" i="1"/>
  <c r="K100" i="1"/>
  <c r="K92" i="1"/>
  <c r="K84" i="1"/>
  <c r="K76" i="1"/>
  <c r="K68" i="1"/>
  <c r="K60" i="1"/>
  <c r="K52" i="1"/>
  <c r="K44" i="1"/>
  <c r="K36" i="1"/>
  <c r="K28" i="1"/>
  <c r="K20" i="1"/>
  <c r="K12" i="1"/>
  <c r="K4" i="1"/>
  <c r="K619" i="1"/>
  <c r="K550" i="1"/>
  <c r="K533" i="1"/>
  <c r="K517" i="1"/>
  <c r="K18" i="1"/>
  <c r="K34" i="1"/>
  <c r="K50" i="1"/>
  <c r="K66" i="1"/>
  <c r="K82" i="1"/>
  <c r="K98" i="1"/>
  <c r="K114" i="1"/>
  <c r="K130" i="1"/>
  <c r="K146" i="1"/>
  <c r="K162" i="1"/>
  <c r="K178" i="1"/>
  <c r="K194" i="1"/>
  <c r="K211" i="1"/>
  <c r="K232" i="1"/>
  <c r="K253" i="1"/>
  <c r="K275" i="1"/>
  <c r="K299" i="1"/>
  <c r="K324" i="1"/>
  <c r="K351" i="1"/>
  <c r="K379" i="1"/>
  <c r="K412" i="1"/>
  <c r="K446" i="1"/>
  <c r="K481" i="1"/>
  <c r="K516" i="1"/>
  <c r="K564" i="1"/>
  <c r="K147" i="1"/>
  <c r="K163" i="1"/>
  <c r="K179" i="1"/>
  <c r="K195" i="1"/>
  <c r="K212" i="1"/>
  <c r="K233" i="1"/>
  <c r="K255" i="1"/>
  <c r="K276" i="1"/>
  <c r="K300" i="1"/>
  <c r="K327" i="1"/>
  <c r="K352" i="1"/>
  <c r="K380" i="1"/>
  <c r="K414" i="1"/>
  <c r="K449" i="1"/>
  <c r="K484" i="1"/>
  <c r="K526" i="1"/>
  <c r="K565" i="1"/>
  <c r="K151" i="1"/>
  <c r="K167" i="1"/>
  <c r="K183" i="1"/>
  <c r="K199" i="1"/>
  <c r="K217" i="1"/>
  <c r="K239" i="1"/>
  <c r="K260" i="1"/>
  <c r="K281" i="1"/>
  <c r="K307" i="1"/>
  <c r="K332" i="1"/>
  <c r="K359" i="1"/>
  <c r="K389" i="1"/>
  <c r="K422" i="1"/>
  <c r="K458" i="1"/>
  <c r="K491" i="1"/>
  <c r="K530" i="1"/>
  <c r="K570" i="1"/>
  <c r="K616" i="1"/>
  <c r="K613" i="1"/>
  <c r="K614" i="1"/>
  <c r="K609" i="1"/>
  <c r="K604" i="1"/>
  <c r="K210" i="1"/>
  <c r="K218" i="1"/>
  <c r="K226" i="1"/>
  <c r="K234" i="1"/>
  <c r="K242" i="1"/>
  <c r="K250" i="1"/>
  <c r="K258" i="1"/>
  <c r="K266" i="1"/>
  <c r="K274" i="1"/>
  <c r="K282" i="1"/>
  <c r="K290" i="1"/>
  <c r="K298" i="1"/>
  <c r="K306" i="1"/>
  <c r="K314" i="1"/>
  <c r="K322" i="1"/>
  <c r="K330" i="1"/>
  <c r="K338" i="1"/>
  <c r="K346" i="1"/>
  <c r="K354" i="1"/>
  <c r="K362" i="1"/>
  <c r="K371" i="1"/>
  <c r="K381" i="1"/>
  <c r="K393" i="1"/>
  <c r="K403" i="1"/>
  <c r="K413" i="1"/>
  <c r="K425" i="1"/>
  <c r="K435" i="1"/>
  <c r="K445" i="1"/>
  <c r="K457" i="1"/>
  <c r="K467" i="1"/>
  <c r="K477" i="1"/>
  <c r="K489" i="1"/>
  <c r="K499" i="1"/>
  <c r="K509" i="1"/>
  <c r="K521" i="1"/>
  <c r="K531" i="1"/>
  <c r="K541" i="1"/>
  <c r="K553" i="1"/>
  <c r="K563" i="1"/>
  <c r="K573" i="1"/>
  <c r="K585" i="1"/>
  <c r="K595" i="1"/>
  <c r="K605" i="1"/>
  <c r="K617" i="1"/>
  <c r="K586" i="1"/>
  <c r="K596" i="1"/>
  <c r="K606" i="1"/>
  <c r="K618" i="1"/>
  <c r="K285" i="1"/>
  <c r="K293" i="1"/>
  <c r="K301" i="1"/>
  <c r="K309" i="1"/>
  <c r="K317" i="1"/>
  <c r="K325" i="1"/>
  <c r="K333" i="1"/>
  <c r="K341" i="1"/>
  <c r="K349" i="1"/>
  <c r="K357" i="1"/>
  <c r="K365" i="1"/>
  <c r="K374" i="1"/>
  <c r="K386" i="1"/>
  <c r="K396" i="1"/>
  <c r="K406" i="1"/>
  <c r="K418" i="1"/>
  <c r="K428" i="1"/>
  <c r="K438" i="1"/>
  <c r="K450" i="1"/>
  <c r="K460" i="1"/>
  <c r="K470" i="1"/>
  <c r="K482" i="1"/>
  <c r="K492" i="1"/>
  <c r="K502" i="1"/>
  <c r="K514" i="1"/>
  <c r="K524" i="1"/>
  <c r="K534" i="1"/>
  <c r="K546" i="1"/>
  <c r="K556" i="1"/>
  <c r="K566" i="1"/>
  <c r="K578" i="1"/>
  <c r="K588" i="1"/>
  <c r="K598" i="1"/>
  <c r="K610" i="1"/>
  <c r="K620" i="1"/>
  <c r="K214" i="1"/>
  <c r="K222" i="1"/>
  <c r="K230" i="1"/>
  <c r="K238" i="1"/>
  <c r="K246" i="1"/>
  <c r="K254" i="1"/>
  <c r="K262" i="1"/>
  <c r="K270" i="1"/>
  <c r="K278" i="1"/>
  <c r="K286" i="1"/>
  <c r="K294" i="1"/>
  <c r="K302" i="1"/>
  <c r="K310" i="1"/>
  <c r="K318" i="1"/>
  <c r="K326" i="1"/>
  <c r="K334" i="1"/>
  <c r="K342" i="1"/>
  <c r="K350" i="1"/>
  <c r="K358" i="1"/>
  <c r="K366" i="1"/>
  <c r="K377" i="1"/>
  <c r="K387" i="1"/>
  <c r="K397" i="1"/>
  <c r="K409" i="1"/>
  <c r="K419" i="1"/>
  <c r="K429" i="1"/>
  <c r="K441" i="1"/>
  <c r="K451" i="1"/>
  <c r="K461" i="1"/>
  <c r="K473" i="1"/>
  <c r="K483" i="1"/>
  <c r="K493" i="1"/>
  <c r="K505" i="1"/>
  <c r="K515" i="1"/>
  <c r="K525" i="1"/>
  <c r="K537" i="1"/>
  <c r="K547" i="1"/>
  <c r="K557" i="1"/>
  <c r="K569" i="1"/>
  <c r="K579" i="1"/>
  <c r="K589" i="1"/>
  <c r="K601" i="1"/>
  <c r="K611" i="1"/>
  <c r="K621" i="1"/>
  <c r="K367" i="1"/>
  <c r="K375" i="1"/>
  <c r="K383" i="1"/>
  <c r="K391" i="1"/>
  <c r="K399" i="1"/>
  <c r="K407" i="1"/>
  <c r="K415" i="1"/>
  <c r="K423" i="1"/>
  <c r="K431" i="1"/>
  <c r="K439" i="1"/>
  <c r="K447" i="1"/>
  <c r="K455" i="1"/>
  <c r="K463" i="1"/>
  <c r="K471" i="1"/>
  <c r="K479" i="1"/>
  <c r="K487" i="1"/>
  <c r="K495" i="1"/>
  <c r="K503" i="1"/>
  <c r="K511" i="1"/>
  <c r="K519" i="1"/>
  <c r="K527" i="1"/>
  <c r="K535" i="1"/>
  <c r="K543" i="1"/>
  <c r="K551" i="1"/>
  <c r="K559" i="1"/>
  <c r="K567" i="1"/>
  <c r="K575" i="1"/>
  <c r="K583" i="1"/>
  <c r="K591" i="1"/>
  <c r="K599" i="1"/>
  <c r="K607" i="1"/>
  <c r="K615" i="1"/>
  <c r="K376" i="1"/>
  <c r="K384" i="1"/>
  <c r="K392" i="1"/>
  <c r="K400" i="1"/>
  <c r="K408" i="1"/>
  <c r="K416" i="1"/>
  <c r="K424" i="1"/>
  <c r="K432" i="1"/>
  <c r="K440" i="1"/>
  <c r="K448" i="1"/>
  <c r="K456" i="1"/>
  <c r="K464" i="1"/>
  <c r="K472" i="1"/>
  <c r="K480" i="1"/>
  <c r="K488" i="1"/>
  <c r="K496" i="1"/>
  <c r="K504" i="1"/>
  <c r="K512" i="1"/>
  <c r="K520" i="1"/>
  <c r="K528" i="1"/>
  <c r="K536" i="1"/>
  <c r="K544" i="1"/>
  <c r="K552" i="1"/>
  <c r="K560" i="1"/>
  <c r="K568" i="1"/>
  <c r="K576" i="1"/>
  <c r="K584" i="1"/>
  <c r="K592" i="1"/>
  <c r="K600" i="1"/>
  <c r="K608" i="1"/>
  <c r="P3" i="1" l="1"/>
  <c r="O3" i="1"/>
</calcChain>
</file>

<file path=xl/sharedStrings.xml><?xml version="1.0" encoding="utf-8"?>
<sst xmlns="http://schemas.openxmlformats.org/spreadsheetml/2006/main" count="658" uniqueCount="454">
  <si>
    <t>_RAJ2000</t>
  </si>
  <si>
    <t>_DEJ2000</t>
  </si>
  <si>
    <t>ID</t>
  </si>
  <si>
    <t>Vmag</t>
  </si>
  <si>
    <t>e_Vmag</t>
  </si>
  <si>
    <t>Per</t>
  </si>
  <si>
    <t>deg</t>
  </si>
  <si>
    <t xml:space="preserve"> </t>
  </si>
  <si>
    <t>mag</t>
  </si>
  <si>
    <t>d</t>
  </si>
  <si>
    <t>ch1_1_s0001</t>
  </si>
  <si>
    <t>ch1_1_s0002</t>
  </si>
  <si>
    <t>ch1_1_s0003</t>
  </si>
  <si>
    <t>ch1_1_s0004</t>
  </si>
  <si>
    <t>ch1_1_s0006</t>
  </si>
  <si>
    <t>ch1_1_s0007</t>
  </si>
  <si>
    <t>ch1_1_s0008</t>
  </si>
  <si>
    <t>ch1_1_s0009</t>
  </si>
  <si>
    <t>ch1_1_s0012</t>
  </si>
  <si>
    <t>ch1_1_s0013</t>
  </si>
  <si>
    <t>ch1_1_s0014</t>
  </si>
  <si>
    <t>ch1_1_s0016</t>
  </si>
  <si>
    <t>ch1_1_s0017</t>
  </si>
  <si>
    <t>ch1_1_s0018</t>
  </si>
  <si>
    <t>ch1_1_s0019</t>
  </si>
  <si>
    <t>ch1_1_s0021</t>
  </si>
  <si>
    <t>ch1_1_s0022</t>
  </si>
  <si>
    <t>ch1_1_s0023</t>
  </si>
  <si>
    <t>ch1_1_s0024</t>
  </si>
  <si>
    <t>ch1_1_s0026</t>
  </si>
  <si>
    <t>ch1_1_s0027</t>
  </si>
  <si>
    <t>ch1_1_s0028</t>
  </si>
  <si>
    <t>ch1_1_s0029</t>
  </si>
  <si>
    <t>ch1_1_s0030</t>
  </si>
  <si>
    <t>ch1_1_s0031</t>
  </si>
  <si>
    <t>ch1_1_s0032</t>
  </si>
  <si>
    <t>ch1_1_s0035</t>
  </si>
  <si>
    <t>ch1_1_s0036</t>
  </si>
  <si>
    <t>ch1_1_s0037</t>
  </si>
  <si>
    <t>ch1_1_s0038</t>
  </si>
  <si>
    <t>ch1_1_s0040</t>
  </si>
  <si>
    <t>ch1_1_s0041</t>
  </si>
  <si>
    <t>ch1_1_s0042</t>
  </si>
  <si>
    <t>ch1_1_s0043</t>
  </si>
  <si>
    <t>ch1_1_s0044</t>
  </si>
  <si>
    <t>ch1_1_s0045</t>
  </si>
  <si>
    <t>ch1_1_s0046</t>
  </si>
  <si>
    <t>ch1_1_s0048</t>
  </si>
  <si>
    <t>ch1_1_s0049</t>
  </si>
  <si>
    <t>ch1_1_s0050</t>
  </si>
  <si>
    <t>ch1_1_s0052</t>
  </si>
  <si>
    <t>ch1_1_s0055</t>
  </si>
  <si>
    <t>ch1_1_s0056</t>
  </si>
  <si>
    <t>ch1_1_s0058</t>
  </si>
  <si>
    <t>ch1_1_s0059</t>
  </si>
  <si>
    <t>ch1_1_s0063</t>
  </si>
  <si>
    <t>ch1_1_s0065</t>
  </si>
  <si>
    <t>ch1_1_s0074</t>
  </si>
  <si>
    <t>ch1_1_s0078</t>
  </si>
  <si>
    <t>ch1_1_s0079</t>
  </si>
  <si>
    <t>ch1_1_s0084</t>
  </si>
  <si>
    <t>ch1_1_s0092</t>
  </si>
  <si>
    <t>ch1_2_s0002</t>
  </si>
  <si>
    <t>ch1_2_s0003</t>
  </si>
  <si>
    <t>ch1_2_s0004</t>
  </si>
  <si>
    <t>ch1_2_s0006</t>
  </si>
  <si>
    <t>ch1_2_s0007</t>
  </si>
  <si>
    <t>ch1_2_s0008</t>
  </si>
  <si>
    <t>ch1_2_s0009</t>
  </si>
  <si>
    <t>ch1_2_s0010</t>
  </si>
  <si>
    <t>ch1_2_s0011</t>
  </si>
  <si>
    <t>ch1_2_s0012</t>
  </si>
  <si>
    <t>ch1_2_s0014</t>
  </si>
  <si>
    <t>ch1_2_s0016</t>
  </si>
  <si>
    <t>ch1_2_s0017</t>
  </si>
  <si>
    <t>ch1_2_s0018</t>
  </si>
  <si>
    <t>ch1_2_s0019</t>
  </si>
  <si>
    <t>ch1_2_s0020</t>
  </si>
  <si>
    <t>ch1_2_s0021</t>
  </si>
  <si>
    <t>ch1_2_s0022</t>
  </si>
  <si>
    <t>ch1_2_s0023</t>
  </si>
  <si>
    <t>ch1_2_s0024</t>
  </si>
  <si>
    <t>ch1_2_s0025</t>
  </si>
  <si>
    <t>ch1_2_s0026</t>
  </si>
  <si>
    <t>ch1_2_s0028</t>
  </si>
  <si>
    <t>ch1_2_s0029</t>
  </si>
  <si>
    <t>ch1_2_s0030</t>
  </si>
  <si>
    <t>ch1_2_s0031</t>
  </si>
  <si>
    <t>ch1_2_s0032</t>
  </si>
  <si>
    <t>ch1_2_s0033</t>
  </si>
  <si>
    <t>ch1_2_s0034</t>
  </si>
  <si>
    <t>ch1_2_s0035</t>
  </si>
  <si>
    <t>ch1_2_s0036</t>
  </si>
  <si>
    <t>ch1_2_s0037</t>
  </si>
  <si>
    <t>ch1_2_s0038</t>
  </si>
  <si>
    <t>ch1_2_s0039</t>
  </si>
  <si>
    <t>ch1_2_s0040</t>
  </si>
  <si>
    <t>ch1_2_s0041</t>
  </si>
  <si>
    <t>ch1_2_s0042</t>
  </si>
  <si>
    <t>ch1_2_s0046</t>
  </si>
  <si>
    <t>ch1_2_s0049</t>
  </si>
  <si>
    <t>ch1_2_s0050</t>
  </si>
  <si>
    <t>ch1_2_s0051</t>
  </si>
  <si>
    <t>ch1_2_s0052</t>
  </si>
  <si>
    <t>ch1_2_s0053</t>
  </si>
  <si>
    <t>ch1_2_s0054</t>
  </si>
  <si>
    <t>ch1_2_s0056</t>
  </si>
  <si>
    <t>ch1_2_s0057</t>
  </si>
  <si>
    <t>ch1_2_s0058</t>
  </si>
  <si>
    <t>ch1_2_s0059</t>
  </si>
  <si>
    <t>ch1_2_s0060</t>
  </si>
  <si>
    <t>ch1_2_s0061</t>
  </si>
  <si>
    <t>ch1_2_s0062</t>
  </si>
  <si>
    <t>ch1_2_s0063</t>
  </si>
  <si>
    <t>ch1_2_s0064</t>
  </si>
  <si>
    <t>ch1_2_s0065</t>
  </si>
  <si>
    <t>ch1_2_s0067</t>
  </si>
  <si>
    <t>ch1_2_s0070</t>
  </si>
  <si>
    <t>ch1_2_s0071</t>
  </si>
  <si>
    <t>ch1_2_s0072</t>
  </si>
  <si>
    <t>ch1_2_s0073</t>
  </si>
  <si>
    <t>ch1_2_s0074</t>
  </si>
  <si>
    <t>ch1_2_s0076</t>
  </si>
  <si>
    <t>ch1_2_s0078</t>
  </si>
  <si>
    <t>ch1_2_s0080</t>
  </si>
  <si>
    <t>ch1_2_s0081</t>
  </si>
  <si>
    <t>ch1_2_s0082</t>
  </si>
  <si>
    <t>ch1_2_s0083</t>
  </si>
  <si>
    <t>ch1_2_s0084</t>
  </si>
  <si>
    <t>ch1_2_s0085</t>
  </si>
  <si>
    <t>ch1_2_s0089</t>
  </si>
  <si>
    <t>ch1_2_s0090</t>
  </si>
  <si>
    <t>ch1_2_s0091</t>
  </si>
  <si>
    <t>ch1_2_s0092</t>
  </si>
  <si>
    <t>ch1_2_s0093</t>
  </si>
  <si>
    <t>ch1_2_s0095</t>
  </si>
  <si>
    <t>ch1_2_s0096</t>
  </si>
  <si>
    <t>ch1_2_s0097</t>
  </si>
  <si>
    <t>ch1_2_s0099</t>
  </si>
  <si>
    <t>ch1_2_s0100</t>
  </si>
  <si>
    <t>ch1_2_s0102</t>
  </si>
  <si>
    <t>ch1_2_s0103</t>
  </si>
  <si>
    <t>ch1_2_s0104</t>
  </si>
  <si>
    <t>ch1_2_s0105</t>
  </si>
  <si>
    <t>ch1_2_s0106</t>
  </si>
  <si>
    <t>ch1_2_s0107</t>
  </si>
  <si>
    <t>ch1_2_s0108</t>
  </si>
  <si>
    <t>ch1_2_s0109</t>
  </si>
  <si>
    <t>ch1_2_s0110</t>
  </si>
  <si>
    <t>ch1_2_s0113</t>
  </si>
  <si>
    <t>ch1_2_s0114</t>
  </si>
  <si>
    <t>ch1_2_s0116</t>
  </si>
  <si>
    <t>ch1_2_s0117</t>
  </si>
  <si>
    <t>ch1_2_s0118</t>
  </si>
  <si>
    <t>ch1_2_s0120</t>
  </si>
  <si>
    <t>ch1_2_s0121</t>
  </si>
  <si>
    <t>ch1_2_s0124</t>
  </si>
  <si>
    <t>ch1_2_s0125</t>
  </si>
  <si>
    <t>ch1_2_s0126</t>
  </si>
  <si>
    <t>ch1_2_s0140</t>
  </si>
  <si>
    <t>ch1_2_s0146</t>
  </si>
  <si>
    <t>ch1_2_s0150</t>
  </si>
  <si>
    <t>ch1_2_s0152</t>
  </si>
  <si>
    <t>ch1_2_s0157</t>
  </si>
  <si>
    <t>ch1_2_s0159</t>
  </si>
  <si>
    <t>ch1_2_s0163</t>
  </si>
  <si>
    <t>ch1_2_s0166</t>
  </si>
  <si>
    <t>ch1_2_s0167</t>
  </si>
  <si>
    <t>ch1_2_s0177</t>
  </si>
  <si>
    <t>ch1_2_s0180</t>
  </si>
  <si>
    <t>ch1_2_s0199</t>
  </si>
  <si>
    <t>ch1_2_s0219</t>
  </si>
  <si>
    <t>ch1_2_s0221</t>
  </si>
  <si>
    <t>ch2_1_s0004</t>
  </si>
  <si>
    <t>ch2_1_s0008</t>
  </si>
  <si>
    <t>ch2_1_s0009</t>
  </si>
  <si>
    <t>ch2_1_s0011</t>
  </si>
  <si>
    <t>ch2_1_s0012</t>
  </si>
  <si>
    <t>ch2_1_s0013</t>
  </si>
  <si>
    <t>ch2_1_s0015</t>
  </si>
  <si>
    <t>ch2_1_s0016</t>
  </si>
  <si>
    <t>ch2_1_s0017</t>
  </si>
  <si>
    <t>ch2_1_s0018</t>
  </si>
  <si>
    <t>ch2_1_s0019</t>
  </si>
  <si>
    <t>ch2_1_s0020</t>
  </si>
  <si>
    <t>ch2_1_s0022</t>
  </si>
  <si>
    <t>ch2_1_s0024</t>
  </si>
  <si>
    <t>ch2_1_s0025</t>
  </si>
  <si>
    <t>ch2_1_s0027</t>
  </si>
  <si>
    <t>ch2_1_s0028</t>
  </si>
  <si>
    <t>ch2_1_s0029</t>
  </si>
  <si>
    <t>ch2_1_s0030</t>
  </si>
  <si>
    <t>ch2_1_s0032</t>
  </si>
  <si>
    <t>ch2_1_s0033</t>
  </si>
  <si>
    <t>ch2_1_s0034</t>
  </si>
  <si>
    <t>ch2_1_s0035</t>
  </si>
  <si>
    <t>ch2_1_s0037</t>
  </si>
  <si>
    <t>ch2_1_s0038</t>
  </si>
  <si>
    <t>ch2_1_s0039</t>
  </si>
  <si>
    <t>ch2_1_s0042</t>
  </si>
  <si>
    <t>ch2_1_s0043</t>
  </si>
  <si>
    <t>ch2_1_s0044</t>
  </si>
  <si>
    <t>ch2_1_s0045</t>
  </si>
  <si>
    <t>ch2_1_s0046</t>
  </si>
  <si>
    <t>ch2_1_s0047</t>
  </si>
  <si>
    <t>ch2_1_s0049</t>
  </si>
  <si>
    <t>ch2_1_s0050</t>
  </si>
  <si>
    <t>ch2_1_s0051</t>
  </si>
  <si>
    <t>ch2_1_s0052</t>
  </si>
  <si>
    <t>ch2_1_s0053</t>
  </si>
  <si>
    <t>ch2_1_s0054</t>
  </si>
  <si>
    <t>ch2_1_s0055</t>
  </si>
  <si>
    <t>ch2_1_s0056</t>
  </si>
  <si>
    <t>ch2_1_s0058</t>
  </si>
  <si>
    <t>ch2_1_s0060</t>
  </si>
  <si>
    <t>ch2_1_s0065</t>
  </si>
  <si>
    <t>ch2_1_s0067</t>
  </si>
  <si>
    <t>ch2_1_s0069</t>
  </si>
  <si>
    <t>ch2_1_s0072</t>
  </si>
  <si>
    <t>ch2_1_s0073</t>
  </si>
  <si>
    <t>ch2_1_s0075</t>
  </si>
  <si>
    <t>ch2_1_s0076</t>
  </si>
  <si>
    <t>ch2_1_s0077</t>
  </si>
  <si>
    <t>ch2_1_s0078</t>
  </si>
  <si>
    <t>ch2_1_s0079</t>
  </si>
  <si>
    <t>ch2_1_s0080</t>
  </si>
  <si>
    <t>ch2_1_s0084</t>
  </si>
  <si>
    <t>ch2_1_s0093</t>
  </si>
  <si>
    <t>ch2_1_s0094</t>
  </si>
  <si>
    <t>ch2_1_s0095</t>
  </si>
  <si>
    <t>ch2_1_s0096</t>
  </si>
  <si>
    <t>ch2_1_s0099</t>
  </si>
  <si>
    <t>ch2_1_s0105</t>
  </si>
  <si>
    <t>ch2_1_s0112</t>
  </si>
  <si>
    <t>ch2_1_s0118</t>
  </si>
  <si>
    <t>ch2_1_s0123</t>
  </si>
  <si>
    <t>ch2_1_s0125</t>
  </si>
  <si>
    <t>ch2_1_s0141</t>
  </si>
  <si>
    <t>ch2_2_s0003</t>
  </si>
  <si>
    <t>ch2_2_s0005</t>
  </si>
  <si>
    <t>ch2_2_s0007</t>
  </si>
  <si>
    <t>ch2_2_s0008</t>
  </si>
  <si>
    <t>ch2_2_s0009</t>
  </si>
  <si>
    <t>ch2_2_s0011</t>
  </si>
  <si>
    <t>ch2_2_s0013</t>
  </si>
  <si>
    <t>ch2_2_s0014</t>
  </si>
  <si>
    <t>ch2_2_s0015</t>
  </si>
  <si>
    <t>ch2_2_s0016</t>
  </si>
  <si>
    <t>ch2_2_s0017</t>
  </si>
  <si>
    <t>ch2_2_s0018</t>
  </si>
  <si>
    <t>ch2_2_s0019</t>
  </si>
  <si>
    <t>ch2_2_s0020</t>
  </si>
  <si>
    <t>ch2_2_s0021</t>
  </si>
  <si>
    <t>ch2_2_s0022</t>
  </si>
  <si>
    <t>ch2_2_s0023</t>
  </si>
  <si>
    <t>ch2_2_s0024</t>
  </si>
  <si>
    <t>ch2_2_s0025</t>
  </si>
  <si>
    <t>ch2_2_s0026</t>
  </si>
  <si>
    <t>ch2_2_s0027</t>
  </si>
  <si>
    <t>ch2_2_s0028</t>
  </si>
  <si>
    <t>ch2_2_s0030</t>
  </si>
  <si>
    <t>ch2_2_s0031</t>
  </si>
  <si>
    <t>ch2_2_s0032</t>
  </si>
  <si>
    <t>ch2_2_s0033</t>
  </si>
  <si>
    <t>ch2_2_s0034</t>
  </si>
  <si>
    <t>ch2_2_s0037</t>
  </si>
  <si>
    <t>ch2_2_s0038</t>
  </si>
  <si>
    <t>ch2_2_s0040</t>
  </si>
  <si>
    <t>ch2_2_s0041</t>
  </si>
  <si>
    <t>ch2_2_s0042</t>
  </si>
  <si>
    <t>ch2_2_s0043</t>
  </si>
  <si>
    <t>ch2_2_s0045</t>
  </si>
  <si>
    <t>ch2_2_s0046</t>
  </si>
  <si>
    <t>ch2_2_s0048</t>
  </si>
  <si>
    <t>ch2_2_s0049</t>
  </si>
  <si>
    <t>ch2_2_s0052</t>
  </si>
  <si>
    <t>ch2_2_s0054</t>
  </si>
  <si>
    <t>ch2_2_s0055</t>
  </si>
  <si>
    <t>ch2_2_s0056</t>
  </si>
  <si>
    <t>ch2_2_s0057</t>
  </si>
  <si>
    <t>ch2_2_s0058</t>
  </si>
  <si>
    <t>ch2_2_s0061</t>
  </si>
  <si>
    <t>ch2_2_s0063</t>
  </si>
  <si>
    <t>ch2_2_s0066</t>
  </si>
  <si>
    <t>ch2_2_s0067</t>
  </si>
  <si>
    <t>ch2_2_s0068</t>
  </si>
  <si>
    <t>ch2_2_s0074</t>
  </si>
  <si>
    <t>ch2_2_s0077</t>
  </si>
  <si>
    <t>ch2_2_s0079</t>
  </si>
  <si>
    <t>ch2_2_s0082</t>
  </si>
  <si>
    <t>ch2_2_s0090</t>
  </si>
  <si>
    <t>ch2_2_s0092</t>
  </si>
  <si>
    <t>ch2_2_s0094</t>
  </si>
  <si>
    <t>ch2_2_s0095</t>
  </si>
  <si>
    <t>ch2_2_s0099</t>
  </si>
  <si>
    <t>ch2_2_s0102</t>
  </si>
  <si>
    <t>ch2_2_s0108</t>
  </si>
  <si>
    <t>ch2_2_s0111</t>
  </si>
  <si>
    <t>ch2_2_s0112</t>
  </si>
  <si>
    <t>ch2_2_s0120</t>
  </si>
  <si>
    <t>ch2_2_s0136</t>
  </si>
  <si>
    <t>ch2_2_s0158</t>
  </si>
  <si>
    <t>ch1_1_s0005</t>
  </si>
  <si>
    <t>ch1_1_s0010</t>
  </si>
  <si>
    <t>ch1_1_s0039</t>
  </si>
  <si>
    <t>ch1_1_s0051</t>
  </si>
  <si>
    <t>ch1_1_s0062</t>
  </si>
  <si>
    <t>ch1_1_s0067</t>
  </si>
  <si>
    <t>ch1_1_s0077</t>
  </si>
  <si>
    <t>ch1_1_s0082</t>
  </si>
  <si>
    <t>ch1_1_s0090</t>
  </si>
  <si>
    <t>ch1_1_s0093</t>
  </si>
  <si>
    <t>ch1_1_s0096</t>
  </si>
  <si>
    <t>ch1_1_s0099</t>
  </si>
  <si>
    <t>ch1_1_s0100</t>
  </si>
  <si>
    <t>ch1_1_s0102</t>
  </si>
  <si>
    <t>ch1_1_s0103</t>
  </si>
  <si>
    <t>ch1_1_s0106</t>
  </si>
  <si>
    <t>ch1_1_s0113</t>
  </si>
  <si>
    <t>ch1_1_s0114</t>
  </si>
  <si>
    <t>ch1_1_s0127</t>
  </si>
  <si>
    <t>ch1_1_s0131</t>
  </si>
  <si>
    <t>ch1_1_s0137</t>
  </si>
  <si>
    <t>ch1_1_s0138</t>
  </si>
  <si>
    <t>ch1_1_s0141</t>
  </si>
  <si>
    <t>ch1_1_s0143</t>
  </si>
  <si>
    <t>ch1_1_s0145</t>
  </si>
  <si>
    <t>ch1_1_s0148</t>
  </si>
  <si>
    <t>ch1_1_s0150</t>
  </si>
  <si>
    <t>ch1_1_s0162</t>
  </si>
  <si>
    <t>ch1_1_s0170</t>
  </si>
  <si>
    <t>ch1_1_s0174</t>
  </si>
  <si>
    <t>ch1_1_s0182</t>
  </si>
  <si>
    <t>ch1_1_s0186</t>
  </si>
  <si>
    <t>ch1_1_s0192</t>
  </si>
  <si>
    <t>ch1_1_s0198</t>
  </si>
  <si>
    <t>ch1_1_s0215</t>
  </si>
  <si>
    <t>ch1_1_s0223</t>
  </si>
  <si>
    <t>ch1_1_s0233</t>
  </si>
  <si>
    <t>ch1_1_s0238</t>
  </si>
  <si>
    <t>ch1_1_s0243</t>
  </si>
  <si>
    <t>ch1_1_s0245</t>
  </si>
  <si>
    <t>ch1_1_s0252</t>
  </si>
  <si>
    <t>ch1_1_s0253</t>
  </si>
  <si>
    <t>ch1_1_s0282</t>
  </si>
  <si>
    <t>ch1_1_s0294</t>
  </si>
  <si>
    <t>ch1_1_s0324</t>
  </si>
  <si>
    <t>ch1_1_s0344</t>
  </si>
  <si>
    <t>ch1_1_s0353</t>
  </si>
  <si>
    <t>ch1_2_s0005</t>
  </si>
  <si>
    <t>ch1_2_s0015</t>
  </si>
  <si>
    <t>ch1_2_s0027</t>
  </si>
  <si>
    <t>ch1_2_s0043</t>
  </si>
  <si>
    <t>ch1_2_s0044</t>
  </si>
  <si>
    <t>ch1_2_s0045</t>
  </si>
  <si>
    <t>ch1_2_s0047</t>
  </si>
  <si>
    <t>ch1_2_s0048</t>
  </si>
  <si>
    <t>ch1_2_s0055</t>
  </si>
  <si>
    <t>ch1_2_s0066</t>
  </si>
  <si>
    <t>ch1_2_s0069</t>
  </si>
  <si>
    <t>ch1_2_s0077</t>
  </si>
  <si>
    <t>ch1_2_s0079</t>
  </si>
  <si>
    <t>ch1_2_s0087</t>
  </si>
  <si>
    <t>ch1_2_s0098</t>
  </si>
  <si>
    <t>ch1_2_s0101</t>
  </si>
  <si>
    <t>ch1_2_s0112</t>
  </si>
  <si>
    <t>ch1_2_s0115</t>
  </si>
  <si>
    <t>ch1_2_s0119</t>
  </si>
  <si>
    <t>ch1_2_s0122</t>
  </si>
  <si>
    <t>ch1_2_s0128</t>
  </si>
  <si>
    <t>ch1_2_s0133</t>
  </si>
  <si>
    <t>ch1_2_s0136</t>
  </si>
  <si>
    <t>ch1_2_s0138</t>
  </si>
  <si>
    <t>ch1_2_s0141</t>
  </si>
  <si>
    <t>ch1_2_s0144</t>
  </si>
  <si>
    <t>ch1_2_s0158</t>
  </si>
  <si>
    <t>ch1_2_s0160</t>
  </si>
  <si>
    <t>ch1_2_s0162</t>
  </si>
  <si>
    <t>ch1_2_s0169</t>
  </si>
  <si>
    <t>ch1_2_s0174</t>
  </si>
  <si>
    <t>ch1_2_s0189</t>
  </si>
  <si>
    <t>ch1_2_s0211</t>
  </si>
  <si>
    <t>ch2_1_s0001</t>
  </si>
  <si>
    <t>ch2_1_s0002</t>
  </si>
  <si>
    <t>ch2_1_s0005</t>
  </si>
  <si>
    <t>ch2_1_s0006</t>
  </si>
  <si>
    <t>ch2_1_s0007</t>
  </si>
  <si>
    <t>ch2_1_s0010</t>
  </si>
  <si>
    <t>ch2_1_s0014</t>
  </si>
  <si>
    <t>ch2_1_s0021</t>
  </si>
  <si>
    <t>ch2_1_s0026</t>
  </si>
  <si>
    <t>ch2_1_s0031</t>
  </si>
  <si>
    <t>ch2_1_s0040</t>
  </si>
  <si>
    <t>ch2_1_s0041</t>
  </si>
  <si>
    <t>ch2_1_s0059</t>
  </si>
  <si>
    <t>ch2_1_s0061</t>
  </si>
  <si>
    <t>ch2_1_s0062</t>
  </si>
  <si>
    <t>ch2_1_s0068</t>
  </si>
  <si>
    <t>ch2_1_s0070</t>
  </si>
  <si>
    <t>ch2_1_s0085</t>
  </si>
  <si>
    <t>ch2_1_s0086</t>
  </si>
  <si>
    <t>ch2_1_s0087</t>
  </si>
  <si>
    <t>ch2_1_s0089</t>
  </si>
  <si>
    <t>ch2_1_s0090</t>
  </si>
  <si>
    <t>ch2_1_s0091</t>
  </si>
  <si>
    <t>ch2_1_s0092</t>
  </si>
  <si>
    <t>ch2_1_s0098</t>
  </si>
  <si>
    <t>ch2_1_s0101</t>
  </si>
  <si>
    <t>ch2_1_s0102</t>
  </si>
  <si>
    <t>ch2_1_s0103</t>
  </si>
  <si>
    <t>ch2_1_s0104</t>
  </si>
  <si>
    <t>ch2_1_s0108</t>
  </si>
  <si>
    <t>ch2_1_s0114</t>
  </si>
  <si>
    <t>ch2_1_s0117</t>
  </si>
  <si>
    <t>ch2_1_s0119</t>
  </si>
  <si>
    <t>ch2_1_s0126</t>
  </si>
  <si>
    <t>ch2_2_s0001</t>
  </si>
  <si>
    <t>ch2_2_s0010</t>
  </si>
  <si>
    <t>ch2_2_s0012</t>
  </si>
  <si>
    <t>ch2_2_s0029</t>
  </si>
  <si>
    <t>ch2_2_s0035</t>
  </si>
  <si>
    <t>ch2_2_s0036</t>
  </si>
  <si>
    <t>ch2_2_s0039</t>
  </si>
  <si>
    <t>ch2_2_s0044</t>
  </si>
  <si>
    <t>ch2_2_s0047</t>
  </si>
  <si>
    <t>ch2_2_s0050</t>
  </si>
  <si>
    <t>ch2_2_s0051</t>
  </si>
  <si>
    <t>ch2_2_s0059</t>
  </si>
  <si>
    <t>ch2_2_s0062</t>
  </si>
  <si>
    <t>ch2_2_s0064</t>
  </si>
  <si>
    <t>ch2_2_s0071</t>
  </si>
  <si>
    <t>ch2_2_s0072</t>
  </si>
  <si>
    <t>ch2_2_s0078</t>
  </si>
  <si>
    <t>ch2_2_s0081</t>
  </si>
  <si>
    <t>ch2_2_s0085</t>
  </si>
  <si>
    <t>ch2_2_s0086</t>
  </si>
  <si>
    <t>ch2_2_s0087</t>
  </si>
  <si>
    <t>ch2_2_s0091</t>
  </si>
  <si>
    <t>ch2_2_s0110</t>
  </si>
  <si>
    <t>Imag</t>
  </si>
  <si>
    <t>e_Imag</t>
  </si>
  <si>
    <t>Tipo I</t>
  </si>
  <si>
    <t>A</t>
  </si>
  <si>
    <t>B</t>
  </si>
  <si>
    <t>Tipo II</t>
  </si>
  <si>
    <r>
      <t>M</t>
    </r>
    <r>
      <rPr>
        <b/>
        <vertAlign val="subscript"/>
        <sz val="11"/>
        <color theme="1"/>
        <rFont val="Calibri"/>
        <family val="2"/>
        <scheme val="minor"/>
      </rPr>
      <t>V</t>
    </r>
    <r>
      <rPr>
        <b/>
        <sz val="11"/>
        <color theme="1"/>
        <rFont val="Calibri"/>
        <family val="2"/>
        <scheme val="minor"/>
      </rPr>
      <t xml:space="preserve"> (Tipo I)</t>
    </r>
  </si>
  <si>
    <t>Mpc</t>
  </si>
  <si>
    <t>AV</t>
  </si>
  <si>
    <t>Media</t>
  </si>
  <si>
    <t>Dev.St.</t>
  </si>
  <si>
    <r>
      <t>M</t>
    </r>
    <r>
      <rPr>
        <b/>
        <vertAlign val="subscript"/>
        <sz val="11"/>
        <color theme="1"/>
        <rFont val="Calibri"/>
        <family val="2"/>
        <scheme val="minor"/>
      </rPr>
      <t>V</t>
    </r>
    <r>
      <rPr>
        <b/>
        <sz val="11"/>
        <color theme="1"/>
        <rFont val="Calibri"/>
        <family val="2"/>
        <scheme val="minor"/>
      </rPr>
      <t xml:space="preserve"> (Tipo II)</t>
    </r>
  </si>
  <si>
    <t>Distanza (Tipo I)</t>
  </si>
  <si>
    <t>Distanza (Tipo II)</t>
  </si>
  <si>
    <t xml:space="preserve">Distanze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</si>
</sst>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33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21"/>
  <sheetViews>
    <sheetView tabSelected="1" workbookViewId="0"/>
  </sheetViews>
  <sheetFormatPr defaultRowHeight="14.4" x14ac:dyDescent="0.3"/>
  <cols>
    <col min="1" max="1" width="10" style="1" bestFit="1" customWidth="1"/>
    <col min="2" max="2" width="11" style="1" bestFit="1" customWidth="1"/>
    <col min="3" max="3" width="11.6640625" style="1" bestFit="1" customWidth="1"/>
    <col min="4" max="4" width="7" style="1" bestFit="1" customWidth="1"/>
    <col min="5" max="7" width="7.5546875" style="1" hidden="1" customWidth="1"/>
    <col min="8" max="8" width="6" style="1" bestFit="1" customWidth="1"/>
    <col min="11" max="11" width="10.44140625" bestFit="1" customWidth="1"/>
    <col min="12" max="12" width="14.5546875" bestFit="1" customWidth="1"/>
    <col min="13" max="13" width="11.5546875" customWidth="1"/>
    <col min="14" max="14" width="15.109375" bestFit="1" customWidth="1"/>
    <col min="18" max="18" width="8.88671875" style="1"/>
  </cols>
  <sheetData>
    <row r="1" spans="1:20" ht="15.6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439</v>
      </c>
      <c r="G1" s="2" t="s">
        <v>440</v>
      </c>
      <c r="H1" s="2" t="s">
        <v>5</v>
      </c>
      <c r="I1" s="2" t="s">
        <v>441</v>
      </c>
      <c r="J1" s="2" t="s">
        <v>444</v>
      </c>
      <c r="K1" s="2" t="s">
        <v>445</v>
      </c>
      <c r="L1" s="2" t="s">
        <v>451</v>
      </c>
      <c r="M1" s="2" t="s">
        <v>450</v>
      </c>
      <c r="N1" s="2" t="s">
        <v>452</v>
      </c>
      <c r="O1" s="2" t="s">
        <v>448</v>
      </c>
      <c r="P1" s="2" t="s">
        <v>449</v>
      </c>
      <c r="R1" s="2" t="s">
        <v>453</v>
      </c>
      <c r="S1" s="2" t="s">
        <v>448</v>
      </c>
    </row>
    <row r="2" spans="1:20" x14ac:dyDescent="0.3">
      <c r="A2" s="2" t="s">
        <v>6</v>
      </c>
      <c r="B2" s="2" t="s">
        <v>6</v>
      </c>
      <c r="C2" s="2" t="s">
        <v>7</v>
      </c>
      <c r="D2" s="2" t="s">
        <v>8</v>
      </c>
      <c r="E2" s="2" t="s">
        <v>8</v>
      </c>
      <c r="F2" s="2" t="s">
        <v>8</v>
      </c>
      <c r="G2" s="2" t="s">
        <v>8</v>
      </c>
      <c r="H2" s="2" t="s">
        <v>9</v>
      </c>
      <c r="I2" s="2" t="s">
        <v>442</v>
      </c>
      <c r="J2" s="2" t="s">
        <v>442</v>
      </c>
      <c r="L2" s="2" t="s">
        <v>446</v>
      </c>
      <c r="M2" s="2"/>
      <c r="N2" s="2" t="s">
        <v>446</v>
      </c>
      <c r="O2" s="2" t="s">
        <v>446</v>
      </c>
      <c r="P2" s="2" t="s">
        <v>446</v>
      </c>
    </row>
    <row r="3" spans="1:20" x14ac:dyDescent="0.3">
      <c r="A3" s="1">
        <v>210.92486</v>
      </c>
      <c r="B3" s="1">
        <v>54.377676100000002</v>
      </c>
      <c r="C3" s="1" t="s">
        <v>10</v>
      </c>
      <c r="D3" s="1">
        <v>24.341000000000001</v>
      </c>
      <c r="E3" s="1">
        <v>3.6999999999999998E-2</v>
      </c>
      <c r="F3" s="1">
        <v>23.521999999999998</v>
      </c>
      <c r="G3" s="1">
        <v>2.1999999999999999E-2</v>
      </c>
      <c r="H3" s="1">
        <v>18.75</v>
      </c>
      <c r="I3" s="3">
        <f>-1.304</f>
        <v>-1.304</v>
      </c>
      <c r="J3" s="3">
        <f>0.05</f>
        <v>0.05</v>
      </c>
      <c r="K3" s="3">
        <f>$I$3-$I$6*LOG10(H3)-$I$8</f>
        <v>-4.8735815439695731</v>
      </c>
      <c r="L3" s="3">
        <f>(10^(-(K3-D3-5)/5))/(10^6)</f>
        <v>6.9649228284968423</v>
      </c>
      <c r="M3" s="3">
        <f>$J$3-$J$6*LOG10(H3)-$I$8</f>
        <v>-2.0607220861845299</v>
      </c>
      <c r="N3" s="3">
        <f>(10^(-(M3-D3-5)/5))/(10^6)</f>
        <v>1.9069724429345085</v>
      </c>
      <c r="O3" s="5">
        <f>AVERAGEA(L3:L621)</f>
        <v>7.4147791429008514</v>
      </c>
      <c r="P3" s="5">
        <f>STDEVA(L3:L621)</f>
        <v>1.3445063080702579</v>
      </c>
      <c r="Q3" s="6" t="s">
        <v>441</v>
      </c>
      <c r="R3" s="1">
        <v>6.46</v>
      </c>
      <c r="S3" s="5">
        <f>AVERAGE(R3:R30)</f>
        <v>7.492857142857142</v>
      </c>
      <c r="T3" s="5">
        <f>STDEVA(R3:R30)</f>
        <v>1.5822928912343635</v>
      </c>
    </row>
    <row r="4" spans="1:20" x14ac:dyDescent="0.3">
      <c r="A4" s="1">
        <v>210.91498999999999</v>
      </c>
      <c r="B4" s="1">
        <v>54.351109999999998</v>
      </c>
      <c r="C4" s="1" t="s">
        <v>11</v>
      </c>
      <c r="D4" s="1">
        <v>24.25</v>
      </c>
      <c r="E4" s="1">
        <v>3.9E-2</v>
      </c>
      <c r="F4" s="1">
        <v>23.388999999999999</v>
      </c>
      <c r="G4" s="1">
        <v>2.1999999999999999E-2</v>
      </c>
      <c r="H4" s="1">
        <v>21.83</v>
      </c>
      <c r="I4" s="2" t="s">
        <v>441</v>
      </c>
      <c r="J4" s="2" t="s">
        <v>444</v>
      </c>
      <c r="K4" s="3">
        <f t="shared" ref="K4:K67" si="0">$I$3-$I$6*LOG10(H4)-$I$8</f>
        <v>-5.0576037076856615</v>
      </c>
      <c r="L4" s="3">
        <f t="shared" ref="L4:L67" si="1">(10^(-(K4-D4-5)/5))/(10^6)</f>
        <v>7.2697711819733053</v>
      </c>
      <c r="M4" s="3">
        <f t="shared" ref="M4:M67" si="2">$J$3-$J$6*LOG10(H4)-$I$8</f>
        <v>-2.1690481265629886</v>
      </c>
      <c r="N4" s="3">
        <f t="shared" ref="N4:N67" si="3">(10^(-(M4-D4-5)/5))/(10^6)</f>
        <v>1.9222489188555134</v>
      </c>
      <c r="O4" s="5">
        <f>AVERAGEA(N3:N621)</f>
        <v>2.2630898519485041</v>
      </c>
      <c r="P4" s="5">
        <f>STDEVA(N3:N621)</f>
        <v>0.34572154391125298</v>
      </c>
      <c r="Q4" s="6" t="s">
        <v>444</v>
      </c>
      <c r="R4" s="1">
        <v>6.49</v>
      </c>
    </row>
    <row r="5" spans="1:20" x14ac:dyDescent="0.3">
      <c r="A5" s="1">
        <v>210.92911000000001</v>
      </c>
      <c r="B5" s="1">
        <v>54.367756900000003</v>
      </c>
      <c r="C5" s="1" t="s">
        <v>12</v>
      </c>
      <c r="D5" s="1">
        <v>24.140999999999998</v>
      </c>
      <c r="E5" s="1">
        <v>0.03</v>
      </c>
      <c r="F5" s="1">
        <v>23.462</v>
      </c>
      <c r="G5" s="1">
        <v>1.7999999999999999E-2</v>
      </c>
      <c r="H5" s="1">
        <v>17.54</v>
      </c>
      <c r="I5" s="2" t="s">
        <v>443</v>
      </c>
      <c r="J5" s="2" t="s">
        <v>443</v>
      </c>
      <c r="K5" s="3">
        <f t="shared" si="0"/>
        <v>-4.7928664350376406</v>
      </c>
      <c r="L5" s="3">
        <f t="shared" si="1"/>
        <v>6.1203081234722818</v>
      </c>
      <c r="M5" s="3">
        <f t="shared" si="2"/>
        <v>-2.0132085260092354</v>
      </c>
      <c r="N5" s="3">
        <f t="shared" si="3"/>
        <v>1.7015382063868367</v>
      </c>
      <c r="R5" s="1">
        <v>6.7</v>
      </c>
    </row>
    <row r="6" spans="1:20" x14ac:dyDescent="0.3">
      <c r="A6" s="1">
        <v>210.90501</v>
      </c>
      <c r="B6" s="1">
        <v>54.356026100000001</v>
      </c>
      <c r="C6" s="1" t="s">
        <v>13</v>
      </c>
      <c r="D6" s="1">
        <v>24.407</v>
      </c>
      <c r="E6" s="1">
        <v>3.5000000000000003E-2</v>
      </c>
      <c r="F6" s="1">
        <v>23.465</v>
      </c>
      <c r="G6" s="1">
        <v>2.3E-2</v>
      </c>
      <c r="H6" s="1">
        <v>23.93</v>
      </c>
      <c r="I6" s="4">
        <f>2.786</f>
        <v>2.786</v>
      </c>
      <c r="J6" s="4">
        <f>1.64</f>
        <v>1.64</v>
      </c>
      <c r="K6" s="3">
        <f t="shared" si="0"/>
        <v>-5.1687343583370362</v>
      </c>
      <c r="L6" s="3">
        <f t="shared" si="1"/>
        <v>8.2252076670109222</v>
      </c>
      <c r="M6" s="3">
        <f t="shared" si="2"/>
        <v>-2.2344660257260376</v>
      </c>
      <c r="N6" s="3">
        <f t="shared" si="3"/>
        <v>2.1295763011761601</v>
      </c>
      <c r="R6" s="1">
        <v>6.7</v>
      </c>
    </row>
    <row r="7" spans="1:20" x14ac:dyDescent="0.3">
      <c r="A7" s="1">
        <v>210.91079999999999</v>
      </c>
      <c r="B7" s="1">
        <v>54.378756899999999</v>
      </c>
      <c r="C7" s="1" t="s">
        <v>14</v>
      </c>
      <c r="D7" s="1">
        <v>24.954000000000001</v>
      </c>
      <c r="E7" s="1">
        <v>2.5000000000000001E-2</v>
      </c>
      <c r="F7" s="1">
        <v>23.992999999999999</v>
      </c>
      <c r="G7" s="1">
        <v>1.6E-2</v>
      </c>
      <c r="H7" s="1">
        <v>17.3</v>
      </c>
      <c r="I7" s="2" t="s">
        <v>447</v>
      </c>
      <c r="K7" s="3">
        <f t="shared" si="0"/>
        <v>-4.7761964433168238</v>
      </c>
      <c r="L7" s="3">
        <f t="shared" si="1"/>
        <v>8.8315979228866031</v>
      </c>
      <c r="M7" s="3">
        <f t="shared" si="2"/>
        <v>-2.0033956091312244</v>
      </c>
      <c r="N7" s="3">
        <f t="shared" si="3"/>
        <v>2.4630834256787377</v>
      </c>
      <c r="R7" s="1">
        <v>6.73</v>
      </c>
    </row>
    <row r="8" spans="1:20" x14ac:dyDescent="0.3">
      <c r="A8" s="1">
        <v>210.89823000000001</v>
      </c>
      <c r="B8" s="1">
        <v>54.3762519</v>
      </c>
      <c r="C8" s="1" t="s">
        <v>15</v>
      </c>
      <c r="D8" s="1">
        <v>25.033000000000001</v>
      </c>
      <c r="E8" s="1">
        <v>2.8000000000000001E-2</v>
      </c>
      <c r="F8" s="1">
        <v>24.228999999999999</v>
      </c>
      <c r="G8" s="1">
        <v>1.9E-2</v>
      </c>
      <c r="H8" s="1">
        <v>12.91</v>
      </c>
      <c r="I8" s="4">
        <f>0.023</f>
        <v>2.3E-2</v>
      </c>
      <c r="K8" s="3">
        <f t="shared" si="0"/>
        <v>-4.4220405109542469</v>
      </c>
      <c r="L8" s="3">
        <f t="shared" si="1"/>
        <v>7.780510662125498</v>
      </c>
      <c r="M8" s="3">
        <f t="shared" si="2"/>
        <v>-1.794919037316929</v>
      </c>
      <c r="N8" s="3">
        <f t="shared" si="3"/>
        <v>2.3205119404096903</v>
      </c>
      <c r="R8" s="1">
        <v>6.79</v>
      </c>
    </row>
    <row r="9" spans="1:20" x14ac:dyDescent="0.3">
      <c r="A9" s="1">
        <v>210.91577000000001</v>
      </c>
      <c r="B9" s="1">
        <v>54.373818100000001</v>
      </c>
      <c r="C9" s="1" t="s">
        <v>16</v>
      </c>
      <c r="D9" s="1">
        <v>24.553999999999998</v>
      </c>
      <c r="E9" s="1">
        <v>2.4E-2</v>
      </c>
      <c r="F9" s="1">
        <v>23.49</v>
      </c>
      <c r="G9" s="1">
        <v>1.2E-2</v>
      </c>
      <c r="H9" s="1">
        <v>13.55</v>
      </c>
      <c r="K9" s="3">
        <f t="shared" si="0"/>
        <v>-4.4805828764562428</v>
      </c>
      <c r="L9" s="3">
        <f t="shared" si="1"/>
        <v>6.4108641686990557</v>
      </c>
      <c r="M9" s="3">
        <f t="shared" si="2"/>
        <v>-1.829380444145096</v>
      </c>
      <c r="N9" s="3">
        <f t="shared" si="3"/>
        <v>1.8909327724562235</v>
      </c>
      <c r="R9" s="1">
        <v>6.85</v>
      </c>
    </row>
    <row r="10" spans="1:20" x14ac:dyDescent="0.3">
      <c r="A10" s="1">
        <v>210.90939</v>
      </c>
      <c r="B10" s="1">
        <v>54.367996900000001</v>
      </c>
      <c r="C10" s="1" t="s">
        <v>17</v>
      </c>
      <c r="D10" s="1">
        <v>24.571000000000002</v>
      </c>
      <c r="E10" s="1">
        <v>2.5000000000000001E-2</v>
      </c>
      <c r="F10" s="1">
        <v>23.748999999999999</v>
      </c>
      <c r="G10" s="1">
        <v>1.7999999999999999E-2</v>
      </c>
      <c r="H10" s="1">
        <v>14.83</v>
      </c>
      <c r="K10" s="3">
        <f t="shared" si="0"/>
        <v>-4.5897992467650717</v>
      </c>
      <c r="L10" s="3">
        <f t="shared" si="1"/>
        <v>6.7945367089481996</v>
      </c>
      <c r="M10" s="3">
        <f t="shared" si="2"/>
        <v>-1.8936714876865461</v>
      </c>
      <c r="N10" s="3">
        <f t="shared" si="3"/>
        <v>1.9630632713398486</v>
      </c>
      <c r="R10" s="1">
        <v>6.91</v>
      </c>
    </row>
    <row r="11" spans="1:20" x14ac:dyDescent="0.3">
      <c r="A11" s="1">
        <v>210.90896000000001</v>
      </c>
      <c r="B11" s="1">
        <v>54.3692639</v>
      </c>
      <c r="C11" s="1" t="s">
        <v>18</v>
      </c>
      <c r="D11" s="1">
        <v>24.986999999999998</v>
      </c>
      <c r="E11" s="1">
        <v>3.1E-2</v>
      </c>
      <c r="F11" s="1">
        <v>24.164000000000001</v>
      </c>
      <c r="G11" s="1">
        <v>1.7000000000000001E-2</v>
      </c>
      <c r="H11" s="1">
        <v>11.4</v>
      </c>
      <c r="K11" s="3">
        <f t="shared" si="0"/>
        <v>-4.2715369158234129</v>
      </c>
      <c r="L11" s="3">
        <f t="shared" si="1"/>
        <v>7.1073447705187212</v>
      </c>
      <c r="M11" s="3">
        <f t="shared" si="2"/>
        <v>-1.7063239561918151</v>
      </c>
      <c r="N11" s="3">
        <f t="shared" si="3"/>
        <v>2.1810458289793324</v>
      </c>
      <c r="R11" s="1">
        <v>6.95</v>
      </c>
    </row>
    <row r="12" spans="1:20" x14ac:dyDescent="0.3">
      <c r="A12" s="1">
        <v>210.89089000000001</v>
      </c>
      <c r="B12" s="1">
        <v>54.370105000000002</v>
      </c>
      <c r="C12" s="1" t="s">
        <v>19</v>
      </c>
      <c r="D12" s="1">
        <v>24.981000000000002</v>
      </c>
      <c r="E12" s="1">
        <v>2.7E-2</v>
      </c>
      <c r="F12" s="1">
        <v>23.841000000000001</v>
      </c>
      <c r="G12" s="1">
        <v>1.7999999999999999E-2</v>
      </c>
      <c r="H12" s="1">
        <v>18.75</v>
      </c>
      <c r="K12" s="3">
        <f t="shared" si="0"/>
        <v>-4.8735815439695731</v>
      </c>
      <c r="L12" s="3">
        <f t="shared" si="1"/>
        <v>9.352254331134791</v>
      </c>
      <c r="M12" s="3">
        <f t="shared" si="2"/>
        <v>-2.0607220861845299</v>
      </c>
      <c r="N12" s="3">
        <f t="shared" si="3"/>
        <v>2.5606157782279393</v>
      </c>
      <c r="R12" s="1">
        <v>7.01</v>
      </c>
    </row>
    <row r="13" spans="1:20" x14ac:dyDescent="0.3">
      <c r="A13" s="1">
        <v>210.88379</v>
      </c>
      <c r="B13" s="1">
        <v>54.362438099999999</v>
      </c>
      <c r="C13" s="1" t="s">
        <v>20</v>
      </c>
      <c r="D13" s="1">
        <v>25.073</v>
      </c>
      <c r="E13" s="1">
        <v>3.2000000000000001E-2</v>
      </c>
      <c r="F13" s="1">
        <v>24.245999999999999</v>
      </c>
      <c r="G13" s="1">
        <v>2.1999999999999999E-2</v>
      </c>
      <c r="H13" s="1">
        <v>15.63</v>
      </c>
      <c r="K13" s="3">
        <f t="shared" si="0"/>
        <v>-4.6533697127614539</v>
      </c>
      <c r="L13" s="3">
        <f t="shared" si="1"/>
        <v>8.8160479283676736</v>
      </c>
      <c r="M13" s="3">
        <f t="shared" si="2"/>
        <v>-1.9310927239514661</v>
      </c>
      <c r="N13" s="3">
        <f t="shared" si="3"/>
        <v>2.5166252216273981</v>
      </c>
      <c r="R13" s="1">
        <v>7.05</v>
      </c>
    </row>
    <row r="14" spans="1:20" x14ac:dyDescent="0.3">
      <c r="A14" s="1">
        <v>210.89653999999999</v>
      </c>
      <c r="B14" s="1">
        <v>54.361766899999999</v>
      </c>
      <c r="C14" s="1" t="s">
        <v>21</v>
      </c>
      <c r="D14" s="1">
        <v>24.981000000000002</v>
      </c>
      <c r="E14" s="1">
        <v>2.3E-2</v>
      </c>
      <c r="F14" s="1">
        <v>24.137</v>
      </c>
      <c r="G14" s="1">
        <v>1.4999999999999999E-2</v>
      </c>
      <c r="H14" s="1">
        <v>11.99</v>
      </c>
      <c r="K14" s="3">
        <f t="shared" si="0"/>
        <v>-4.3325902441133923</v>
      </c>
      <c r="L14" s="3">
        <f t="shared" si="1"/>
        <v>7.2898408803947676</v>
      </c>
      <c r="M14" s="3">
        <f t="shared" si="2"/>
        <v>-1.7422634602821117</v>
      </c>
      <c r="N14" s="3">
        <f t="shared" si="3"/>
        <v>2.211325591762189</v>
      </c>
      <c r="R14" s="1">
        <v>7.11</v>
      </c>
    </row>
    <row r="15" spans="1:20" x14ac:dyDescent="0.3">
      <c r="A15" s="1">
        <v>210.89346</v>
      </c>
      <c r="B15" s="1">
        <v>54.368445000000001</v>
      </c>
      <c r="C15" s="1" t="s">
        <v>22</v>
      </c>
      <c r="D15" s="1">
        <v>25.225000000000001</v>
      </c>
      <c r="E15" s="1">
        <v>2.5000000000000001E-2</v>
      </c>
      <c r="F15" s="1">
        <v>24.120999999999999</v>
      </c>
      <c r="G15" s="1">
        <v>1.7999999999999999E-2</v>
      </c>
      <c r="H15" s="1">
        <v>14.59</v>
      </c>
      <c r="K15" s="3">
        <f t="shared" si="0"/>
        <v>-4.5700580432151563</v>
      </c>
      <c r="L15" s="3">
        <f t="shared" si="1"/>
        <v>9.0993759483754033</v>
      </c>
      <c r="M15" s="3">
        <f t="shared" si="2"/>
        <v>-1.8820506787052604</v>
      </c>
      <c r="N15" s="3">
        <f t="shared" si="3"/>
        <v>2.6388222405001041</v>
      </c>
      <c r="R15" s="1">
        <v>7.24</v>
      </c>
    </row>
    <row r="16" spans="1:20" x14ac:dyDescent="0.3">
      <c r="A16" s="1">
        <v>210.89224999999999</v>
      </c>
      <c r="B16" s="1">
        <v>54.361298900000001</v>
      </c>
      <c r="C16" s="1" t="s">
        <v>23</v>
      </c>
      <c r="D16" s="1">
        <v>25.207999999999998</v>
      </c>
      <c r="E16" s="1">
        <v>2.8000000000000001E-2</v>
      </c>
      <c r="F16" s="1">
        <v>24.361000000000001</v>
      </c>
      <c r="G16" s="1">
        <v>0.02</v>
      </c>
      <c r="H16" s="1">
        <v>11.99</v>
      </c>
      <c r="K16" s="3">
        <f t="shared" si="0"/>
        <v>-4.3325902441133923</v>
      </c>
      <c r="L16" s="3">
        <f t="shared" si="1"/>
        <v>8.0931585546268785</v>
      </c>
      <c r="M16" s="3">
        <f t="shared" si="2"/>
        <v>-1.7422634602821117</v>
      </c>
      <c r="N16" s="3">
        <f t="shared" si="3"/>
        <v>2.4550067585379649</v>
      </c>
      <c r="R16" s="1">
        <v>7.38</v>
      </c>
    </row>
    <row r="17" spans="1:18" x14ac:dyDescent="0.3">
      <c r="A17" s="1">
        <v>210.9145</v>
      </c>
      <c r="B17" s="1">
        <v>54.367076099999998</v>
      </c>
      <c r="C17" s="1" t="s">
        <v>24</v>
      </c>
      <c r="D17" s="1">
        <v>25.151</v>
      </c>
      <c r="E17" s="1">
        <v>2.5999999999999999E-2</v>
      </c>
      <c r="F17" s="1">
        <v>24.524999999999999</v>
      </c>
      <c r="G17" s="1">
        <v>1.2999999999999999E-2</v>
      </c>
      <c r="H17" s="1">
        <v>8.07</v>
      </c>
      <c r="K17" s="3">
        <f t="shared" si="0"/>
        <v>-3.8535496677356886</v>
      </c>
      <c r="L17" s="3">
        <f t="shared" si="1"/>
        <v>6.3228071181830829</v>
      </c>
      <c r="M17" s="3">
        <f t="shared" si="2"/>
        <v>-1.4602725969441952</v>
      </c>
      <c r="N17" s="3">
        <f t="shared" si="3"/>
        <v>2.1001703332147663</v>
      </c>
      <c r="R17" s="1">
        <v>7.52</v>
      </c>
    </row>
    <row r="18" spans="1:18" x14ac:dyDescent="0.3">
      <c r="A18" s="1">
        <v>210.91892999999999</v>
      </c>
      <c r="B18" s="1">
        <v>54.350823900000002</v>
      </c>
      <c r="C18" s="1" t="s">
        <v>25</v>
      </c>
      <c r="D18" s="1">
        <v>25.161999999999999</v>
      </c>
      <c r="E18" s="1">
        <v>2.3E-2</v>
      </c>
      <c r="F18" s="1">
        <v>24.512</v>
      </c>
      <c r="G18" s="1">
        <v>1.6E-2</v>
      </c>
      <c r="H18" s="1">
        <v>8.07</v>
      </c>
      <c r="K18" s="3">
        <f t="shared" si="0"/>
        <v>-3.8535496677356886</v>
      </c>
      <c r="L18" s="3">
        <f t="shared" si="1"/>
        <v>6.3549177438250872</v>
      </c>
      <c r="M18" s="3">
        <f t="shared" si="2"/>
        <v>-1.4602725969441952</v>
      </c>
      <c r="N18" s="3">
        <f t="shared" si="3"/>
        <v>2.1108361311892678</v>
      </c>
      <c r="R18" s="1">
        <v>8.32</v>
      </c>
    </row>
    <row r="19" spans="1:18" x14ac:dyDescent="0.3">
      <c r="A19" s="1">
        <v>210.91061999999999</v>
      </c>
      <c r="B19" s="1">
        <v>54.368663099999999</v>
      </c>
      <c r="C19" s="1" t="s">
        <v>26</v>
      </c>
      <c r="D19" s="1">
        <v>25.655000000000001</v>
      </c>
      <c r="E19" s="1">
        <v>3.5000000000000003E-2</v>
      </c>
      <c r="F19" s="1">
        <v>25.009</v>
      </c>
      <c r="G19" s="1">
        <v>2.4E-2</v>
      </c>
      <c r="H19" s="1">
        <v>5.22</v>
      </c>
      <c r="K19" s="3">
        <f t="shared" si="0"/>
        <v>-3.3264300213643021</v>
      </c>
      <c r="L19" s="3">
        <f t="shared" si="1"/>
        <v>6.2558453533128802</v>
      </c>
      <c r="M19" s="3">
        <f t="shared" si="2"/>
        <v>-1.1499796249237095</v>
      </c>
      <c r="N19" s="3">
        <f t="shared" si="3"/>
        <v>2.2961271032913544</v>
      </c>
      <c r="R19" s="1">
        <v>8.36</v>
      </c>
    </row>
    <row r="20" spans="1:18" x14ac:dyDescent="0.3">
      <c r="A20" s="1">
        <v>210.92285000000001</v>
      </c>
      <c r="B20" s="1">
        <v>54.375571100000002</v>
      </c>
      <c r="C20" s="1" t="s">
        <v>27</v>
      </c>
      <c r="D20" s="1">
        <v>24.815999999999999</v>
      </c>
      <c r="E20" s="1">
        <v>2.7E-2</v>
      </c>
      <c r="F20" s="1">
        <v>24.056000000000001</v>
      </c>
      <c r="G20" s="1">
        <v>1.4E-2</v>
      </c>
      <c r="H20" s="1">
        <v>10.76</v>
      </c>
      <c r="K20" s="3">
        <f t="shared" si="0"/>
        <v>-4.2016289879264113</v>
      </c>
      <c r="L20" s="3">
        <f t="shared" si="1"/>
        <v>6.361005888121892</v>
      </c>
      <c r="M20" s="3">
        <f t="shared" si="2"/>
        <v>-1.6651721249818072</v>
      </c>
      <c r="N20" s="3">
        <f t="shared" si="3"/>
        <v>1.9780370637705691</v>
      </c>
      <c r="R20" s="1">
        <v>7.66</v>
      </c>
    </row>
    <row r="21" spans="1:18" x14ac:dyDescent="0.3">
      <c r="A21" s="1">
        <v>210.92907</v>
      </c>
      <c r="B21" s="1">
        <v>54.363295000000001</v>
      </c>
      <c r="C21" s="1" t="s">
        <v>28</v>
      </c>
      <c r="D21" s="1">
        <v>25.22</v>
      </c>
      <c r="E21" s="1">
        <v>2.5999999999999999E-2</v>
      </c>
      <c r="F21" s="1">
        <v>24.600999999999999</v>
      </c>
      <c r="G21" s="1">
        <v>1.9E-2</v>
      </c>
      <c r="H21" s="1">
        <v>6.78</v>
      </c>
      <c r="K21" s="3">
        <f t="shared" si="0"/>
        <v>-3.6428059271136388</v>
      </c>
      <c r="L21" s="3">
        <f t="shared" si="1"/>
        <v>5.9232653070940966</v>
      </c>
      <c r="M21" s="3">
        <f t="shared" si="2"/>
        <v>-1.3362166979419836</v>
      </c>
      <c r="N21" s="3">
        <f t="shared" si="3"/>
        <v>2.0475916016396978</v>
      </c>
      <c r="R21" s="1">
        <v>7.45</v>
      </c>
    </row>
    <row r="22" spans="1:18" x14ac:dyDescent="0.3">
      <c r="A22" s="1">
        <v>210.92420999999999</v>
      </c>
      <c r="B22" s="1">
        <v>54.3696561</v>
      </c>
      <c r="C22" s="1" t="s">
        <v>29</v>
      </c>
      <c r="D22" s="1">
        <v>24.835999999999999</v>
      </c>
      <c r="E22" s="1">
        <v>2.3E-2</v>
      </c>
      <c r="F22" s="1">
        <v>24.132000000000001</v>
      </c>
      <c r="G22" s="1">
        <v>1.7000000000000001E-2</v>
      </c>
      <c r="H22" s="1">
        <v>9.9499999999999993</v>
      </c>
      <c r="K22" s="3">
        <f t="shared" si="0"/>
        <v>-4.1069351029575909</v>
      </c>
      <c r="L22" s="3">
        <f t="shared" si="1"/>
        <v>6.1459216662525797</v>
      </c>
      <c r="M22" s="3">
        <f t="shared" si="2"/>
        <v>-1.6094298524229895</v>
      </c>
      <c r="N22" s="3">
        <f t="shared" si="3"/>
        <v>1.9457452122432253</v>
      </c>
      <c r="R22" s="1">
        <v>7.7</v>
      </c>
    </row>
    <row r="23" spans="1:18" x14ac:dyDescent="0.3">
      <c r="A23" s="1">
        <v>210.91725</v>
      </c>
      <c r="B23" s="1">
        <v>54.351961899999999</v>
      </c>
      <c r="C23" s="1" t="s">
        <v>30</v>
      </c>
      <c r="D23" s="1">
        <v>25.312999999999999</v>
      </c>
      <c r="E23" s="1">
        <v>2.1999999999999999E-2</v>
      </c>
      <c r="F23" s="1">
        <v>24.606000000000002</v>
      </c>
      <c r="G23" s="1">
        <v>1.4999999999999999E-2</v>
      </c>
      <c r="H23" s="1">
        <v>7.85</v>
      </c>
      <c r="K23" s="3">
        <f t="shared" si="0"/>
        <v>-3.8201068636922737</v>
      </c>
      <c r="L23" s="3">
        <f t="shared" si="1"/>
        <v>6.7084374191738823</v>
      </c>
      <c r="M23" s="3">
        <f t="shared" si="2"/>
        <v>-1.440586237062214</v>
      </c>
      <c r="N23" s="3">
        <f t="shared" si="3"/>
        <v>2.2424214932364661</v>
      </c>
      <c r="R23" s="1">
        <v>7.05</v>
      </c>
    </row>
    <row r="24" spans="1:18" x14ac:dyDescent="0.3">
      <c r="A24" s="1">
        <v>210.90732</v>
      </c>
      <c r="B24" s="1">
        <v>54.353273899999998</v>
      </c>
      <c r="C24" s="1" t="s">
        <v>31</v>
      </c>
      <c r="D24" s="1">
        <v>25.177</v>
      </c>
      <c r="E24" s="1">
        <v>2.1000000000000001E-2</v>
      </c>
      <c r="F24" s="1">
        <v>24.408999999999999</v>
      </c>
      <c r="G24" s="1">
        <v>1.4E-2</v>
      </c>
      <c r="H24" s="1">
        <v>7.85</v>
      </c>
      <c r="K24" s="3">
        <f t="shared" si="0"/>
        <v>-3.8201068636922737</v>
      </c>
      <c r="L24" s="3">
        <f t="shared" si="1"/>
        <v>6.3011725547970796</v>
      </c>
      <c r="M24" s="3">
        <f t="shared" si="2"/>
        <v>-1.440586237062214</v>
      </c>
      <c r="N24" s="3">
        <f t="shared" si="3"/>
        <v>2.1062855455851848</v>
      </c>
      <c r="R24" s="1">
        <v>7.48</v>
      </c>
    </row>
    <row r="25" spans="1:18" x14ac:dyDescent="0.3">
      <c r="A25" s="1">
        <v>210.91995</v>
      </c>
      <c r="B25" s="1">
        <v>54.379473099999998</v>
      </c>
      <c r="C25" s="1" t="s">
        <v>32</v>
      </c>
      <c r="D25" s="1">
        <v>25.036999999999999</v>
      </c>
      <c r="E25" s="1">
        <v>2.1000000000000001E-2</v>
      </c>
      <c r="F25" s="1">
        <v>24.334</v>
      </c>
      <c r="G25" s="1">
        <v>1.2999999999999999E-2</v>
      </c>
      <c r="H25" s="1">
        <v>10</v>
      </c>
      <c r="K25" s="3">
        <f t="shared" si="0"/>
        <v>-4.1129999999999995</v>
      </c>
      <c r="L25" s="3">
        <f t="shared" si="1"/>
        <v>6.7608297539198334</v>
      </c>
      <c r="M25" s="3">
        <f t="shared" si="2"/>
        <v>-1.6129999999999998</v>
      </c>
      <c r="N25" s="3">
        <f t="shared" si="3"/>
        <v>2.1379620895022358</v>
      </c>
      <c r="R25" s="1">
        <v>15.2</v>
      </c>
    </row>
    <row r="26" spans="1:18" x14ac:dyDescent="0.3">
      <c r="A26" s="1">
        <v>210.92617000000001</v>
      </c>
      <c r="B26" s="1">
        <v>54.3559561</v>
      </c>
      <c r="C26" s="1" t="s">
        <v>33</v>
      </c>
      <c r="D26" s="1">
        <v>25.786999999999999</v>
      </c>
      <c r="E26" s="1">
        <v>0.03</v>
      </c>
      <c r="F26" s="1">
        <v>25.024000000000001</v>
      </c>
      <c r="G26" s="1">
        <v>1.7000000000000001E-2</v>
      </c>
      <c r="H26" s="1">
        <v>5.21</v>
      </c>
      <c r="K26" s="3">
        <f t="shared" si="0"/>
        <v>-3.3241098971124754</v>
      </c>
      <c r="L26" s="3">
        <f t="shared" si="1"/>
        <v>6.6408241379679609</v>
      </c>
      <c r="M26" s="3">
        <f t="shared" si="2"/>
        <v>-1.14861386621122</v>
      </c>
      <c r="N26" s="3">
        <f t="shared" si="3"/>
        <v>2.4385000747598693</v>
      </c>
      <c r="R26" s="1">
        <v>6.9</v>
      </c>
    </row>
    <row r="27" spans="1:18" x14ac:dyDescent="0.3">
      <c r="A27" s="1">
        <v>210.91920999999999</v>
      </c>
      <c r="B27" s="1">
        <v>54.369903100000002</v>
      </c>
      <c r="C27" s="1" t="s">
        <v>34</v>
      </c>
      <c r="D27" s="1">
        <v>25.292000000000002</v>
      </c>
      <c r="E27" s="1">
        <v>0.02</v>
      </c>
      <c r="F27" s="1">
        <v>24.68</v>
      </c>
      <c r="G27" s="1">
        <v>1.4E-2</v>
      </c>
      <c r="H27" s="1">
        <v>6.98</v>
      </c>
      <c r="K27" s="3">
        <f t="shared" si="0"/>
        <v>-3.6779812074281275</v>
      </c>
      <c r="L27" s="3">
        <f t="shared" si="1"/>
        <v>6.2229489961962514</v>
      </c>
      <c r="M27" s="3">
        <f t="shared" si="2"/>
        <v>-1.3569228931019841</v>
      </c>
      <c r="N27" s="3">
        <f t="shared" si="3"/>
        <v>2.1369018675667317</v>
      </c>
      <c r="R27" s="1">
        <v>7.4</v>
      </c>
    </row>
    <row r="28" spans="1:18" x14ac:dyDescent="0.3">
      <c r="A28" s="1">
        <v>210.88862</v>
      </c>
      <c r="B28" s="1">
        <v>54.365503099999998</v>
      </c>
      <c r="C28" s="1" t="s">
        <v>35</v>
      </c>
      <c r="D28" s="1">
        <v>24.77</v>
      </c>
      <c r="E28" s="1">
        <v>1.9E-2</v>
      </c>
      <c r="F28" s="1">
        <v>23.763999999999999</v>
      </c>
      <c r="G28" s="1">
        <v>1.4E-2</v>
      </c>
      <c r="H28" s="1">
        <v>18.75</v>
      </c>
      <c r="K28" s="3">
        <f t="shared" si="0"/>
        <v>-4.8735815439695731</v>
      </c>
      <c r="L28" s="3">
        <f t="shared" si="1"/>
        <v>8.4862595183157641</v>
      </c>
      <c r="M28" s="3">
        <f t="shared" si="2"/>
        <v>-2.0607220861845299</v>
      </c>
      <c r="N28" s="3">
        <f t="shared" si="3"/>
        <v>2.3235093113747305</v>
      </c>
      <c r="R28" s="1">
        <v>7.4</v>
      </c>
    </row>
    <row r="29" spans="1:18" x14ac:dyDescent="0.3">
      <c r="A29" s="1">
        <v>210.93412000000001</v>
      </c>
      <c r="B29" s="1">
        <v>54.366599999999998</v>
      </c>
      <c r="C29" s="1" t="s">
        <v>36</v>
      </c>
      <c r="D29" s="1">
        <v>25.571000000000002</v>
      </c>
      <c r="E29" s="1">
        <v>1.9E-2</v>
      </c>
      <c r="F29" s="1">
        <v>24.698</v>
      </c>
      <c r="G29" s="1">
        <v>1.2E-2</v>
      </c>
      <c r="H29" s="1">
        <v>6.73</v>
      </c>
      <c r="K29" s="3">
        <f t="shared" si="0"/>
        <v>-3.6338499689280002</v>
      </c>
      <c r="L29" s="3">
        <f t="shared" si="1"/>
        <v>6.9337789759155291</v>
      </c>
      <c r="M29" s="3">
        <f t="shared" si="2"/>
        <v>-1.3309447053273218</v>
      </c>
      <c r="N29" s="3">
        <f t="shared" si="3"/>
        <v>2.4009822038491841</v>
      </c>
      <c r="R29" s="1">
        <v>7.4</v>
      </c>
    </row>
    <row r="30" spans="1:18" x14ac:dyDescent="0.3">
      <c r="A30" s="1">
        <v>210.90848</v>
      </c>
      <c r="B30" s="1">
        <v>54.363773100000003</v>
      </c>
      <c r="C30" s="1" t="s">
        <v>37</v>
      </c>
      <c r="D30" s="1">
        <v>25.315000000000001</v>
      </c>
      <c r="E30" s="1">
        <v>2.5000000000000001E-2</v>
      </c>
      <c r="F30" s="1">
        <v>24.521000000000001</v>
      </c>
      <c r="G30" s="1">
        <v>1.6E-2</v>
      </c>
      <c r="H30" s="1">
        <v>8.18</v>
      </c>
      <c r="K30" s="3">
        <f t="shared" si="0"/>
        <v>-3.8699307040283064</v>
      </c>
      <c r="L30" s="3">
        <f t="shared" si="1"/>
        <v>6.870465146536854</v>
      </c>
      <c r="M30" s="3">
        <f t="shared" si="2"/>
        <v>-1.4699154180209695</v>
      </c>
      <c r="N30" s="3">
        <f t="shared" si="3"/>
        <v>2.2750088141750475</v>
      </c>
      <c r="R30" s="1">
        <v>7.59</v>
      </c>
    </row>
    <row r="31" spans="1:18" x14ac:dyDescent="0.3">
      <c r="A31" s="1">
        <v>210.9333</v>
      </c>
      <c r="B31" s="1">
        <v>54.366951100000001</v>
      </c>
      <c r="C31" s="1" t="s">
        <v>38</v>
      </c>
      <c r="D31" s="1">
        <v>25.472000000000001</v>
      </c>
      <c r="E31" s="1">
        <v>0.02</v>
      </c>
      <c r="F31" s="1">
        <v>24.693999999999999</v>
      </c>
      <c r="G31" s="1">
        <v>1.4E-2</v>
      </c>
      <c r="H31" s="1">
        <v>6.73</v>
      </c>
      <c r="K31" s="3">
        <f t="shared" si="0"/>
        <v>-3.6338499689280002</v>
      </c>
      <c r="L31" s="3">
        <f t="shared" si="1"/>
        <v>6.6247576263736736</v>
      </c>
      <c r="M31" s="3">
        <f t="shared" si="2"/>
        <v>-1.3309447053273218</v>
      </c>
      <c r="N31" s="3">
        <f t="shared" si="3"/>
        <v>2.2939763757954523</v>
      </c>
    </row>
    <row r="32" spans="1:18" x14ac:dyDescent="0.3">
      <c r="A32" s="1">
        <v>210.92919000000001</v>
      </c>
      <c r="B32" s="1">
        <v>54.362538899999997</v>
      </c>
      <c r="C32" s="1" t="s">
        <v>39</v>
      </c>
      <c r="D32" s="1">
        <v>24.869</v>
      </c>
      <c r="E32" s="1">
        <v>1.2999999999999999E-2</v>
      </c>
      <c r="F32" s="1">
        <v>24.193000000000001</v>
      </c>
      <c r="G32" s="1">
        <v>8.0000000000000002E-3</v>
      </c>
      <c r="H32" s="1">
        <v>6.22</v>
      </c>
      <c r="K32" s="3">
        <f t="shared" si="0"/>
        <v>-3.5385000117486212</v>
      </c>
      <c r="L32" s="3">
        <f t="shared" si="1"/>
        <v>4.8028608283825154</v>
      </c>
      <c r="M32" s="3">
        <f t="shared" si="2"/>
        <v>-1.2748162308929423</v>
      </c>
      <c r="N32" s="3">
        <f t="shared" si="3"/>
        <v>1.6934143909972024</v>
      </c>
    </row>
    <row r="33" spans="1:14" x14ac:dyDescent="0.3">
      <c r="A33" s="1">
        <v>210.91024999999999</v>
      </c>
      <c r="B33" s="1">
        <v>54.3520331</v>
      </c>
      <c r="C33" s="1" t="s">
        <v>40</v>
      </c>
      <c r="D33" s="1">
        <v>25.678999999999998</v>
      </c>
      <c r="E33" s="1">
        <v>3.1E-2</v>
      </c>
      <c r="F33" s="1">
        <v>25.033000000000001</v>
      </c>
      <c r="G33" s="1">
        <v>1.9E-2</v>
      </c>
      <c r="H33" s="1">
        <v>5.45</v>
      </c>
      <c r="K33" s="3">
        <f t="shared" si="0"/>
        <v>-3.3786006553427259</v>
      </c>
      <c r="L33" s="3">
        <f t="shared" si="1"/>
        <v>6.4791812784458003</v>
      </c>
      <c r="M33" s="3">
        <f t="shared" si="2"/>
        <v>-1.1806902637336933</v>
      </c>
      <c r="N33" s="3">
        <f t="shared" si="3"/>
        <v>2.354713386397195</v>
      </c>
    </row>
    <row r="34" spans="1:14" x14ac:dyDescent="0.3">
      <c r="A34" s="1">
        <v>210.92023</v>
      </c>
      <c r="B34" s="1">
        <v>54.368701899999998</v>
      </c>
      <c r="C34" s="1" t="s">
        <v>41</v>
      </c>
      <c r="D34" s="1">
        <v>25.393999999999998</v>
      </c>
      <c r="E34" s="1">
        <v>1.4999999999999999E-2</v>
      </c>
      <c r="F34" s="1">
        <v>24.451000000000001</v>
      </c>
      <c r="G34" s="1">
        <v>1.0999999999999999E-2</v>
      </c>
      <c r="H34" s="1">
        <v>10.19</v>
      </c>
      <c r="K34" s="3">
        <f t="shared" si="0"/>
        <v>-4.1357732766419035</v>
      </c>
      <c r="L34" s="3">
        <f t="shared" si="1"/>
        <v>8.0529435605401734</v>
      </c>
      <c r="M34" s="3">
        <f t="shared" si="2"/>
        <v>-1.6264056617705391</v>
      </c>
      <c r="N34" s="3">
        <f t="shared" si="3"/>
        <v>2.5356022726360985</v>
      </c>
    </row>
    <row r="35" spans="1:14" x14ac:dyDescent="0.3">
      <c r="A35" s="1">
        <v>210.92815999999999</v>
      </c>
      <c r="B35" s="1">
        <v>54.369928100000003</v>
      </c>
      <c r="C35" s="1" t="s">
        <v>42</v>
      </c>
      <c r="D35" s="1">
        <v>25.64</v>
      </c>
      <c r="E35" s="1">
        <v>1.9E-2</v>
      </c>
      <c r="F35" s="1">
        <v>24.885999999999999</v>
      </c>
      <c r="G35" s="1">
        <v>1.2E-2</v>
      </c>
      <c r="H35" s="1">
        <v>6.78</v>
      </c>
      <c r="K35" s="3">
        <f t="shared" si="0"/>
        <v>-3.6428059271136388</v>
      </c>
      <c r="L35" s="3">
        <f t="shared" si="1"/>
        <v>7.1872240819740005</v>
      </c>
      <c r="M35" s="3">
        <f t="shared" si="2"/>
        <v>-1.3362166979419836</v>
      </c>
      <c r="N35" s="3">
        <f t="shared" si="3"/>
        <v>2.48452481973534</v>
      </c>
    </row>
    <row r="36" spans="1:14" x14ac:dyDescent="0.3">
      <c r="A36" s="1">
        <v>210.91466</v>
      </c>
      <c r="B36" s="1">
        <v>54.355361899999998</v>
      </c>
      <c r="C36" s="1" t="s">
        <v>43</v>
      </c>
      <c r="D36" s="1">
        <v>25.341000000000001</v>
      </c>
      <c r="E36" s="1">
        <v>2.8000000000000001E-2</v>
      </c>
      <c r="F36" s="1">
        <v>24.715</v>
      </c>
      <c r="G36" s="1">
        <v>1.4999999999999999E-2</v>
      </c>
      <c r="H36" s="1">
        <v>6.46</v>
      </c>
      <c r="K36" s="3">
        <f t="shared" si="0"/>
        <v>-3.5843077951343045</v>
      </c>
      <c r="L36" s="3">
        <f t="shared" si="1"/>
        <v>6.0962330210882518</v>
      </c>
      <c r="M36" s="3">
        <f t="shared" si="2"/>
        <v>-1.3017813295119378</v>
      </c>
      <c r="N36" s="3">
        <f t="shared" si="3"/>
        <v>2.1308666184064986</v>
      </c>
    </row>
    <row r="37" spans="1:14" x14ac:dyDescent="0.3">
      <c r="A37" s="1">
        <v>210.92935</v>
      </c>
      <c r="B37" s="1">
        <v>54.360521900000002</v>
      </c>
      <c r="C37" s="1" t="s">
        <v>44</v>
      </c>
      <c r="D37" s="1">
        <v>25.524000000000001</v>
      </c>
      <c r="E37" s="1">
        <v>0.03</v>
      </c>
      <c r="F37" s="1">
        <v>24.905000000000001</v>
      </c>
      <c r="G37" s="1">
        <v>1.4E-2</v>
      </c>
      <c r="H37" s="1">
        <v>6.22</v>
      </c>
      <c r="K37" s="3">
        <f t="shared" si="0"/>
        <v>-3.5385000117486212</v>
      </c>
      <c r="L37" s="3">
        <f t="shared" si="1"/>
        <v>6.4938163508965339</v>
      </c>
      <c r="M37" s="3">
        <f t="shared" si="2"/>
        <v>-1.2748162308929423</v>
      </c>
      <c r="N37" s="3">
        <f t="shared" si="3"/>
        <v>2.2896191361856619</v>
      </c>
    </row>
    <row r="38" spans="1:14" x14ac:dyDescent="0.3">
      <c r="A38" s="1">
        <v>210.92261999999999</v>
      </c>
      <c r="B38" s="1">
        <v>54.352373100000001</v>
      </c>
      <c r="C38" s="1" t="s">
        <v>45</v>
      </c>
      <c r="D38" s="1">
        <v>25.882999999999999</v>
      </c>
      <c r="E38" s="1">
        <v>2.5999999999999999E-2</v>
      </c>
      <c r="F38" s="1">
        <v>25.184000000000001</v>
      </c>
      <c r="G38" s="1">
        <v>2.1999999999999999E-2</v>
      </c>
      <c r="H38" s="1">
        <v>4.66</v>
      </c>
      <c r="K38" s="3">
        <f t="shared" si="0"/>
        <v>-3.1891231638983406</v>
      </c>
      <c r="L38" s="3">
        <f t="shared" si="1"/>
        <v>6.5226583732898291</v>
      </c>
      <c r="M38" s="3">
        <f t="shared" si="2"/>
        <v>-1.0691529033716001</v>
      </c>
      <c r="N38" s="3">
        <f t="shared" si="3"/>
        <v>2.4571438403579697</v>
      </c>
    </row>
    <row r="39" spans="1:14" x14ac:dyDescent="0.3">
      <c r="A39" s="1">
        <v>210.90943999999999</v>
      </c>
      <c r="B39" s="1">
        <v>54.356478099999997</v>
      </c>
      <c r="C39" s="1" t="s">
        <v>46</v>
      </c>
      <c r="D39" s="1">
        <v>25.466000000000001</v>
      </c>
      <c r="E39" s="1">
        <v>2.1000000000000001E-2</v>
      </c>
      <c r="F39" s="1">
        <v>24.739000000000001</v>
      </c>
      <c r="G39" s="1">
        <v>1.2999999999999999E-2</v>
      </c>
      <c r="H39" s="1">
        <v>5.27</v>
      </c>
      <c r="K39" s="3">
        <f t="shared" si="0"/>
        <v>-3.3379643739821545</v>
      </c>
      <c r="L39" s="3">
        <f t="shared" si="1"/>
        <v>5.7649145555004591</v>
      </c>
      <c r="M39" s="3">
        <f t="shared" si="2"/>
        <v>-1.1567694089485761</v>
      </c>
      <c r="N39" s="3">
        <f t="shared" si="3"/>
        <v>2.1113191254464212</v>
      </c>
    </row>
    <row r="40" spans="1:14" x14ac:dyDescent="0.3">
      <c r="A40" s="1">
        <v>210.8981</v>
      </c>
      <c r="B40" s="1">
        <v>54.3603369</v>
      </c>
      <c r="C40" s="1" t="s">
        <v>47</v>
      </c>
      <c r="D40" s="1">
        <v>25.064</v>
      </c>
      <c r="E40" s="1">
        <v>1.7999999999999999E-2</v>
      </c>
      <c r="F40" s="1">
        <v>24.231000000000002</v>
      </c>
      <c r="G40" s="1">
        <v>1.2E-2</v>
      </c>
      <c r="H40" s="1">
        <v>11.4</v>
      </c>
      <c r="K40" s="3">
        <f t="shared" si="0"/>
        <v>-4.2715369158234129</v>
      </c>
      <c r="L40" s="3">
        <f t="shared" si="1"/>
        <v>7.3638915373945162</v>
      </c>
      <c r="M40" s="3">
        <f t="shared" si="2"/>
        <v>-1.7063239561918151</v>
      </c>
      <c r="N40" s="3">
        <f t="shared" si="3"/>
        <v>2.2597728745777901</v>
      </c>
    </row>
    <row r="41" spans="1:14" x14ac:dyDescent="0.3">
      <c r="A41" s="1">
        <v>210.91980000000001</v>
      </c>
      <c r="B41" s="1">
        <v>54.377310000000001</v>
      </c>
      <c r="C41" s="1" t="s">
        <v>48</v>
      </c>
      <c r="D41" s="1">
        <v>25.785</v>
      </c>
      <c r="E41" s="1">
        <v>2.7E-2</v>
      </c>
      <c r="F41" s="1">
        <v>25.065999999999999</v>
      </c>
      <c r="G41" s="1">
        <v>1.4E-2</v>
      </c>
      <c r="H41" s="1">
        <v>5.16</v>
      </c>
      <c r="K41" s="3">
        <f t="shared" si="0"/>
        <v>-3.3124420687334113</v>
      </c>
      <c r="L41" s="3">
        <f t="shared" si="1"/>
        <v>6.5991562857905643</v>
      </c>
      <c r="M41" s="3">
        <f t="shared" si="2"/>
        <v>-1.1417455106686265</v>
      </c>
      <c r="N41" s="3">
        <f t="shared" si="3"/>
        <v>2.4285614791495975</v>
      </c>
    </row>
    <row r="42" spans="1:14" x14ac:dyDescent="0.3">
      <c r="A42" s="1">
        <v>210.92780999999999</v>
      </c>
      <c r="B42" s="1">
        <v>54.374183899999998</v>
      </c>
      <c r="C42" s="1" t="s">
        <v>49</v>
      </c>
      <c r="D42" s="1">
        <v>25.567</v>
      </c>
      <c r="E42" s="1">
        <v>2.3E-2</v>
      </c>
      <c r="F42" s="1">
        <v>24.77</v>
      </c>
      <c r="G42" s="1">
        <v>0.01</v>
      </c>
      <c r="H42" s="1">
        <v>7.85</v>
      </c>
      <c r="K42" s="3">
        <f t="shared" si="0"/>
        <v>-3.8201068636922737</v>
      </c>
      <c r="L42" s="3">
        <f t="shared" si="1"/>
        <v>7.5408685910864879</v>
      </c>
      <c r="M42" s="3">
        <f t="shared" si="2"/>
        <v>-1.440586237062214</v>
      </c>
      <c r="N42" s="3">
        <f t="shared" si="3"/>
        <v>2.5206772829083852</v>
      </c>
    </row>
    <row r="43" spans="1:14" x14ac:dyDescent="0.3">
      <c r="A43" s="1">
        <v>210.91252</v>
      </c>
      <c r="B43" s="1">
        <v>54.362631100000002</v>
      </c>
      <c r="C43" s="1" t="s">
        <v>50</v>
      </c>
      <c r="D43" s="1">
        <v>25.669</v>
      </c>
      <c r="E43" s="1">
        <v>2.8000000000000001E-2</v>
      </c>
      <c r="F43" s="1">
        <v>25.018000000000001</v>
      </c>
      <c r="G43" s="1">
        <v>1.4999999999999999E-2</v>
      </c>
      <c r="H43" s="1">
        <v>5.16</v>
      </c>
      <c r="K43" s="3">
        <f t="shared" si="0"/>
        <v>-3.3124420687334113</v>
      </c>
      <c r="L43" s="3">
        <f t="shared" si="1"/>
        <v>6.2558800609549436</v>
      </c>
      <c r="M43" s="3">
        <f t="shared" si="2"/>
        <v>-1.1417455106686265</v>
      </c>
      <c r="N43" s="3">
        <f t="shared" si="3"/>
        <v>2.3022320848694946</v>
      </c>
    </row>
    <row r="44" spans="1:14" x14ac:dyDescent="0.3">
      <c r="A44" s="1">
        <v>210.88813999999999</v>
      </c>
      <c r="B44" s="1">
        <v>54.36374</v>
      </c>
      <c r="C44" s="1" t="s">
        <v>51</v>
      </c>
      <c r="D44" s="1">
        <v>25.536000000000001</v>
      </c>
      <c r="E44" s="1">
        <v>0.02</v>
      </c>
      <c r="F44" s="1">
        <v>24.722000000000001</v>
      </c>
      <c r="G44" s="1">
        <v>1.4E-2</v>
      </c>
      <c r="H44" s="1">
        <v>9.5299999999999994</v>
      </c>
      <c r="K44" s="3">
        <f t="shared" si="0"/>
        <v>-4.0547528211783765</v>
      </c>
      <c r="L44" s="3">
        <f t="shared" si="1"/>
        <v>8.2822925022964249</v>
      </c>
      <c r="M44" s="3">
        <f t="shared" si="2"/>
        <v>-1.5787123570468549</v>
      </c>
      <c r="N44" s="3">
        <f t="shared" si="3"/>
        <v>2.6481493296611402</v>
      </c>
    </row>
    <row r="45" spans="1:14" x14ac:dyDescent="0.3">
      <c r="A45" s="1">
        <v>210.89272</v>
      </c>
      <c r="B45" s="1">
        <v>54.378625</v>
      </c>
      <c r="C45" s="1" t="s">
        <v>52</v>
      </c>
      <c r="D45" s="1">
        <v>25.542999999999999</v>
      </c>
      <c r="E45" s="1">
        <v>0.02</v>
      </c>
      <c r="F45" s="1">
        <v>24.484000000000002</v>
      </c>
      <c r="G45" s="1">
        <v>1.2E-2</v>
      </c>
      <c r="H45" s="1">
        <v>10.19</v>
      </c>
      <c r="K45" s="3">
        <f t="shared" si="0"/>
        <v>-4.1357732766419035</v>
      </c>
      <c r="L45" s="3">
        <f t="shared" si="1"/>
        <v>8.6249116557977903</v>
      </c>
      <c r="M45" s="3">
        <f t="shared" si="2"/>
        <v>-1.6264056617705391</v>
      </c>
      <c r="N45" s="3">
        <f t="shared" si="3"/>
        <v>2.7156958733558416</v>
      </c>
    </row>
    <row r="46" spans="1:14" x14ac:dyDescent="0.3">
      <c r="A46" s="1">
        <v>210.92337000000001</v>
      </c>
      <c r="B46" s="1">
        <v>54.369133099999999</v>
      </c>
      <c r="C46" s="1" t="s">
        <v>53</v>
      </c>
      <c r="D46" s="1">
        <v>26.053000000000001</v>
      </c>
      <c r="E46" s="1">
        <v>3.3000000000000002E-2</v>
      </c>
      <c r="F46" s="1">
        <v>25.41</v>
      </c>
      <c r="G46" s="1">
        <v>2.4E-2</v>
      </c>
      <c r="H46" s="1">
        <v>25.35</v>
      </c>
      <c r="K46" s="3">
        <f t="shared" si="0"/>
        <v>-5.2384826067828225</v>
      </c>
      <c r="L46" s="3">
        <f t="shared" si="1"/>
        <v>18.12577235716406</v>
      </c>
      <c r="M46" s="3">
        <f t="shared" si="2"/>
        <v>-2.2755238604177421</v>
      </c>
      <c r="N46" s="3">
        <f t="shared" si="3"/>
        <v>4.6313198141761358</v>
      </c>
    </row>
    <row r="47" spans="1:14" x14ac:dyDescent="0.3">
      <c r="A47" s="1">
        <v>210.89125999999999</v>
      </c>
      <c r="B47" s="1">
        <v>54.356206100000001</v>
      </c>
      <c r="C47" s="1" t="s">
        <v>54</v>
      </c>
      <c r="D47" s="1">
        <v>25.748000000000001</v>
      </c>
      <c r="E47" s="1">
        <v>2.7E-2</v>
      </c>
      <c r="F47" s="1">
        <v>24.850999999999999</v>
      </c>
      <c r="G47" s="1">
        <v>1.4999999999999999E-2</v>
      </c>
      <c r="H47" s="1">
        <v>5.35</v>
      </c>
      <c r="K47" s="3">
        <f t="shared" si="0"/>
        <v>-3.3561936367111431</v>
      </c>
      <c r="L47" s="3">
        <f t="shared" si="1"/>
        <v>6.6197063921767541</v>
      </c>
      <c r="M47" s="3">
        <f t="shared" si="2"/>
        <v>-1.1675002025148145</v>
      </c>
      <c r="N47" s="3">
        <f t="shared" si="3"/>
        <v>2.41601730421494</v>
      </c>
    </row>
    <row r="48" spans="1:14" x14ac:dyDescent="0.3">
      <c r="A48" s="1">
        <v>210.93104</v>
      </c>
      <c r="B48" s="1">
        <v>54.363368100000002</v>
      </c>
      <c r="C48" s="1" t="s">
        <v>55</v>
      </c>
      <c r="D48" s="1">
        <v>25.82</v>
      </c>
      <c r="E48" s="1">
        <v>2.7E-2</v>
      </c>
      <c r="F48" s="1">
        <v>25.204000000000001</v>
      </c>
      <c r="G48" s="1">
        <v>1.4E-2</v>
      </c>
      <c r="H48" s="1">
        <v>4.83</v>
      </c>
      <c r="K48" s="3">
        <f t="shared" si="0"/>
        <v>-3.232476706273713</v>
      </c>
      <c r="L48" s="3">
        <f t="shared" si="1"/>
        <v>6.4639106002371109</v>
      </c>
      <c r="M48" s="3">
        <f t="shared" si="2"/>
        <v>-1.0946732944324797</v>
      </c>
      <c r="N48" s="3">
        <f t="shared" si="3"/>
        <v>2.4150974473084124</v>
      </c>
    </row>
    <row r="49" spans="1:14" x14ac:dyDescent="0.3">
      <c r="A49" s="1">
        <v>210.91149999999999</v>
      </c>
      <c r="B49" s="1">
        <v>54.3572439</v>
      </c>
      <c r="C49" s="1" t="s">
        <v>56</v>
      </c>
      <c r="D49" s="1">
        <v>25.483000000000001</v>
      </c>
      <c r="E49" s="1">
        <v>2.1000000000000001E-2</v>
      </c>
      <c r="F49" s="1">
        <v>24.706</v>
      </c>
      <c r="G49" s="1">
        <v>1.4E-2</v>
      </c>
      <c r="H49" s="1">
        <v>7.41</v>
      </c>
      <c r="K49" s="3">
        <f t="shared" si="0"/>
        <v>-3.7503135274304085</v>
      </c>
      <c r="L49" s="3">
        <f t="shared" si="1"/>
        <v>7.0252649123106146</v>
      </c>
      <c r="M49" s="3">
        <f t="shared" si="2"/>
        <v>-1.3995018610860981</v>
      </c>
      <c r="N49" s="3">
        <f t="shared" si="3"/>
        <v>2.3795803404029874</v>
      </c>
    </row>
    <row r="50" spans="1:14" x14ac:dyDescent="0.3">
      <c r="A50" s="1">
        <v>210.93093999999999</v>
      </c>
      <c r="B50" s="1">
        <v>54.370011099999999</v>
      </c>
      <c r="C50" s="1" t="s">
        <v>57</v>
      </c>
      <c r="D50" s="1">
        <v>25.805</v>
      </c>
      <c r="E50" s="1">
        <v>2.1999999999999999E-2</v>
      </c>
      <c r="F50" s="1">
        <v>25.169</v>
      </c>
      <c r="G50" s="1">
        <v>1.4E-2</v>
      </c>
      <c r="H50" s="1">
        <v>5</v>
      </c>
      <c r="K50" s="3">
        <f t="shared" si="0"/>
        <v>-3.274330432080149</v>
      </c>
      <c r="L50" s="3">
        <f t="shared" si="1"/>
        <v>6.544343498081175</v>
      </c>
      <c r="M50" s="3">
        <f t="shared" si="2"/>
        <v>-1.1193108071110707</v>
      </c>
      <c r="N50" s="3">
        <f t="shared" si="3"/>
        <v>2.4258400475125264</v>
      </c>
    </row>
    <row r="51" spans="1:14" x14ac:dyDescent="0.3">
      <c r="A51" s="1">
        <v>210.89187999999999</v>
      </c>
      <c r="B51" s="1">
        <v>54.376204999999999</v>
      </c>
      <c r="C51" s="1" t="s">
        <v>58</v>
      </c>
      <c r="D51" s="1">
        <v>24.928000000000001</v>
      </c>
      <c r="E51" s="1">
        <v>1.0999999999999999E-2</v>
      </c>
      <c r="F51" s="1">
        <v>24.193999999999999</v>
      </c>
      <c r="G51" s="1">
        <v>0.01</v>
      </c>
      <c r="H51" s="1">
        <v>7.6</v>
      </c>
      <c r="K51" s="3">
        <f t="shared" si="0"/>
        <v>-3.7809466680942854</v>
      </c>
      <c r="L51" s="3">
        <f t="shared" si="1"/>
        <v>5.5180970400573521</v>
      </c>
      <c r="M51" s="3">
        <f t="shared" si="2"/>
        <v>-1.4175342913404976</v>
      </c>
      <c r="N51" s="3">
        <f t="shared" si="3"/>
        <v>1.858261624593001</v>
      </c>
    </row>
    <row r="52" spans="1:14" x14ac:dyDescent="0.3">
      <c r="A52" s="1">
        <v>210.91632000000001</v>
      </c>
      <c r="B52" s="1">
        <v>54.370663100000002</v>
      </c>
      <c r="C52" s="1" t="s">
        <v>59</v>
      </c>
      <c r="D52" s="1">
        <v>25.899000000000001</v>
      </c>
      <c r="E52" s="1">
        <v>2.8000000000000001E-2</v>
      </c>
      <c r="F52" s="1">
        <v>25.245999999999999</v>
      </c>
      <c r="G52" s="1">
        <v>1.0999999999999999E-2</v>
      </c>
      <c r="H52" s="1">
        <v>4.7300000000000004</v>
      </c>
      <c r="K52" s="3">
        <f t="shared" si="0"/>
        <v>-3.207163138095543</v>
      </c>
      <c r="L52" s="3">
        <f t="shared" si="1"/>
        <v>6.6257131160374083</v>
      </c>
      <c r="M52" s="3">
        <f t="shared" si="2"/>
        <v>-1.0797722708100108</v>
      </c>
      <c r="N52" s="3">
        <f t="shared" si="3"/>
        <v>2.4874505405063836</v>
      </c>
    </row>
    <row r="53" spans="1:14" x14ac:dyDescent="0.3">
      <c r="A53" s="1">
        <v>210.91561999999999</v>
      </c>
      <c r="B53" s="1">
        <v>54.365053099999997</v>
      </c>
      <c r="C53" s="1" t="s">
        <v>60</v>
      </c>
      <c r="D53" s="1">
        <v>25.943000000000001</v>
      </c>
      <c r="E53" s="1">
        <v>2.1000000000000001E-2</v>
      </c>
      <c r="F53" s="1">
        <v>25.216999999999999</v>
      </c>
      <c r="G53" s="1">
        <v>1.0999999999999999E-2</v>
      </c>
      <c r="H53" s="1">
        <v>5.16</v>
      </c>
      <c r="K53" s="3">
        <f t="shared" si="0"/>
        <v>-3.3124420687334113</v>
      </c>
      <c r="L53" s="3">
        <f t="shared" si="1"/>
        <v>7.0972223863484194</v>
      </c>
      <c r="M53" s="3">
        <f t="shared" si="2"/>
        <v>-1.1417455106686265</v>
      </c>
      <c r="N53" s="3">
        <f t="shared" si="3"/>
        <v>2.6118552357302018</v>
      </c>
    </row>
    <row r="54" spans="1:14" x14ac:dyDescent="0.3">
      <c r="A54" s="1">
        <v>210.93951999999999</v>
      </c>
      <c r="B54" s="1">
        <v>54.374606900000003</v>
      </c>
      <c r="C54" s="1" t="s">
        <v>61</v>
      </c>
      <c r="D54" s="1">
        <v>25.445</v>
      </c>
      <c r="E54" s="1">
        <v>0.01</v>
      </c>
      <c r="F54" s="1">
        <v>24.661000000000001</v>
      </c>
      <c r="G54" s="1">
        <v>6.0000000000000001E-3</v>
      </c>
      <c r="H54" s="1">
        <v>5.27</v>
      </c>
      <c r="K54" s="3">
        <f t="shared" si="0"/>
        <v>-3.3379643739821545</v>
      </c>
      <c r="L54" s="3">
        <f t="shared" si="1"/>
        <v>5.7094316052369516</v>
      </c>
      <c r="M54" s="3">
        <f t="shared" si="2"/>
        <v>-1.1567694089485761</v>
      </c>
      <c r="N54" s="3">
        <f t="shared" si="3"/>
        <v>2.0909992728450111</v>
      </c>
    </row>
    <row r="55" spans="1:14" x14ac:dyDescent="0.3">
      <c r="A55" s="1">
        <v>210.86662000000001</v>
      </c>
      <c r="B55" s="1">
        <v>54.344729999999998</v>
      </c>
      <c r="C55" s="1" t="s">
        <v>62</v>
      </c>
      <c r="D55" s="1">
        <v>24.231000000000002</v>
      </c>
      <c r="E55" s="1">
        <v>3.7999999999999999E-2</v>
      </c>
      <c r="F55" s="1">
        <v>23.274999999999999</v>
      </c>
      <c r="G55" s="1">
        <v>2.4E-2</v>
      </c>
      <c r="H55" s="1">
        <v>27.1</v>
      </c>
      <c r="K55" s="3">
        <f t="shared" si="0"/>
        <v>-5.3192524443760947</v>
      </c>
      <c r="L55" s="3">
        <f t="shared" si="1"/>
        <v>8.1292501721303072</v>
      </c>
      <c r="M55" s="3">
        <f t="shared" si="2"/>
        <v>-2.3230696370340258</v>
      </c>
      <c r="N55" s="3">
        <f t="shared" si="3"/>
        <v>2.0455680294590279</v>
      </c>
    </row>
    <row r="56" spans="1:14" x14ac:dyDescent="0.3">
      <c r="A56" s="1">
        <v>210.89116999999999</v>
      </c>
      <c r="B56" s="1">
        <v>54.333840000000002</v>
      </c>
      <c r="C56" s="1" t="s">
        <v>63</v>
      </c>
      <c r="D56" s="1">
        <v>23.489000000000001</v>
      </c>
      <c r="E56" s="1">
        <v>3.7999999999999999E-2</v>
      </c>
      <c r="F56" s="1">
        <v>22.664000000000001</v>
      </c>
      <c r="G56" s="1">
        <v>2.3E-2</v>
      </c>
      <c r="H56" s="1">
        <v>28.58</v>
      </c>
      <c r="K56" s="3">
        <f t="shared" si="0"/>
        <v>-5.3835893573314948</v>
      </c>
      <c r="L56" s="3">
        <f t="shared" si="1"/>
        <v>5.950012408965474</v>
      </c>
      <c r="M56" s="3">
        <f t="shared" si="2"/>
        <v>-2.3609420481061205</v>
      </c>
      <c r="N56" s="3">
        <f t="shared" si="3"/>
        <v>1.4790689144967131</v>
      </c>
    </row>
    <row r="57" spans="1:14" x14ac:dyDescent="0.3">
      <c r="A57" s="1">
        <v>210.86024</v>
      </c>
      <c r="B57" s="1">
        <v>54.334598100000001</v>
      </c>
      <c r="C57" s="1" t="s">
        <v>64</v>
      </c>
      <c r="D57" s="1">
        <v>23.849</v>
      </c>
      <c r="E57" s="1">
        <v>3.5000000000000003E-2</v>
      </c>
      <c r="F57" s="1">
        <v>23.036000000000001</v>
      </c>
      <c r="G57" s="1">
        <v>2.7E-2</v>
      </c>
      <c r="H57" s="1">
        <v>29.72</v>
      </c>
      <c r="K57" s="3">
        <f t="shared" si="0"/>
        <v>-5.4309139709766665</v>
      </c>
      <c r="L57" s="3">
        <f t="shared" si="1"/>
        <v>7.1776585438293798</v>
      </c>
      <c r="M57" s="3">
        <f t="shared" si="2"/>
        <v>-2.3888000403452021</v>
      </c>
      <c r="N57" s="3">
        <f t="shared" si="3"/>
        <v>1.7683165356671691</v>
      </c>
    </row>
    <row r="58" spans="1:14" x14ac:dyDescent="0.3">
      <c r="A58" s="1">
        <v>210.89573999999999</v>
      </c>
      <c r="B58" s="1">
        <v>54.352633900000001</v>
      </c>
      <c r="C58" s="1" t="s">
        <v>65</v>
      </c>
      <c r="D58" s="1">
        <v>24.053999999999998</v>
      </c>
      <c r="E58" s="1">
        <v>4.2000000000000003E-2</v>
      </c>
      <c r="F58" s="1">
        <v>23.189</v>
      </c>
      <c r="G58" s="1">
        <v>2.5999999999999999E-2</v>
      </c>
      <c r="H58" s="1">
        <v>21.48</v>
      </c>
      <c r="K58" s="3">
        <f t="shared" si="0"/>
        <v>-5.038047495798665</v>
      </c>
      <c r="L58" s="3">
        <f t="shared" si="1"/>
        <v>6.5827823975559987</v>
      </c>
      <c r="M58" s="3">
        <f t="shared" si="2"/>
        <v>-2.1575362143251295</v>
      </c>
      <c r="N58" s="3">
        <f t="shared" si="3"/>
        <v>1.7470576767482517</v>
      </c>
    </row>
    <row r="59" spans="1:14" x14ac:dyDescent="0.3">
      <c r="A59" s="1">
        <v>210.86653000000001</v>
      </c>
      <c r="B59" s="1">
        <v>54.343216900000002</v>
      </c>
      <c r="C59" s="1" t="s">
        <v>66</v>
      </c>
      <c r="D59" s="1">
        <v>23.731000000000002</v>
      </c>
      <c r="E59" s="1">
        <v>3.7999999999999999E-2</v>
      </c>
      <c r="F59" s="1">
        <v>22.83</v>
      </c>
      <c r="G59" s="1">
        <v>2.3E-2</v>
      </c>
      <c r="H59" s="1">
        <v>29.72</v>
      </c>
      <c r="K59" s="3">
        <f t="shared" si="0"/>
        <v>-5.4309139709766665</v>
      </c>
      <c r="L59" s="3">
        <f t="shared" si="1"/>
        <v>6.7980255761973973</v>
      </c>
      <c r="M59" s="3">
        <f t="shared" si="2"/>
        <v>-2.3888000403452021</v>
      </c>
      <c r="N59" s="3">
        <f t="shared" si="3"/>
        <v>1.6747886463075949</v>
      </c>
    </row>
    <row r="60" spans="1:14" x14ac:dyDescent="0.3">
      <c r="A60" s="1">
        <v>210.87993</v>
      </c>
      <c r="B60" s="1">
        <v>54.334029999999998</v>
      </c>
      <c r="C60" s="1" t="s">
        <v>67</v>
      </c>
      <c r="D60" s="1">
        <v>24.201000000000001</v>
      </c>
      <c r="E60" s="1">
        <v>3.4000000000000002E-2</v>
      </c>
      <c r="F60" s="1">
        <v>23.408000000000001</v>
      </c>
      <c r="G60" s="1">
        <v>1.9E-2</v>
      </c>
      <c r="H60" s="1">
        <v>17.54</v>
      </c>
      <c r="K60" s="3">
        <f t="shared" si="0"/>
        <v>-4.7928664350376406</v>
      </c>
      <c r="L60" s="3">
        <f t="shared" si="1"/>
        <v>6.2917765004853674</v>
      </c>
      <c r="M60" s="3">
        <f t="shared" si="2"/>
        <v>-2.0132085260092354</v>
      </c>
      <c r="N60" s="3">
        <f t="shared" si="3"/>
        <v>1.7492090080505578</v>
      </c>
    </row>
    <row r="61" spans="1:14" x14ac:dyDescent="0.3">
      <c r="A61" s="1">
        <v>210.86534</v>
      </c>
      <c r="B61" s="1">
        <v>54.335218099999999</v>
      </c>
      <c r="C61" s="1" t="s">
        <v>68</v>
      </c>
      <c r="D61" s="1">
        <v>24.163</v>
      </c>
      <c r="E61" s="1">
        <v>3.9E-2</v>
      </c>
      <c r="F61" s="1">
        <v>23.210999999999999</v>
      </c>
      <c r="G61" s="1">
        <v>2.5999999999999999E-2</v>
      </c>
      <c r="H61" s="1">
        <v>28.58</v>
      </c>
      <c r="K61" s="3">
        <f t="shared" si="0"/>
        <v>-5.3835893573314948</v>
      </c>
      <c r="L61" s="3">
        <f t="shared" si="1"/>
        <v>8.1155483869333729</v>
      </c>
      <c r="M61" s="3">
        <f t="shared" si="2"/>
        <v>-2.3609420481061205</v>
      </c>
      <c r="N61" s="3">
        <f t="shared" si="3"/>
        <v>2.017383245305552</v>
      </c>
    </row>
    <row r="62" spans="1:14" x14ac:dyDescent="0.3">
      <c r="A62" s="1">
        <v>210.87194</v>
      </c>
      <c r="B62" s="1">
        <v>54.346218100000002</v>
      </c>
      <c r="C62" s="1" t="s">
        <v>69</v>
      </c>
      <c r="D62" s="1">
        <v>23.713999999999999</v>
      </c>
      <c r="E62" s="1">
        <v>3.3000000000000002E-2</v>
      </c>
      <c r="F62" s="1">
        <v>23.016999999999999</v>
      </c>
      <c r="G62" s="1">
        <v>2.3E-2</v>
      </c>
      <c r="H62" s="1">
        <v>22.8</v>
      </c>
      <c r="K62" s="3">
        <f t="shared" si="0"/>
        <v>-5.1102064837432639</v>
      </c>
      <c r="L62" s="3">
        <f t="shared" si="1"/>
        <v>5.8189053996866162</v>
      </c>
      <c r="M62" s="3">
        <f t="shared" si="2"/>
        <v>-2.2000131490807444</v>
      </c>
      <c r="N62" s="3">
        <f t="shared" si="3"/>
        <v>1.5233602876401469</v>
      </c>
    </row>
    <row r="63" spans="1:14" x14ac:dyDescent="0.3">
      <c r="A63" s="1">
        <v>210.87293</v>
      </c>
      <c r="B63" s="1">
        <v>54.3347889</v>
      </c>
      <c r="C63" s="1" t="s">
        <v>70</v>
      </c>
      <c r="D63" s="1">
        <v>24.382999999999999</v>
      </c>
      <c r="E63" s="1">
        <v>3.5000000000000003E-2</v>
      </c>
      <c r="F63" s="1">
        <v>23.573</v>
      </c>
      <c r="G63" s="1">
        <v>2.4E-2</v>
      </c>
      <c r="H63" s="1">
        <v>18.75</v>
      </c>
      <c r="K63" s="3">
        <f t="shared" si="0"/>
        <v>-4.8735815439695731</v>
      </c>
      <c r="L63" s="3">
        <f t="shared" si="1"/>
        <v>7.1009476150626352</v>
      </c>
      <c r="M63" s="3">
        <f t="shared" si="2"/>
        <v>-2.0607220861845299</v>
      </c>
      <c r="N63" s="3">
        <f t="shared" si="3"/>
        <v>1.9442155719575218</v>
      </c>
    </row>
    <row r="64" spans="1:14" x14ac:dyDescent="0.3">
      <c r="A64" s="1">
        <v>210.88443000000001</v>
      </c>
      <c r="B64" s="1">
        <v>54.355771099999998</v>
      </c>
      <c r="C64" s="1" t="s">
        <v>71</v>
      </c>
      <c r="D64" s="1">
        <v>23.911999999999999</v>
      </c>
      <c r="E64" s="1">
        <v>2.9000000000000001E-2</v>
      </c>
      <c r="F64" s="1">
        <v>23.140999999999998</v>
      </c>
      <c r="G64" s="1">
        <v>1.7999999999999999E-2</v>
      </c>
      <c r="H64" s="1">
        <v>21.83</v>
      </c>
      <c r="K64" s="3">
        <f t="shared" si="0"/>
        <v>-5.0576037076856615</v>
      </c>
      <c r="L64" s="3">
        <f t="shared" si="1"/>
        <v>6.2218672613098498</v>
      </c>
      <c r="M64" s="3">
        <f t="shared" si="2"/>
        <v>-2.1690481265629886</v>
      </c>
      <c r="N64" s="3">
        <f t="shared" si="3"/>
        <v>1.6451656203392218</v>
      </c>
    </row>
    <row r="65" spans="1:14" x14ac:dyDescent="0.3">
      <c r="A65" s="1">
        <v>210.87143</v>
      </c>
      <c r="B65" s="1">
        <v>54.342626099999997</v>
      </c>
      <c r="C65" s="1" t="s">
        <v>72</v>
      </c>
      <c r="D65" s="1">
        <v>24.533999999999999</v>
      </c>
      <c r="E65" s="1">
        <v>3.6999999999999998E-2</v>
      </c>
      <c r="F65" s="1">
        <v>23.491</v>
      </c>
      <c r="G65" s="1">
        <v>2.3E-2</v>
      </c>
      <c r="H65" s="1">
        <v>27.1</v>
      </c>
      <c r="K65" s="3">
        <f t="shared" si="0"/>
        <v>-5.3192524443760947</v>
      </c>
      <c r="L65" s="3">
        <f t="shared" si="1"/>
        <v>9.3465318204116947</v>
      </c>
      <c r="M65" s="3">
        <f t="shared" si="2"/>
        <v>-2.3230696370340258</v>
      </c>
      <c r="N65" s="3">
        <f t="shared" si="3"/>
        <v>2.3518733306672743</v>
      </c>
    </row>
    <row r="66" spans="1:14" x14ac:dyDescent="0.3">
      <c r="A66" s="1">
        <v>210.86429999999999</v>
      </c>
      <c r="B66" s="1">
        <v>54.342711899999998</v>
      </c>
      <c r="C66" s="1" t="s">
        <v>73</v>
      </c>
      <c r="D66" s="1">
        <v>23.812999999999999</v>
      </c>
      <c r="E66" s="1">
        <v>2.9000000000000001E-2</v>
      </c>
      <c r="F66" s="1">
        <v>23.093</v>
      </c>
      <c r="G66" s="1">
        <v>1.9E-2</v>
      </c>
      <c r="H66" s="1">
        <v>21.83</v>
      </c>
      <c r="K66" s="3">
        <f t="shared" si="0"/>
        <v>-5.0576037076856615</v>
      </c>
      <c r="L66" s="3">
        <f t="shared" si="1"/>
        <v>5.944574053026356</v>
      </c>
      <c r="M66" s="3">
        <f t="shared" si="2"/>
        <v>-2.1690481265629886</v>
      </c>
      <c r="N66" s="3">
        <f t="shared" si="3"/>
        <v>1.5718446647704118</v>
      </c>
    </row>
    <row r="67" spans="1:14" x14ac:dyDescent="0.3">
      <c r="A67" s="1">
        <v>210.86351999999999</v>
      </c>
      <c r="B67" s="1">
        <v>54.343246100000002</v>
      </c>
      <c r="C67" s="1" t="s">
        <v>74</v>
      </c>
      <c r="D67" s="1">
        <v>24.036999999999999</v>
      </c>
      <c r="E67" s="1">
        <v>0.03</v>
      </c>
      <c r="F67" s="1">
        <v>23.16</v>
      </c>
      <c r="G67" s="1">
        <v>1.4999999999999999E-2</v>
      </c>
      <c r="H67" s="1">
        <v>19.63</v>
      </c>
      <c r="K67" s="3">
        <f t="shared" si="0"/>
        <v>-4.9290759546856169</v>
      </c>
      <c r="L67" s="3">
        <f t="shared" si="1"/>
        <v>6.2117674823697433</v>
      </c>
      <c r="M67" s="3">
        <f t="shared" si="2"/>
        <v>-2.0933892913440104</v>
      </c>
      <c r="N67" s="3">
        <f t="shared" si="3"/>
        <v>1.6829757499911224</v>
      </c>
    </row>
    <row r="68" spans="1:14" x14ac:dyDescent="0.3">
      <c r="A68" s="1">
        <v>210.87558000000001</v>
      </c>
      <c r="B68" s="1">
        <v>54.341258099999997</v>
      </c>
      <c r="C68" s="1" t="s">
        <v>75</v>
      </c>
      <c r="D68" s="1">
        <v>24.399000000000001</v>
      </c>
      <c r="E68" s="1">
        <v>3.7999999999999999E-2</v>
      </c>
      <c r="F68" s="1">
        <v>23.404</v>
      </c>
      <c r="G68" s="1">
        <v>2.5000000000000001E-2</v>
      </c>
      <c r="H68" s="1">
        <v>25.35</v>
      </c>
      <c r="K68" s="3">
        <f t="shared" ref="K68:K131" si="4">$I$3-$I$6*LOG10(H68)-$I$8</f>
        <v>-5.2384826067828225</v>
      </c>
      <c r="L68" s="3">
        <f t="shared" ref="L68:L131" si="5">(10^(-(K68-D68-5)/5))/(10^6)</f>
        <v>8.4624579045922292</v>
      </c>
      <c r="M68" s="3">
        <f t="shared" ref="M68:M131" si="6">$J$3-$J$6*LOG10(H68)-$I$8</f>
        <v>-2.2755238604177421</v>
      </c>
      <c r="N68" s="3">
        <f t="shared" ref="N68:N131" si="7">(10^(-(M68-D68-5)/5))/(10^6)</f>
        <v>2.1622443556000528</v>
      </c>
    </row>
    <row r="69" spans="1:14" x14ac:dyDescent="0.3">
      <c r="A69" s="1">
        <v>210.88436999999999</v>
      </c>
      <c r="B69" s="1">
        <v>54.334658900000001</v>
      </c>
      <c r="C69" s="1" t="s">
        <v>76</v>
      </c>
      <c r="D69" s="1">
        <v>23.834</v>
      </c>
      <c r="E69" s="1">
        <v>3.2000000000000001E-2</v>
      </c>
      <c r="F69" s="1">
        <v>23.007000000000001</v>
      </c>
      <c r="G69" s="1">
        <v>0.02</v>
      </c>
      <c r="H69" s="1">
        <v>27.1</v>
      </c>
      <c r="K69" s="3">
        <f t="shared" si="4"/>
        <v>-5.3192524443760947</v>
      </c>
      <c r="L69" s="3">
        <f t="shared" si="5"/>
        <v>6.7709637526913884</v>
      </c>
      <c r="M69" s="3">
        <f t="shared" si="6"/>
        <v>-2.3230696370340258</v>
      </c>
      <c r="N69" s="3">
        <f t="shared" si="7"/>
        <v>1.7037816142767168</v>
      </c>
    </row>
    <row r="70" spans="1:14" x14ac:dyDescent="0.3">
      <c r="A70" s="1">
        <v>210.87087</v>
      </c>
      <c r="B70" s="1">
        <v>54.335143100000003</v>
      </c>
      <c r="C70" s="1" t="s">
        <v>77</v>
      </c>
      <c r="D70" s="1">
        <v>25.271000000000001</v>
      </c>
      <c r="E70" s="1">
        <v>3.7999999999999999E-2</v>
      </c>
      <c r="F70" s="1">
        <v>24.029</v>
      </c>
      <c r="G70" s="1">
        <v>2.7E-2</v>
      </c>
      <c r="H70" s="1">
        <v>21.48</v>
      </c>
      <c r="K70" s="3">
        <f t="shared" si="4"/>
        <v>-5.038047495798665</v>
      </c>
      <c r="L70" s="3">
        <f t="shared" si="5"/>
        <v>11.529474129657718</v>
      </c>
      <c r="M70" s="3">
        <f t="shared" si="6"/>
        <v>-2.1575362143251295</v>
      </c>
      <c r="N70" s="3">
        <f t="shared" si="7"/>
        <v>3.0599000651407406</v>
      </c>
    </row>
    <row r="71" spans="1:14" x14ac:dyDescent="0.3">
      <c r="A71" s="1">
        <v>210.86601999999999</v>
      </c>
      <c r="B71" s="1">
        <v>54.334088899999998</v>
      </c>
      <c r="C71" s="1" t="s">
        <v>78</v>
      </c>
      <c r="D71" s="1">
        <v>24.856999999999999</v>
      </c>
      <c r="E71" s="1">
        <v>3.5999999999999997E-2</v>
      </c>
      <c r="F71" s="1">
        <v>23.826000000000001</v>
      </c>
      <c r="G71" s="1">
        <v>0.02</v>
      </c>
      <c r="H71" s="1">
        <v>17.260000000000002</v>
      </c>
      <c r="K71" s="3">
        <f t="shared" si="4"/>
        <v>-4.7733956447824255</v>
      </c>
      <c r="L71" s="3">
        <f t="shared" si="5"/>
        <v>8.4348842833077367</v>
      </c>
      <c r="M71" s="3">
        <f t="shared" si="6"/>
        <v>-2.0017468978618727</v>
      </c>
      <c r="N71" s="3">
        <f t="shared" si="7"/>
        <v>2.3536906362170957</v>
      </c>
    </row>
    <row r="72" spans="1:14" x14ac:dyDescent="0.3">
      <c r="A72" s="1">
        <v>210.87848</v>
      </c>
      <c r="B72" s="1">
        <v>54.3461669</v>
      </c>
      <c r="C72" s="1" t="s">
        <v>79</v>
      </c>
      <c r="D72" s="1">
        <v>24.46</v>
      </c>
      <c r="E72" s="1">
        <v>3.3000000000000002E-2</v>
      </c>
      <c r="F72" s="1">
        <v>23.763999999999999</v>
      </c>
      <c r="G72" s="1">
        <v>2.1999999999999999E-2</v>
      </c>
      <c r="H72" s="1">
        <v>14.83</v>
      </c>
      <c r="K72" s="3">
        <f t="shared" si="4"/>
        <v>-4.5897992467650717</v>
      </c>
      <c r="L72" s="3">
        <f t="shared" si="5"/>
        <v>6.4559454087874739</v>
      </c>
      <c r="M72" s="3">
        <f t="shared" si="6"/>
        <v>-1.8936714876865461</v>
      </c>
      <c r="N72" s="3">
        <f t="shared" si="7"/>
        <v>1.8652381842422379</v>
      </c>
    </row>
    <row r="73" spans="1:14" x14ac:dyDescent="0.3">
      <c r="A73" s="1">
        <v>210.87810999999999</v>
      </c>
      <c r="B73" s="1">
        <v>54.337091899999997</v>
      </c>
      <c r="C73" s="1" t="s">
        <v>80</v>
      </c>
      <c r="D73" s="1">
        <v>24.741</v>
      </c>
      <c r="E73" s="1">
        <v>3.6999999999999998E-2</v>
      </c>
      <c r="F73" s="1">
        <v>23.837</v>
      </c>
      <c r="G73" s="1">
        <v>2.1999999999999999E-2</v>
      </c>
      <c r="H73" s="1">
        <v>17.260000000000002</v>
      </c>
      <c r="K73" s="3">
        <f t="shared" si="4"/>
        <v>-4.7733956447824255</v>
      </c>
      <c r="L73" s="3">
        <f t="shared" si="5"/>
        <v>7.9961167942070732</v>
      </c>
      <c r="M73" s="3">
        <f t="shared" si="6"/>
        <v>-2.0017468978618727</v>
      </c>
      <c r="N73" s="3">
        <f t="shared" si="7"/>
        <v>2.2312558883431466</v>
      </c>
    </row>
    <row r="74" spans="1:14" x14ac:dyDescent="0.3">
      <c r="A74" s="1">
        <v>210.87461999999999</v>
      </c>
      <c r="B74" s="1">
        <v>54.3566419</v>
      </c>
      <c r="C74" s="1" t="s">
        <v>81</v>
      </c>
      <c r="D74" s="1">
        <v>23.83</v>
      </c>
      <c r="E74" s="1">
        <v>2.1999999999999999E-2</v>
      </c>
      <c r="F74" s="1">
        <v>22.972000000000001</v>
      </c>
      <c r="G74" s="1">
        <v>1.2999999999999999E-2</v>
      </c>
      <c r="H74" s="1">
        <v>23.93</v>
      </c>
      <c r="K74" s="3">
        <f t="shared" si="4"/>
        <v>-5.1687343583370362</v>
      </c>
      <c r="L74" s="3">
        <f t="shared" si="5"/>
        <v>6.305896984430821</v>
      </c>
      <c r="M74" s="3">
        <f t="shared" si="6"/>
        <v>-2.2344660257260376</v>
      </c>
      <c r="N74" s="3">
        <f t="shared" si="7"/>
        <v>1.6326504228655161</v>
      </c>
    </row>
    <row r="75" spans="1:14" x14ac:dyDescent="0.3">
      <c r="A75" s="1">
        <v>210.86573999999999</v>
      </c>
      <c r="B75" s="1">
        <v>54.331721100000003</v>
      </c>
      <c r="C75" s="1" t="s">
        <v>82</v>
      </c>
      <c r="D75" s="1">
        <v>24.652999999999999</v>
      </c>
      <c r="E75" s="1">
        <v>3.2000000000000001E-2</v>
      </c>
      <c r="F75" s="1">
        <v>23.521999999999998</v>
      </c>
      <c r="G75" s="1">
        <v>1.9E-2</v>
      </c>
      <c r="H75" s="1">
        <v>28.58</v>
      </c>
      <c r="K75" s="3">
        <f t="shared" si="4"/>
        <v>-5.3835893573314948</v>
      </c>
      <c r="L75" s="3">
        <f t="shared" si="5"/>
        <v>10.169927840895557</v>
      </c>
      <c r="M75" s="3">
        <f t="shared" si="6"/>
        <v>-2.3609420481061205</v>
      </c>
      <c r="N75" s="3">
        <f t="shared" si="7"/>
        <v>2.52806601032932</v>
      </c>
    </row>
    <row r="76" spans="1:14" x14ac:dyDescent="0.3">
      <c r="A76" s="1">
        <v>210.88702000000001</v>
      </c>
      <c r="B76" s="1">
        <v>54.336043099999998</v>
      </c>
      <c r="C76" s="1" t="s">
        <v>83</v>
      </c>
      <c r="D76" s="1">
        <v>24.791</v>
      </c>
      <c r="E76" s="1">
        <v>3.1E-2</v>
      </c>
      <c r="F76" s="1">
        <v>23.835999999999999</v>
      </c>
      <c r="G76" s="1">
        <v>2.1999999999999999E-2</v>
      </c>
      <c r="H76" s="1">
        <v>17.3</v>
      </c>
      <c r="K76" s="3">
        <f t="shared" si="4"/>
        <v>-4.7761964433168238</v>
      </c>
      <c r="L76" s="3">
        <f t="shared" si="5"/>
        <v>8.1929308372117386</v>
      </c>
      <c r="M76" s="3">
        <f t="shared" si="6"/>
        <v>-2.0033956091312244</v>
      </c>
      <c r="N76" s="3">
        <f t="shared" si="7"/>
        <v>2.2849627359702893</v>
      </c>
    </row>
    <row r="77" spans="1:14" x14ac:dyDescent="0.3">
      <c r="A77" s="1">
        <v>210.87996000000001</v>
      </c>
      <c r="B77" s="1">
        <v>54.333666899999997</v>
      </c>
      <c r="C77" s="1" t="s">
        <v>84</v>
      </c>
      <c r="D77" s="1">
        <v>24.54</v>
      </c>
      <c r="E77" s="1">
        <v>2.5999999999999999E-2</v>
      </c>
      <c r="F77" s="1">
        <v>23.576000000000001</v>
      </c>
      <c r="G77" s="1">
        <v>1.4999999999999999E-2</v>
      </c>
      <c r="H77" s="1">
        <v>21.83</v>
      </c>
      <c r="K77" s="3">
        <f t="shared" si="4"/>
        <v>-5.0576037076856615</v>
      </c>
      <c r="L77" s="3">
        <f t="shared" si="5"/>
        <v>8.3084639827563489</v>
      </c>
      <c r="M77" s="3">
        <f t="shared" si="6"/>
        <v>-2.1690481265629886</v>
      </c>
      <c r="N77" s="3">
        <f t="shared" si="7"/>
        <v>2.1968966434330279</v>
      </c>
    </row>
    <row r="78" spans="1:14" x14ac:dyDescent="0.3">
      <c r="A78" s="1">
        <v>210.8716</v>
      </c>
      <c r="B78" s="1">
        <v>54.3311761</v>
      </c>
      <c r="C78" s="1" t="s">
        <v>85</v>
      </c>
      <c r="D78" s="1">
        <v>24.736000000000001</v>
      </c>
      <c r="E78" s="1">
        <v>2.7E-2</v>
      </c>
      <c r="F78" s="1">
        <v>23.658999999999999</v>
      </c>
      <c r="G78" s="1">
        <v>1.4999999999999999E-2</v>
      </c>
      <c r="H78" s="1">
        <v>12.05</v>
      </c>
      <c r="K78" s="3">
        <f t="shared" si="4"/>
        <v>-4.3386299126937322</v>
      </c>
      <c r="L78" s="3">
        <f t="shared" si="5"/>
        <v>6.5301924811096432</v>
      </c>
      <c r="M78" s="3">
        <f t="shared" si="6"/>
        <v>-1.745818756933855</v>
      </c>
      <c r="N78" s="3">
        <f t="shared" si="7"/>
        <v>1.978626181285398</v>
      </c>
    </row>
    <row r="79" spans="1:14" x14ac:dyDescent="0.3">
      <c r="A79" s="1">
        <v>210.86219</v>
      </c>
      <c r="B79" s="1">
        <v>54.337940000000003</v>
      </c>
      <c r="C79" s="1" t="s">
        <v>86</v>
      </c>
      <c r="D79" s="1">
        <v>24.484000000000002</v>
      </c>
      <c r="E79" s="1">
        <v>0.03</v>
      </c>
      <c r="F79" s="1">
        <v>23.611999999999998</v>
      </c>
      <c r="G79" s="1">
        <v>1.7000000000000001E-2</v>
      </c>
      <c r="H79" s="1">
        <v>12.68</v>
      </c>
      <c r="K79" s="3">
        <f t="shared" si="4"/>
        <v>-4.400290240378359</v>
      </c>
      <c r="L79" s="3">
        <f t="shared" si="5"/>
        <v>5.9821603237188681</v>
      </c>
      <c r="M79" s="3">
        <f t="shared" si="6"/>
        <v>-1.7821155758149707</v>
      </c>
      <c r="N79" s="3">
        <f t="shared" si="7"/>
        <v>1.7915259991764638</v>
      </c>
    </row>
    <row r="80" spans="1:14" x14ac:dyDescent="0.3">
      <c r="A80" s="1">
        <v>210.88005999999999</v>
      </c>
      <c r="B80" s="1">
        <v>54.338299999999997</v>
      </c>
      <c r="C80" s="1" t="s">
        <v>87</v>
      </c>
      <c r="D80" s="1">
        <v>24.753</v>
      </c>
      <c r="E80" s="1">
        <v>3.4000000000000002E-2</v>
      </c>
      <c r="F80" s="1">
        <v>23.841999999999999</v>
      </c>
      <c r="G80" s="1">
        <v>0.02</v>
      </c>
      <c r="H80" s="1">
        <v>13.55</v>
      </c>
      <c r="K80" s="3">
        <f t="shared" si="4"/>
        <v>-4.4805828764562428</v>
      </c>
      <c r="L80" s="3">
        <f t="shared" si="5"/>
        <v>7.0261363788850657</v>
      </c>
      <c r="M80" s="3">
        <f t="shared" si="6"/>
        <v>-1.829380444145096</v>
      </c>
      <c r="N80" s="3">
        <f t="shared" si="7"/>
        <v>2.0724119546081079</v>
      </c>
    </row>
    <row r="81" spans="1:14" x14ac:dyDescent="0.3">
      <c r="A81" s="1">
        <v>210.87272999999999</v>
      </c>
      <c r="B81" s="1">
        <v>54.342673099999999</v>
      </c>
      <c r="C81" s="1" t="s">
        <v>88</v>
      </c>
      <c r="D81" s="1">
        <v>25.001000000000001</v>
      </c>
      <c r="E81" s="1">
        <v>0.03</v>
      </c>
      <c r="F81" s="1">
        <v>24.056999999999999</v>
      </c>
      <c r="G81" s="1">
        <v>2.3E-2</v>
      </c>
      <c r="H81" s="1">
        <v>17.34</v>
      </c>
      <c r="K81" s="3">
        <f t="shared" si="4"/>
        <v>-4.778990773488573</v>
      </c>
      <c r="L81" s="3">
        <f t="shared" si="5"/>
        <v>9.0364563415499077</v>
      </c>
      <c r="M81" s="3">
        <f t="shared" si="6"/>
        <v>-2.0050405127499138</v>
      </c>
      <c r="N81" s="3">
        <f t="shared" si="7"/>
        <v>2.5188836217385409</v>
      </c>
    </row>
    <row r="82" spans="1:14" x14ac:dyDescent="0.3">
      <c r="A82" s="1">
        <v>210.86498</v>
      </c>
      <c r="B82" s="1">
        <v>54.332821099999997</v>
      </c>
      <c r="C82" s="1" t="s">
        <v>89</v>
      </c>
      <c r="D82" s="1">
        <v>24.22</v>
      </c>
      <c r="E82" s="1">
        <v>2.5000000000000001E-2</v>
      </c>
      <c r="F82" s="1">
        <v>23.306000000000001</v>
      </c>
      <c r="G82" s="1">
        <v>2.1000000000000001E-2</v>
      </c>
      <c r="H82" s="1">
        <v>28.58</v>
      </c>
      <c r="K82" s="3">
        <f t="shared" si="4"/>
        <v>-5.3835893573314948</v>
      </c>
      <c r="L82" s="3">
        <f t="shared" si="5"/>
        <v>8.3313978039064054</v>
      </c>
      <c r="M82" s="3">
        <f t="shared" si="6"/>
        <v>-2.3609420481061205</v>
      </c>
      <c r="N82" s="3">
        <f t="shared" si="7"/>
        <v>2.071039631362166</v>
      </c>
    </row>
    <row r="83" spans="1:14" x14ac:dyDescent="0.3">
      <c r="A83" s="1">
        <v>210.86675</v>
      </c>
      <c r="B83" s="1">
        <v>54.3411489</v>
      </c>
      <c r="C83" s="1" t="s">
        <v>90</v>
      </c>
      <c r="D83" s="1">
        <v>24.54</v>
      </c>
      <c r="E83" s="1">
        <v>2.9000000000000001E-2</v>
      </c>
      <c r="F83" s="1">
        <v>23.582000000000001</v>
      </c>
      <c r="G83" s="1">
        <v>1.7999999999999999E-2</v>
      </c>
      <c r="H83" s="1">
        <v>23.93</v>
      </c>
      <c r="K83" s="3">
        <f t="shared" si="4"/>
        <v>-5.1687343583370362</v>
      </c>
      <c r="L83" s="3">
        <f t="shared" si="5"/>
        <v>8.7447393994251215</v>
      </c>
      <c r="M83" s="3">
        <f t="shared" si="6"/>
        <v>-2.2344660257260376</v>
      </c>
      <c r="N83" s="3">
        <f t="shared" si="7"/>
        <v>2.2640874904189081</v>
      </c>
    </row>
    <row r="84" spans="1:14" x14ac:dyDescent="0.3">
      <c r="A84" s="1">
        <v>210.90848</v>
      </c>
      <c r="B84" s="1">
        <v>54.346388900000001</v>
      </c>
      <c r="C84" s="1" t="s">
        <v>91</v>
      </c>
      <c r="D84" s="1">
        <v>24.591000000000001</v>
      </c>
      <c r="E84" s="1">
        <v>2.5999999999999999E-2</v>
      </c>
      <c r="F84" s="1">
        <v>23.695</v>
      </c>
      <c r="G84" s="1">
        <v>1.4999999999999999E-2</v>
      </c>
      <c r="H84" s="1">
        <v>17.5</v>
      </c>
      <c r="K84" s="3">
        <f t="shared" si="4"/>
        <v>-4.7901040036400158</v>
      </c>
      <c r="L84" s="3">
        <f t="shared" si="5"/>
        <v>7.5200512562379567</v>
      </c>
      <c r="M84" s="3">
        <f t="shared" si="6"/>
        <v>-2.0115823998455227</v>
      </c>
      <c r="N84" s="3">
        <f t="shared" si="7"/>
        <v>2.0917822814784501</v>
      </c>
    </row>
    <row r="85" spans="1:14" x14ac:dyDescent="0.3">
      <c r="A85" s="1">
        <v>210.86861999999999</v>
      </c>
      <c r="B85" s="1">
        <v>54.343254999999999</v>
      </c>
      <c r="C85" s="1" t="s">
        <v>92</v>
      </c>
      <c r="D85" s="1">
        <v>24.524000000000001</v>
      </c>
      <c r="E85" s="1">
        <v>2.9000000000000001E-2</v>
      </c>
      <c r="F85" s="1">
        <v>23.745000000000001</v>
      </c>
      <c r="G85" s="1">
        <v>1.7999999999999999E-2</v>
      </c>
      <c r="H85" s="1">
        <v>12.45</v>
      </c>
      <c r="K85" s="3">
        <f t="shared" si="4"/>
        <v>-4.3781418130888694</v>
      </c>
      <c r="L85" s="3">
        <f t="shared" si="5"/>
        <v>6.0315420872912151</v>
      </c>
      <c r="M85" s="3">
        <f t="shared" si="6"/>
        <v>-1.7690777363480781</v>
      </c>
      <c r="N85" s="3">
        <f t="shared" si="7"/>
        <v>1.8139092156833498</v>
      </c>
    </row>
    <row r="86" spans="1:14" x14ac:dyDescent="0.3">
      <c r="A86" s="1">
        <v>210.88095999999999</v>
      </c>
      <c r="B86" s="1">
        <v>54.337341899999998</v>
      </c>
      <c r="C86" s="1" t="s">
        <v>93</v>
      </c>
      <c r="D86" s="1">
        <v>24.852</v>
      </c>
      <c r="E86" s="1">
        <v>3.7999999999999999E-2</v>
      </c>
      <c r="F86" s="1">
        <v>23.931000000000001</v>
      </c>
      <c r="G86" s="1">
        <v>2.1000000000000001E-2</v>
      </c>
      <c r="H86" s="1">
        <v>15.63</v>
      </c>
      <c r="K86" s="3">
        <f t="shared" si="4"/>
        <v>-4.6533697127614539</v>
      </c>
      <c r="L86" s="3">
        <f t="shared" si="5"/>
        <v>7.9629491526724543</v>
      </c>
      <c r="M86" s="3">
        <f t="shared" si="6"/>
        <v>-1.9310927239514661</v>
      </c>
      <c r="N86" s="3">
        <f t="shared" si="7"/>
        <v>2.2731000147661917</v>
      </c>
    </row>
    <row r="87" spans="1:14" x14ac:dyDescent="0.3">
      <c r="A87" s="1">
        <v>210.87075999999999</v>
      </c>
      <c r="B87" s="1">
        <v>54.3351969</v>
      </c>
      <c r="C87" s="1" t="s">
        <v>94</v>
      </c>
      <c r="D87" s="1">
        <v>24.704000000000001</v>
      </c>
      <c r="E87" s="1">
        <v>3.4000000000000002E-2</v>
      </c>
      <c r="F87" s="1">
        <v>23.856000000000002</v>
      </c>
      <c r="G87" s="1">
        <v>2.1000000000000001E-2</v>
      </c>
      <c r="H87" s="1">
        <v>14.59</v>
      </c>
      <c r="K87" s="3">
        <f t="shared" si="4"/>
        <v>-4.5700580432151563</v>
      </c>
      <c r="L87" s="3">
        <f t="shared" si="5"/>
        <v>7.1583282378723769</v>
      </c>
      <c r="M87" s="3">
        <f t="shared" si="6"/>
        <v>-1.8820506787052604</v>
      </c>
      <c r="N87" s="3">
        <f t="shared" si="7"/>
        <v>2.0759177185409117</v>
      </c>
    </row>
    <row r="88" spans="1:14" x14ac:dyDescent="0.3">
      <c r="A88" s="1">
        <v>210.86604</v>
      </c>
      <c r="B88" s="1">
        <v>54.335071900000003</v>
      </c>
      <c r="C88" s="1" t="s">
        <v>95</v>
      </c>
      <c r="D88" s="1">
        <v>25.145</v>
      </c>
      <c r="E88" s="1">
        <v>3.1E-2</v>
      </c>
      <c r="F88" s="1">
        <v>24.064</v>
      </c>
      <c r="G88" s="1">
        <v>1.9E-2</v>
      </c>
      <c r="H88" s="1">
        <v>15.7</v>
      </c>
      <c r="K88" s="3">
        <f t="shared" si="4"/>
        <v>-4.6587764316121252</v>
      </c>
      <c r="L88" s="3">
        <f t="shared" si="5"/>
        <v>9.1359830745486779</v>
      </c>
      <c r="M88" s="3">
        <f t="shared" si="6"/>
        <v>-1.9342754299511431</v>
      </c>
      <c r="N88" s="3">
        <f t="shared" si="7"/>
        <v>2.6052840819899878</v>
      </c>
    </row>
    <row r="89" spans="1:14" x14ac:dyDescent="0.3">
      <c r="A89" s="1">
        <v>210.87066999999999</v>
      </c>
      <c r="B89" s="1">
        <v>54.331143099999998</v>
      </c>
      <c r="C89" s="1" t="s">
        <v>96</v>
      </c>
      <c r="D89" s="1">
        <v>25.007000000000001</v>
      </c>
      <c r="E89" s="1">
        <v>3.1E-2</v>
      </c>
      <c r="F89" s="1">
        <v>23.879000000000001</v>
      </c>
      <c r="G89" s="1">
        <v>1.4999999999999999E-2</v>
      </c>
      <c r="H89" s="1">
        <v>19.91</v>
      </c>
      <c r="K89" s="3">
        <f t="shared" si="4"/>
        <v>-4.9462125304363624</v>
      </c>
      <c r="L89" s="3">
        <f t="shared" si="5"/>
        <v>9.7868404003775886</v>
      </c>
      <c r="M89" s="3">
        <f t="shared" si="6"/>
        <v>-2.1034768664449519</v>
      </c>
      <c r="N89" s="3">
        <f t="shared" si="7"/>
        <v>2.6429891075186212</v>
      </c>
    </row>
    <row r="90" spans="1:14" x14ac:dyDescent="0.3">
      <c r="A90" s="1">
        <v>210.88367</v>
      </c>
      <c r="B90" s="1">
        <v>54.335931100000003</v>
      </c>
      <c r="C90" s="1" t="s">
        <v>97</v>
      </c>
      <c r="D90" s="1">
        <v>24.995000000000001</v>
      </c>
      <c r="E90" s="1">
        <v>2.7E-2</v>
      </c>
      <c r="F90" s="1">
        <v>23.966000000000001</v>
      </c>
      <c r="G90" s="1">
        <v>1.7999999999999999E-2</v>
      </c>
      <c r="H90" s="1">
        <v>16.03</v>
      </c>
      <c r="K90" s="3">
        <f t="shared" si="4"/>
        <v>-4.6839447932786475</v>
      </c>
      <c r="L90" s="3">
        <f t="shared" si="5"/>
        <v>8.6255929328231513</v>
      </c>
      <c r="M90" s="3">
        <f t="shared" si="6"/>
        <v>-1.9490909766607973</v>
      </c>
      <c r="N90" s="3">
        <f t="shared" si="7"/>
        <v>2.4480382277930341</v>
      </c>
    </row>
    <row r="91" spans="1:14" x14ac:dyDescent="0.3">
      <c r="A91" s="1">
        <v>210.88091</v>
      </c>
      <c r="B91" s="1">
        <v>54.338034999999998</v>
      </c>
      <c r="C91" s="1" t="s">
        <v>98</v>
      </c>
      <c r="D91" s="1">
        <v>24.931000000000001</v>
      </c>
      <c r="E91" s="1">
        <v>2.9000000000000001E-2</v>
      </c>
      <c r="F91" s="1">
        <v>23.995000000000001</v>
      </c>
      <c r="G91" s="1">
        <v>1.7000000000000001E-2</v>
      </c>
      <c r="H91" s="1">
        <v>14.19</v>
      </c>
      <c r="K91" s="3">
        <f t="shared" si="4"/>
        <v>-4.5364229537445224</v>
      </c>
      <c r="L91" s="3">
        <f t="shared" si="5"/>
        <v>7.8250044058839077</v>
      </c>
      <c r="M91" s="3">
        <f t="shared" si="6"/>
        <v>-1.862251128550257</v>
      </c>
      <c r="N91" s="3">
        <f t="shared" si="7"/>
        <v>2.2837587573047213</v>
      </c>
    </row>
    <row r="92" spans="1:14" x14ac:dyDescent="0.3">
      <c r="A92" s="1">
        <v>210.87857</v>
      </c>
      <c r="B92" s="1">
        <v>54.337948099999998</v>
      </c>
      <c r="C92" s="1" t="s">
        <v>99</v>
      </c>
      <c r="D92" s="1">
        <v>24.82</v>
      </c>
      <c r="E92" s="1">
        <v>2.8000000000000001E-2</v>
      </c>
      <c r="F92" s="1">
        <v>23.952999999999999</v>
      </c>
      <c r="G92" s="1">
        <v>1.6E-2</v>
      </c>
      <c r="H92" s="1">
        <v>13.12</v>
      </c>
      <c r="K92" s="3">
        <f t="shared" si="4"/>
        <v>-4.4415636644204408</v>
      </c>
      <c r="L92" s="3">
        <f t="shared" si="5"/>
        <v>7.1172583873097786</v>
      </c>
      <c r="M92" s="3">
        <f t="shared" si="6"/>
        <v>-1.8064114894650118</v>
      </c>
      <c r="N92" s="3">
        <f t="shared" si="7"/>
        <v>2.1148632858380623</v>
      </c>
    </row>
    <row r="93" spans="1:14" x14ac:dyDescent="0.3">
      <c r="A93" s="1">
        <v>210.86510000000001</v>
      </c>
      <c r="B93" s="1">
        <v>54.340391099999998</v>
      </c>
      <c r="C93" s="1" t="s">
        <v>100</v>
      </c>
      <c r="D93" s="1">
        <v>24.844999999999999</v>
      </c>
      <c r="E93" s="1">
        <v>2.7E-2</v>
      </c>
      <c r="F93" s="1">
        <v>24.038</v>
      </c>
      <c r="G93" s="1">
        <v>1.6E-2</v>
      </c>
      <c r="H93" s="1">
        <v>12.05</v>
      </c>
      <c r="K93" s="3">
        <f t="shared" si="4"/>
        <v>-4.3386299126937322</v>
      </c>
      <c r="L93" s="3">
        <f t="shared" si="5"/>
        <v>6.8663507192868876</v>
      </c>
      <c r="M93" s="3">
        <f t="shared" si="6"/>
        <v>-1.745818756933855</v>
      </c>
      <c r="N93" s="3">
        <f t="shared" si="7"/>
        <v>2.0804809877151267</v>
      </c>
    </row>
    <row r="94" spans="1:14" x14ac:dyDescent="0.3">
      <c r="A94" s="1">
        <v>210.88320999999999</v>
      </c>
      <c r="B94" s="1">
        <v>54.350349999999999</v>
      </c>
      <c r="C94" s="1" t="s">
        <v>101</v>
      </c>
      <c r="D94" s="1">
        <v>25.006</v>
      </c>
      <c r="E94" s="1">
        <v>4.5999999999999999E-2</v>
      </c>
      <c r="F94" s="1">
        <v>24.004999999999999</v>
      </c>
      <c r="G94" s="1">
        <v>2.7E-2</v>
      </c>
      <c r="H94" s="1">
        <v>16.03</v>
      </c>
      <c r="K94" s="3">
        <f t="shared" si="4"/>
        <v>-4.6839447932786475</v>
      </c>
      <c r="L94" s="3">
        <f t="shared" si="5"/>
        <v>8.6693983471635292</v>
      </c>
      <c r="M94" s="3">
        <f t="shared" si="6"/>
        <v>-1.9490909766607973</v>
      </c>
      <c r="N94" s="3">
        <f t="shared" si="7"/>
        <v>2.4604706866077191</v>
      </c>
    </row>
    <row r="95" spans="1:14" x14ac:dyDescent="0.3">
      <c r="A95" s="1">
        <v>210.86694</v>
      </c>
      <c r="B95" s="1">
        <v>54.340761899999997</v>
      </c>
      <c r="C95" s="1" t="s">
        <v>102</v>
      </c>
      <c r="D95" s="1">
        <v>24.849</v>
      </c>
      <c r="E95" s="1">
        <v>2.7E-2</v>
      </c>
      <c r="F95" s="1">
        <v>23.942</v>
      </c>
      <c r="G95" s="1">
        <v>1.4999999999999999E-2</v>
      </c>
      <c r="H95" s="1">
        <v>11.4</v>
      </c>
      <c r="K95" s="3">
        <f t="shared" si="4"/>
        <v>-4.2715369158234129</v>
      </c>
      <c r="L95" s="3">
        <f t="shared" si="5"/>
        <v>6.6697166348965933</v>
      </c>
      <c r="M95" s="3">
        <f t="shared" si="6"/>
        <v>-1.7063239561918151</v>
      </c>
      <c r="N95" s="3">
        <f t="shared" si="7"/>
        <v>2.0467499631305444</v>
      </c>
    </row>
    <row r="96" spans="1:14" x14ac:dyDescent="0.3">
      <c r="A96" s="1">
        <v>210.89196000000001</v>
      </c>
      <c r="B96" s="1">
        <v>54.3386231</v>
      </c>
      <c r="C96" s="1" t="s">
        <v>103</v>
      </c>
      <c r="D96" s="1">
        <v>24.972000000000001</v>
      </c>
      <c r="E96" s="1">
        <v>2.8000000000000001E-2</v>
      </c>
      <c r="F96" s="1">
        <v>24.190999999999999</v>
      </c>
      <c r="G96" s="1">
        <v>1.7000000000000001E-2</v>
      </c>
      <c r="H96" s="1">
        <v>10</v>
      </c>
      <c r="K96" s="3">
        <f t="shared" si="4"/>
        <v>-4.1129999999999995</v>
      </c>
      <c r="L96" s="3">
        <f t="shared" si="5"/>
        <v>6.5614526630290673</v>
      </c>
      <c r="M96" s="3">
        <f t="shared" si="6"/>
        <v>-1.6129999999999998</v>
      </c>
      <c r="N96" s="3">
        <f t="shared" si="7"/>
        <v>2.0749135174549127</v>
      </c>
    </row>
    <row r="97" spans="1:14" x14ac:dyDescent="0.3">
      <c r="A97" s="1">
        <v>210.88475</v>
      </c>
      <c r="B97" s="1">
        <v>54.346703099999999</v>
      </c>
      <c r="C97" s="1" t="s">
        <v>104</v>
      </c>
      <c r="D97" s="1">
        <v>24.991</v>
      </c>
      <c r="E97" s="1">
        <v>2.7E-2</v>
      </c>
      <c r="F97" s="1">
        <v>24.1</v>
      </c>
      <c r="G97" s="1">
        <v>1.9E-2</v>
      </c>
      <c r="H97" s="1">
        <v>14</v>
      </c>
      <c r="K97" s="3">
        <f t="shared" si="4"/>
        <v>-4.5201127073995711</v>
      </c>
      <c r="L97" s="3">
        <f t="shared" si="5"/>
        <v>7.9840370104422425</v>
      </c>
      <c r="M97" s="3">
        <f t="shared" si="6"/>
        <v>-1.8526499785123101</v>
      </c>
      <c r="N97" s="3">
        <f t="shared" si="7"/>
        <v>2.3373836170509557</v>
      </c>
    </row>
    <row r="98" spans="1:14" x14ac:dyDescent="0.3">
      <c r="A98" s="1">
        <v>210.87253000000001</v>
      </c>
      <c r="B98" s="1">
        <v>54.345640000000003</v>
      </c>
      <c r="C98" s="1" t="s">
        <v>105</v>
      </c>
      <c r="D98" s="1">
        <v>24.920999999999999</v>
      </c>
      <c r="E98" s="1">
        <v>2.7E-2</v>
      </c>
      <c r="F98" s="1">
        <v>24.056000000000001</v>
      </c>
      <c r="G98" s="1">
        <v>1.7999999999999999E-2</v>
      </c>
      <c r="H98" s="1">
        <v>12.45</v>
      </c>
      <c r="K98" s="3">
        <f t="shared" si="4"/>
        <v>-4.3781418130888694</v>
      </c>
      <c r="L98" s="3">
        <f t="shared" si="5"/>
        <v>7.2414971254030789</v>
      </c>
      <c r="M98" s="3">
        <f t="shared" si="6"/>
        <v>-1.7690777363480781</v>
      </c>
      <c r="N98" s="3">
        <f t="shared" si="7"/>
        <v>2.1777877333874884</v>
      </c>
    </row>
    <row r="99" spans="1:14" x14ac:dyDescent="0.3">
      <c r="A99" s="1">
        <v>210.86653000000001</v>
      </c>
      <c r="B99" s="1">
        <v>54.340648100000003</v>
      </c>
      <c r="C99" s="1" t="s">
        <v>106</v>
      </c>
      <c r="D99" s="1">
        <v>24.870999999999999</v>
      </c>
      <c r="E99" s="1">
        <v>2.5000000000000001E-2</v>
      </c>
      <c r="F99" s="1">
        <v>23.914999999999999</v>
      </c>
      <c r="G99" s="1">
        <v>1.7000000000000001E-2</v>
      </c>
      <c r="H99" s="1">
        <v>17.34</v>
      </c>
      <c r="K99" s="3">
        <f t="shared" si="4"/>
        <v>-4.778990773488573</v>
      </c>
      <c r="L99" s="3">
        <f t="shared" si="5"/>
        <v>8.511344217538694</v>
      </c>
      <c r="M99" s="3">
        <f t="shared" si="6"/>
        <v>-2.0050405127499138</v>
      </c>
      <c r="N99" s="3">
        <f t="shared" si="7"/>
        <v>2.3725102781673022</v>
      </c>
    </row>
    <row r="100" spans="1:14" x14ac:dyDescent="0.3">
      <c r="A100" s="1">
        <v>210.86734000000001</v>
      </c>
      <c r="B100" s="1">
        <v>54.3312539</v>
      </c>
      <c r="C100" s="1" t="s">
        <v>107</v>
      </c>
      <c r="D100" s="1">
        <v>24.809000000000001</v>
      </c>
      <c r="E100" s="1">
        <v>1.7999999999999999E-2</v>
      </c>
      <c r="F100" s="1">
        <v>23.684999999999999</v>
      </c>
      <c r="G100" s="1">
        <v>1.4999999999999999E-2</v>
      </c>
      <c r="H100" s="1">
        <v>25.35</v>
      </c>
      <c r="K100" s="3">
        <f t="shared" si="4"/>
        <v>-5.2384826067828225</v>
      </c>
      <c r="L100" s="3">
        <f t="shared" si="5"/>
        <v>10.221073736175217</v>
      </c>
      <c r="M100" s="3">
        <f t="shared" si="6"/>
        <v>-2.2755238604177421</v>
      </c>
      <c r="N100" s="3">
        <f t="shared" si="7"/>
        <v>2.6115886475752901</v>
      </c>
    </row>
    <row r="101" spans="1:14" x14ac:dyDescent="0.3">
      <c r="A101" s="1">
        <v>210.86789999999999</v>
      </c>
      <c r="B101" s="1">
        <v>54.333689999999997</v>
      </c>
      <c r="C101" s="1" t="s">
        <v>108</v>
      </c>
      <c r="D101" s="1">
        <v>25.071000000000002</v>
      </c>
      <c r="E101" s="1">
        <v>0.03</v>
      </c>
      <c r="F101" s="1">
        <v>24.137</v>
      </c>
      <c r="G101" s="1">
        <v>2.1999999999999999E-2</v>
      </c>
      <c r="H101" s="1">
        <v>14.19</v>
      </c>
      <c r="K101" s="3">
        <f t="shared" si="4"/>
        <v>-4.5364229537445224</v>
      </c>
      <c r="L101" s="3">
        <f t="shared" si="5"/>
        <v>8.3461193479254696</v>
      </c>
      <c r="M101" s="3">
        <f t="shared" si="6"/>
        <v>-1.862251128550257</v>
      </c>
      <c r="N101" s="3">
        <f t="shared" si="7"/>
        <v>2.4358482323668453</v>
      </c>
    </row>
    <row r="102" spans="1:14" x14ac:dyDescent="0.3">
      <c r="A102" s="1">
        <v>210.91534999999999</v>
      </c>
      <c r="B102" s="1">
        <v>54.346011099999998</v>
      </c>
      <c r="C102" s="1" t="s">
        <v>109</v>
      </c>
      <c r="D102" s="1">
        <v>25.108000000000001</v>
      </c>
      <c r="E102" s="1">
        <v>2.9000000000000001E-2</v>
      </c>
      <c r="F102" s="1">
        <v>24.222999999999999</v>
      </c>
      <c r="G102" s="1">
        <v>0.02</v>
      </c>
      <c r="H102" s="1">
        <v>11.86</v>
      </c>
      <c r="K102" s="3">
        <f t="shared" si="4"/>
        <v>-4.3193999436326873</v>
      </c>
      <c r="L102" s="3">
        <f t="shared" si="5"/>
        <v>7.6821005754192724</v>
      </c>
      <c r="M102" s="3">
        <f t="shared" si="6"/>
        <v>-1.7344988900063196</v>
      </c>
      <c r="N102" s="3">
        <f t="shared" si="7"/>
        <v>2.336144908049143</v>
      </c>
    </row>
    <row r="103" spans="1:14" x14ac:dyDescent="0.3">
      <c r="A103" s="1">
        <v>210.87826999999999</v>
      </c>
      <c r="B103" s="1">
        <v>54.344876900000003</v>
      </c>
      <c r="C103" s="1" t="s">
        <v>110</v>
      </c>
      <c r="D103" s="1">
        <v>25.013999999999999</v>
      </c>
      <c r="E103" s="1">
        <v>2.5999999999999999E-2</v>
      </c>
      <c r="F103" s="1">
        <v>24.274000000000001</v>
      </c>
      <c r="G103" s="1">
        <v>1.7999999999999999E-2</v>
      </c>
      <c r="H103" s="1">
        <v>9.0399999999999991</v>
      </c>
      <c r="K103" s="3">
        <f t="shared" si="4"/>
        <v>-3.9908852473043619</v>
      </c>
      <c r="L103" s="3">
        <f t="shared" si="5"/>
        <v>6.3237843209495743</v>
      </c>
      <c r="M103" s="3">
        <f t="shared" si="6"/>
        <v>-1.5411162259795954</v>
      </c>
      <c r="N103" s="3">
        <f t="shared" si="7"/>
        <v>2.0465541736439627</v>
      </c>
    </row>
    <row r="104" spans="1:14" x14ac:dyDescent="0.3">
      <c r="A104" s="1">
        <v>210.88807</v>
      </c>
      <c r="B104" s="1">
        <v>54.334731900000001</v>
      </c>
      <c r="C104" s="1" t="s">
        <v>111</v>
      </c>
      <c r="D104" s="1">
        <v>25.428000000000001</v>
      </c>
      <c r="E104" s="1">
        <v>3.4000000000000002E-2</v>
      </c>
      <c r="F104" s="1">
        <v>24.585000000000001</v>
      </c>
      <c r="G104" s="1">
        <v>1.7999999999999999E-2</v>
      </c>
      <c r="H104" s="1">
        <v>7.59</v>
      </c>
      <c r="K104" s="3">
        <f t="shared" si="4"/>
        <v>-3.7793535876448083</v>
      </c>
      <c r="L104" s="3">
        <f t="shared" si="5"/>
        <v>6.9417779493364229</v>
      </c>
      <c r="M104" s="3">
        <f t="shared" si="6"/>
        <v>-1.4165965124685875</v>
      </c>
      <c r="N104" s="3">
        <f t="shared" si="7"/>
        <v>2.3384026929612074</v>
      </c>
    </row>
    <row r="105" spans="1:14" x14ac:dyDescent="0.3">
      <c r="A105" s="1">
        <v>210.86498</v>
      </c>
      <c r="B105" s="1">
        <v>54.341721100000001</v>
      </c>
      <c r="C105" s="1" t="s">
        <v>112</v>
      </c>
      <c r="D105" s="1">
        <v>25.071000000000002</v>
      </c>
      <c r="E105" s="1">
        <v>2.1999999999999999E-2</v>
      </c>
      <c r="F105" s="1">
        <v>24.181999999999999</v>
      </c>
      <c r="G105" s="1">
        <v>1.7999999999999999E-2</v>
      </c>
      <c r="H105" s="1">
        <v>12.05</v>
      </c>
      <c r="K105" s="3">
        <f t="shared" si="4"/>
        <v>-4.3386299126937322</v>
      </c>
      <c r="L105" s="3">
        <f t="shared" si="5"/>
        <v>7.6194913882178987</v>
      </c>
      <c r="M105" s="3">
        <f t="shared" si="6"/>
        <v>-1.745818756933855</v>
      </c>
      <c r="N105" s="3">
        <f t="shared" si="7"/>
        <v>2.308680056892412</v>
      </c>
    </row>
    <row r="106" spans="1:14" x14ac:dyDescent="0.3">
      <c r="A106" s="1">
        <v>210.86591999999999</v>
      </c>
      <c r="B106" s="1">
        <v>54.338171099999997</v>
      </c>
      <c r="C106" s="1" t="s">
        <v>113</v>
      </c>
      <c r="D106" s="1">
        <v>24.838999999999999</v>
      </c>
      <c r="E106" s="1">
        <v>0.03</v>
      </c>
      <c r="F106" s="1">
        <v>24.007999999999999</v>
      </c>
      <c r="G106" s="1">
        <v>0.02</v>
      </c>
      <c r="H106" s="1">
        <v>11.4</v>
      </c>
      <c r="K106" s="3">
        <f t="shared" si="4"/>
        <v>-4.2715369158234129</v>
      </c>
      <c r="L106" s="3">
        <f t="shared" si="5"/>
        <v>6.6390720705756561</v>
      </c>
      <c r="M106" s="3">
        <f t="shared" si="6"/>
        <v>-1.7063239561918151</v>
      </c>
      <c r="N106" s="3">
        <f t="shared" si="7"/>
        <v>2.0373460012641789</v>
      </c>
    </row>
    <row r="107" spans="1:14" x14ac:dyDescent="0.3">
      <c r="A107" s="1">
        <v>210.87995000000001</v>
      </c>
      <c r="B107" s="1">
        <v>54.335873900000003</v>
      </c>
      <c r="C107" s="1" t="s">
        <v>114</v>
      </c>
      <c r="D107" s="1">
        <v>25.041</v>
      </c>
      <c r="E107" s="1">
        <v>2.1999999999999999E-2</v>
      </c>
      <c r="F107" s="1">
        <v>24.186</v>
      </c>
      <c r="G107" s="1">
        <v>1.6E-2</v>
      </c>
      <c r="H107" s="1">
        <v>12.05</v>
      </c>
      <c r="K107" s="3">
        <f t="shared" si="4"/>
        <v>-4.3386299126937322</v>
      </c>
      <c r="L107" s="3">
        <f t="shared" si="5"/>
        <v>7.5149480471429824</v>
      </c>
      <c r="M107" s="3">
        <f t="shared" si="6"/>
        <v>-1.745818756933855</v>
      </c>
      <c r="N107" s="3">
        <f t="shared" si="7"/>
        <v>2.2770037789988802</v>
      </c>
    </row>
    <row r="108" spans="1:14" x14ac:dyDescent="0.3">
      <c r="A108" s="1">
        <v>210.89941999999999</v>
      </c>
      <c r="B108" s="1">
        <v>54.3403481</v>
      </c>
      <c r="C108" s="1" t="s">
        <v>115</v>
      </c>
      <c r="D108" s="1">
        <v>25.271999999999998</v>
      </c>
      <c r="E108" s="1">
        <v>2.8000000000000001E-2</v>
      </c>
      <c r="F108" s="1">
        <v>24.405000000000001</v>
      </c>
      <c r="G108" s="1">
        <v>1.7000000000000001E-2</v>
      </c>
      <c r="H108" s="1">
        <v>10.74</v>
      </c>
      <c r="K108" s="3">
        <f t="shared" si="4"/>
        <v>-4.199377927878813</v>
      </c>
      <c r="L108" s="3">
        <f t="shared" si="5"/>
        <v>7.8392693304720309</v>
      </c>
      <c r="M108" s="3">
        <f t="shared" si="6"/>
        <v>-1.6638470214362</v>
      </c>
      <c r="N108" s="3">
        <f t="shared" si="7"/>
        <v>2.4387619153226363</v>
      </c>
    </row>
    <row r="109" spans="1:14" x14ac:dyDescent="0.3">
      <c r="A109" s="1">
        <v>210.87243000000001</v>
      </c>
      <c r="B109" s="1">
        <v>54.344081099999997</v>
      </c>
      <c r="C109" s="1" t="s">
        <v>116</v>
      </c>
      <c r="D109" s="1">
        <v>25.49</v>
      </c>
      <c r="E109" s="1">
        <v>3.2000000000000001E-2</v>
      </c>
      <c r="F109" s="1">
        <v>24.373000000000001</v>
      </c>
      <c r="G109" s="1">
        <v>2.3E-2</v>
      </c>
      <c r="H109" s="1">
        <v>15.7</v>
      </c>
      <c r="K109" s="3">
        <f t="shared" si="4"/>
        <v>-4.6587764316121252</v>
      </c>
      <c r="L109" s="3">
        <f t="shared" si="5"/>
        <v>10.709157019712105</v>
      </c>
      <c r="M109" s="3">
        <f t="shared" si="6"/>
        <v>-1.9342754299511431</v>
      </c>
      <c r="N109" s="3">
        <f t="shared" si="7"/>
        <v>3.0539019268449805</v>
      </c>
    </row>
    <row r="110" spans="1:14" x14ac:dyDescent="0.3">
      <c r="A110" s="1">
        <v>210.88829000000001</v>
      </c>
      <c r="B110" s="1">
        <v>54.350613899999999</v>
      </c>
      <c r="C110" s="1" t="s">
        <v>117</v>
      </c>
      <c r="D110" s="1">
        <v>24.867999999999999</v>
      </c>
      <c r="E110" s="1">
        <v>2.8000000000000001E-2</v>
      </c>
      <c r="F110" s="1">
        <v>23.925999999999998</v>
      </c>
      <c r="G110" s="1">
        <v>1.7000000000000001E-2</v>
      </c>
      <c r="H110" s="1">
        <v>17.54</v>
      </c>
      <c r="K110" s="3">
        <f t="shared" si="4"/>
        <v>-4.7928664350376406</v>
      </c>
      <c r="L110" s="3">
        <f t="shared" si="5"/>
        <v>8.5540795948790631</v>
      </c>
      <c r="M110" s="3">
        <f t="shared" si="6"/>
        <v>-2.0132085260092354</v>
      </c>
      <c r="N110" s="3">
        <f t="shared" si="7"/>
        <v>2.3781634776425578</v>
      </c>
    </row>
    <row r="111" spans="1:14" x14ac:dyDescent="0.3">
      <c r="A111" s="1">
        <v>210.88735</v>
      </c>
      <c r="B111" s="1">
        <v>54.328401100000001</v>
      </c>
      <c r="C111" s="1" t="s">
        <v>118</v>
      </c>
      <c r="D111" s="1">
        <v>25.277999999999999</v>
      </c>
      <c r="E111" s="1">
        <v>2.1000000000000001E-2</v>
      </c>
      <c r="F111" s="1">
        <v>24.503</v>
      </c>
      <c r="G111" s="1">
        <v>1.4999999999999999E-2</v>
      </c>
      <c r="H111" s="1">
        <v>10.19</v>
      </c>
      <c r="K111" s="3">
        <f t="shared" si="4"/>
        <v>-4.1357732766419035</v>
      </c>
      <c r="L111" s="3">
        <f t="shared" si="5"/>
        <v>7.6340439399585431</v>
      </c>
      <c r="M111" s="3">
        <f t="shared" si="6"/>
        <v>-1.6264056617705391</v>
      </c>
      <c r="N111" s="3">
        <f t="shared" si="7"/>
        <v>2.4037048090604394</v>
      </c>
    </row>
    <row r="112" spans="1:14" x14ac:dyDescent="0.3">
      <c r="A112" s="1">
        <v>210.86294000000001</v>
      </c>
      <c r="B112" s="1">
        <v>54.3423631</v>
      </c>
      <c r="C112" s="1" t="s">
        <v>119</v>
      </c>
      <c r="D112" s="1">
        <v>25.363</v>
      </c>
      <c r="E112" s="1">
        <v>3.1E-2</v>
      </c>
      <c r="F112" s="1">
        <v>24.379000000000001</v>
      </c>
      <c r="G112" s="1">
        <v>1.7999999999999999E-2</v>
      </c>
      <c r="H112" s="1">
        <v>12.13</v>
      </c>
      <c r="K112" s="3">
        <f t="shared" si="4"/>
        <v>-4.3466361912142721</v>
      </c>
      <c r="L112" s="3">
        <f t="shared" si="5"/>
        <v>8.748371926051421</v>
      </c>
      <c r="M112" s="3">
        <f t="shared" si="6"/>
        <v>-1.7505317134211797</v>
      </c>
      <c r="N112" s="3">
        <f t="shared" si="7"/>
        <v>2.6467099050516207</v>
      </c>
    </row>
    <row r="113" spans="1:14" x14ac:dyDescent="0.3">
      <c r="A113" s="1">
        <v>210.88050000000001</v>
      </c>
      <c r="B113" s="1">
        <v>54.336713899999999</v>
      </c>
      <c r="C113" s="1" t="s">
        <v>120</v>
      </c>
      <c r="D113" s="1">
        <v>25.553000000000001</v>
      </c>
      <c r="E113" s="1">
        <v>3.2000000000000001E-2</v>
      </c>
      <c r="F113" s="1">
        <v>24.861999999999998</v>
      </c>
      <c r="G113" s="1">
        <v>0.02</v>
      </c>
      <c r="H113" s="1">
        <v>7.11</v>
      </c>
      <c r="K113" s="3">
        <f t="shared" si="4"/>
        <v>-3.7003087076331291</v>
      </c>
      <c r="L113" s="3">
        <f t="shared" si="5"/>
        <v>7.0902531506688042</v>
      </c>
      <c r="M113" s="3">
        <f t="shared" si="6"/>
        <v>-1.3700661451968166</v>
      </c>
      <c r="N113" s="3">
        <f t="shared" si="7"/>
        <v>2.4244499835441768</v>
      </c>
    </row>
    <row r="114" spans="1:14" x14ac:dyDescent="0.3">
      <c r="A114" s="1">
        <v>210.88517999999999</v>
      </c>
      <c r="B114" s="1">
        <v>54.333505000000002</v>
      </c>
      <c r="C114" s="1" t="s">
        <v>121</v>
      </c>
      <c r="D114" s="1">
        <v>25.193000000000001</v>
      </c>
      <c r="E114" s="1">
        <v>2.4E-2</v>
      </c>
      <c r="F114" s="1">
        <v>24.407</v>
      </c>
      <c r="G114" s="1">
        <v>1.2E-2</v>
      </c>
      <c r="H114" s="1">
        <v>7.82</v>
      </c>
      <c r="K114" s="3">
        <f t="shared" si="4"/>
        <v>-3.8154740140247365</v>
      </c>
      <c r="L114" s="3">
        <f t="shared" si="5"/>
        <v>6.3342442054459944</v>
      </c>
      <c r="M114" s="3">
        <f t="shared" si="6"/>
        <v>-1.4378590750181504</v>
      </c>
      <c r="N114" s="3">
        <f t="shared" si="7"/>
        <v>2.1191993642537641</v>
      </c>
    </row>
    <row r="115" spans="1:14" x14ac:dyDescent="0.3">
      <c r="A115" s="1">
        <v>210.89751000000001</v>
      </c>
      <c r="B115" s="1">
        <v>54.334618900000002</v>
      </c>
      <c r="C115" s="1" t="s">
        <v>122</v>
      </c>
      <c r="D115" s="1">
        <v>25.12</v>
      </c>
      <c r="E115" s="1">
        <v>2.1000000000000001E-2</v>
      </c>
      <c r="F115" s="1">
        <v>24.355</v>
      </c>
      <c r="G115" s="1">
        <v>1.4E-2</v>
      </c>
      <c r="H115" s="1">
        <v>8.07</v>
      </c>
      <c r="K115" s="3">
        <f t="shared" si="4"/>
        <v>-3.8535496677356886</v>
      </c>
      <c r="L115" s="3">
        <f t="shared" si="5"/>
        <v>6.2331838039896006</v>
      </c>
      <c r="M115" s="3">
        <f t="shared" si="6"/>
        <v>-1.4602725969441952</v>
      </c>
      <c r="N115" s="3">
        <f t="shared" si="7"/>
        <v>2.0704012413991637</v>
      </c>
    </row>
    <row r="116" spans="1:14" x14ac:dyDescent="0.3">
      <c r="A116" s="1">
        <v>210.90349000000001</v>
      </c>
      <c r="B116" s="1">
        <v>54.333833900000002</v>
      </c>
      <c r="C116" s="1" t="s">
        <v>123</v>
      </c>
      <c r="D116" s="1">
        <v>25.353999999999999</v>
      </c>
      <c r="E116" s="1">
        <v>0.03</v>
      </c>
      <c r="F116" s="1">
        <v>24.689</v>
      </c>
      <c r="G116" s="1">
        <v>1.4999999999999999E-2</v>
      </c>
      <c r="H116" s="1">
        <v>7.45</v>
      </c>
      <c r="K116" s="3">
        <f t="shared" si="4"/>
        <v>-3.7568273758767439</v>
      </c>
      <c r="L116" s="3">
        <f t="shared" si="5"/>
        <v>6.6399601841879221</v>
      </c>
      <c r="M116" s="3">
        <f t="shared" si="6"/>
        <v>-1.4033362873072002</v>
      </c>
      <c r="N116" s="3">
        <f t="shared" si="7"/>
        <v>2.2462974156720303</v>
      </c>
    </row>
    <row r="117" spans="1:14" x14ac:dyDescent="0.3">
      <c r="A117" s="1">
        <v>210.87115</v>
      </c>
      <c r="B117" s="1">
        <v>54.346726099999998</v>
      </c>
      <c r="C117" s="1" t="s">
        <v>124</v>
      </c>
      <c r="D117" s="1">
        <v>24.869</v>
      </c>
      <c r="E117" s="1">
        <v>2.7E-2</v>
      </c>
      <c r="F117" s="1">
        <v>23.989000000000001</v>
      </c>
      <c r="G117" s="1">
        <v>1.4999999999999999E-2</v>
      </c>
      <c r="H117" s="1">
        <v>11.38</v>
      </c>
      <c r="K117" s="3">
        <f t="shared" si="4"/>
        <v>-4.26941234209652</v>
      </c>
      <c r="L117" s="3">
        <f t="shared" si="5"/>
        <v>6.7248479362001392</v>
      </c>
      <c r="M117" s="3">
        <f t="shared" si="6"/>
        <v>-1.7050733097768456</v>
      </c>
      <c r="N117" s="3">
        <f t="shared" si="7"/>
        <v>2.0644989292068581</v>
      </c>
    </row>
    <row r="118" spans="1:14" x14ac:dyDescent="0.3">
      <c r="A118" s="1">
        <v>210.89034000000001</v>
      </c>
      <c r="B118" s="1">
        <v>54.3446389</v>
      </c>
      <c r="C118" s="1" t="s">
        <v>125</v>
      </c>
      <c r="D118" s="1">
        <v>25.597000000000001</v>
      </c>
      <c r="E118" s="1">
        <v>0.03</v>
      </c>
      <c r="F118" s="1">
        <v>24.759</v>
      </c>
      <c r="G118" s="1">
        <v>1.4999999999999999E-2</v>
      </c>
      <c r="H118" s="1">
        <v>5.83</v>
      </c>
      <c r="K118" s="3">
        <f t="shared" si="4"/>
        <v>-3.4601525935586133</v>
      </c>
      <c r="L118" s="3">
        <f t="shared" si="5"/>
        <v>6.4778445016021777</v>
      </c>
      <c r="M118" s="3">
        <f t="shared" si="6"/>
        <v>-1.2286964298047829</v>
      </c>
      <c r="N118" s="3">
        <f t="shared" si="7"/>
        <v>2.3181379988261139</v>
      </c>
    </row>
    <row r="119" spans="1:14" x14ac:dyDescent="0.3">
      <c r="A119" s="1">
        <v>210.89601999999999</v>
      </c>
      <c r="B119" s="1">
        <v>54.353771100000003</v>
      </c>
      <c r="C119" s="1" t="s">
        <v>126</v>
      </c>
      <c r="D119" s="1">
        <v>25.204000000000001</v>
      </c>
      <c r="E119" s="1">
        <v>2.1999999999999999E-2</v>
      </c>
      <c r="F119" s="1">
        <v>24.443000000000001</v>
      </c>
      <c r="G119" s="1">
        <v>1.0999999999999999E-2</v>
      </c>
      <c r="H119" s="1">
        <v>8.75</v>
      </c>
      <c r="K119" s="3">
        <f t="shared" si="4"/>
        <v>-3.9514344357201652</v>
      </c>
      <c r="L119" s="3">
        <f t="shared" si="5"/>
        <v>6.777770935503316</v>
      </c>
      <c r="M119" s="3">
        <f t="shared" si="6"/>
        <v>-1.5178932069565936</v>
      </c>
      <c r="N119" s="3">
        <f t="shared" si="7"/>
        <v>2.2099306302573543</v>
      </c>
    </row>
    <row r="120" spans="1:14" x14ac:dyDescent="0.3">
      <c r="A120" s="1">
        <v>210.87807000000001</v>
      </c>
      <c r="B120" s="1">
        <v>54.343471899999997</v>
      </c>
      <c r="C120" s="1" t="s">
        <v>127</v>
      </c>
      <c r="D120" s="1">
        <v>25.248999999999999</v>
      </c>
      <c r="E120" s="1">
        <v>2.4E-2</v>
      </c>
      <c r="F120" s="1">
        <v>24.337</v>
      </c>
      <c r="G120" s="1">
        <v>1.2999999999999999E-2</v>
      </c>
      <c r="H120" s="1">
        <v>9.5299999999999994</v>
      </c>
      <c r="K120" s="3">
        <f t="shared" si="4"/>
        <v>-4.0547528211783765</v>
      </c>
      <c r="L120" s="3">
        <f t="shared" si="5"/>
        <v>7.2568904034312656</v>
      </c>
      <c r="M120" s="3">
        <f t="shared" si="6"/>
        <v>-1.5787123570468549</v>
      </c>
      <c r="N120" s="3">
        <f t="shared" si="7"/>
        <v>2.3202910851002336</v>
      </c>
    </row>
    <row r="121" spans="1:14" x14ac:dyDescent="0.3">
      <c r="A121" s="1">
        <v>210.87107</v>
      </c>
      <c r="B121" s="1">
        <v>54.34572</v>
      </c>
      <c r="C121" s="1" t="s">
        <v>128</v>
      </c>
      <c r="D121" s="1">
        <v>25.033999999999999</v>
      </c>
      <c r="E121" s="1">
        <v>1.9E-2</v>
      </c>
      <c r="F121" s="1">
        <v>24.265000000000001</v>
      </c>
      <c r="G121" s="1">
        <v>1.9E-2</v>
      </c>
      <c r="H121" s="1">
        <v>11.3</v>
      </c>
      <c r="K121" s="3">
        <f t="shared" si="4"/>
        <v>-4.260876543544807</v>
      </c>
      <c r="L121" s="3">
        <f t="shared" si="5"/>
        <v>7.227287125613719</v>
      </c>
      <c r="M121" s="3">
        <f t="shared" si="6"/>
        <v>-1.700048647312808</v>
      </c>
      <c r="N121" s="3">
        <f t="shared" si="7"/>
        <v>2.2223360405769634</v>
      </c>
    </row>
    <row r="122" spans="1:14" x14ac:dyDescent="0.3">
      <c r="A122" s="1">
        <v>210.88801000000001</v>
      </c>
      <c r="B122" s="1">
        <v>54.339858100000001</v>
      </c>
      <c r="C122" s="1" t="s">
        <v>129</v>
      </c>
      <c r="D122" s="1">
        <v>25.305</v>
      </c>
      <c r="E122" s="1">
        <v>2.5000000000000001E-2</v>
      </c>
      <c r="F122" s="1">
        <v>24.382000000000001</v>
      </c>
      <c r="G122" s="1">
        <v>1.4999999999999999E-2</v>
      </c>
      <c r="H122" s="1">
        <v>10.74</v>
      </c>
      <c r="K122" s="3">
        <f t="shared" si="4"/>
        <v>-4.199377927878813</v>
      </c>
      <c r="L122" s="3">
        <f t="shared" si="5"/>
        <v>7.9593130349416299</v>
      </c>
      <c r="M122" s="3">
        <f t="shared" si="6"/>
        <v>-1.6638470214362</v>
      </c>
      <c r="N122" s="3">
        <f t="shared" si="7"/>
        <v>2.4761069792939243</v>
      </c>
    </row>
    <row r="123" spans="1:14" x14ac:dyDescent="0.3">
      <c r="A123" s="1">
        <v>210.86105000000001</v>
      </c>
      <c r="B123" s="1">
        <v>54.336828099999998</v>
      </c>
      <c r="C123" s="1" t="s">
        <v>130</v>
      </c>
      <c r="D123" s="1">
        <v>25.347000000000001</v>
      </c>
      <c r="E123" s="1">
        <v>2.4E-2</v>
      </c>
      <c r="F123" s="1">
        <v>24.798999999999999</v>
      </c>
      <c r="G123" s="1">
        <v>1.7999999999999999E-2</v>
      </c>
      <c r="H123" s="1">
        <v>6.34</v>
      </c>
      <c r="K123" s="3">
        <f t="shared" si="4"/>
        <v>-3.5616206724585076</v>
      </c>
      <c r="L123" s="3">
        <f t="shared" si="5"/>
        <v>6.0495648202247887</v>
      </c>
      <c r="M123" s="3">
        <f t="shared" si="6"/>
        <v>-1.2884263829260414</v>
      </c>
      <c r="N123" s="3">
        <f t="shared" si="7"/>
        <v>2.1236614159852527</v>
      </c>
    </row>
    <row r="124" spans="1:14" x14ac:dyDescent="0.3">
      <c r="A124" s="1">
        <v>210.88668000000001</v>
      </c>
      <c r="B124" s="1">
        <v>54.346581100000002</v>
      </c>
      <c r="C124" s="1" t="s">
        <v>131</v>
      </c>
      <c r="D124" s="1">
        <v>25.344000000000001</v>
      </c>
      <c r="E124" s="1">
        <v>2.7E-2</v>
      </c>
      <c r="F124" s="1">
        <v>24.635999999999999</v>
      </c>
      <c r="G124" s="1">
        <v>1.7000000000000001E-2</v>
      </c>
      <c r="H124" s="1">
        <v>7</v>
      </c>
      <c r="K124" s="3">
        <f t="shared" si="4"/>
        <v>-3.6814431394797196</v>
      </c>
      <c r="L124" s="3">
        <f t="shared" si="5"/>
        <v>6.3839375200002308</v>
      </c>
      <c r="M124" s="3">
        <f t="shared" si="6"/>
        <v>-1.358960785623381</v>
      </c>
      <c r="N124" s="3">
        <f t="shared" si="7"/>
        <v>2.1907466543595771</v>
      </c>
    </row>
    <row r="125" spans="1:14" x14ac:dyDescent="0.3">
      <c r="A125" s="1">
        <v>210.88305</v>
      </c>
      <c r="B125" s="1">
        <v>54.347606900000002</v>
      </c>
      <c r="C125" s="1" t="s">
        <v>132</v>
      </c>
      <c r="D125" s="1">
        <v>25.196000000000002</v>
      </c>
      <c r="E125" s="1">
        <v>2.8000000000000001E-2</v>
      </c>
      <c r="F125" s="1">
        <v>24.131</v>
      </c>
      <c r="G125" s="1">
        <v>1.7999999999999999E-2</v>
      </c>
      <c r="H125" s="1">
        <v>15.7</v>
      </c>
      <c r="K125" s="3">
        <f t="shared" si="4"/>
        <v>-4.6587764316121252</v>
      </c>
      <c r="L125" s="3">
        <f t="shared" si="5"/>
        <v>9.3530937249873762</v>
      </c>
      <c r="M125" s="3">
        <f t="shared" si="6"/>
        <v>-1.9342754299511431</v>
      </c>
      <c r="N125" s="3">
        <f t="shared" si="7"/>
        <v>2.6671969508080395</v>
      </c>
    </row>
    <row r="126" spans="1:14" x14ac:dyDescent="0.3">
      <c r="A126" s="1">
        <v>210.87942000000001</v>
      </c>
      <c r="B126" s="1">
        <v>54.357368100000002</v>
      </c>
      <c r="C126" s="1" t="s">
        <v>133</v>
      </c>
      <c r="D126" s="1">
        <v>25.032</v>
      </c>
      <c r="E126" s="1">
        <v>2.4E-2</v>
      </c>
      <c r="F126" s="1">
        <v>24.195</v>
      </c>
      <c r="G126" s="1">
        <v>1.6E-2</v>
      </c>
      <c r="H126" s="1">
        <v>11.3</v>
      </c>
      <c r="K126" s="3">
        <f t="shared" si="4"/>
        <v>-4.260876543544807</v>
      </c>
      <c r="L126" s="3">
        <f t="shared" si="5"/>
        <v>7.2206336127007198</v>
      </c>
      <c r="M126" s="3">
        <f t="shared" si="6"/>
        <v>-1.700048647312808</v>
      </c>
      <c r="N126" s="3">
        <f t="shared" si="7"/>
        <v>2.2202901357601159</v>
      </c>
    </row>
    <row r="127" spans="1:14" x14ac:dyDescent="0.3">
      <c r="A127" s="1">
        <v>210.87576000000001</v>
      </c>
      <c r="B127" s="1">
        <v>54.338419999999999</v>
      </c>
      <c r="C127" s="1" t="s">
        <v>134</v>
      </c>
      <c r="D127" s="1">
        <v>24.574999999999999</v>
      </c>
      <c r="E127" s="1">
        <v>1.7000000000000001E-2</v>
      </c>
      <c r="F127" s="1">
        <v>23.827000000000002</v>
      </c>
      <c r="G127" s="1">
        <v>8.0000000000000002E-3</v>
      </c>
      <c r="H127" s="1">
        <v>12.05</v>
      </c>
      <c r="K127" s="3">
        <f t="shared" si="4"/>
        <v>-4.3386299126937322</v>
      </c>
      <c r="L127" s="3">
        <f t="shared" si="5"/>
        <v>6.0635363094267989</v>
      </c>
      <c r="M127" s="3">
        <f t="shared" si="6"/>
        <v>-1.745818756933855</v>
      </c>
      <c r="N127" s="3">
        <f t="shared" si="7"/>
        <v>1.837230943454186</v>
      </c>
    </row>
    <row r="128" spans="1:14" x14ac:dyDescent="0.3">
      <c r="A128" s="1">
        <v>210.893</v>
      </c>
      <c r="B128" s="1">
        <v>54.345403099999999</v>
      </c>
      <c r="C128" s="1" t="s">
        <v>135</v>
      </c>
      <c r="D128" s="1">
        <v>25.35</v>
      </c>
      <c r="E128" s="1">
        <v>2.1999999999999999E-2</v>
      </c>
      <c r="F128" s="1">
        <v>24.713999999999999</v>
      </c>
      <c r="G128" s="1">
        <v>1.9E-2</v>
      </c>
      <c r="H128" s="1">
        <v>6.22</v>
      </c>
      <c r="K128" s="3">
        <f t="shared" si="4"/>
        <v>-3.5385000117486212</v>
      </c>
      <c r="L128" s="3">
        <f t="shared" si="5"/>
        <v>5.9937690156953103</v>
      </c>
      <c r="M128" s="3">
        <f t="shared" si="6"/>
        <v>-1.2748162308929423</v>
      </c>
      <c r="N128" s="3">
        <f t="shared" si="7"/>
        <v>2.1133101853608935</v>
      </c>
    </row>
    <row r="129" spans="1:14" x14ac:dyDescent="0.3">
      <c r="A129" s="1">
        <v>210.87151</v>
      </c>
      <c r="B129" s="1">
        <v>54.344821899999999</v>
      </c>
      <c r="C129" s="1" t="s">
        <v>136</v>
      </c>
      <c r="D129" s="1">
        <v>25.151</v>
      </c>
      <c r="E129" s="1">
        <v>2.5000000000000001E-2</v>
      </c>
      <c r="F129" s="1">
        <v>24.245000000000001</v>
      </c>
      <c r="G129" s="1">
        <v>1.2999999999999999E-2</v>
      </c>
      <c r="H129" s="1">
        <v>11.86</v>
      </c>
      <c r="K129" s="3">
        <f t="shared" si="4"/>
        <v>-4.3193999436326873</v>
      </c>
      <c r="L129" s="3">
        <f t="shared" si="5"/>
        <v>7.8357394879200353</v>
      </c>
      <c r="M129" s="3">
        <f t="shared" si="6"/>
        <v>-1.7344988900063196</v>
      </c>
      <c r="N129" s="3">
        <f t="shared" si="7"/>
        <v>2.3828668637946011</v>
      </c>
    </row>
    <row r="130" spans="1:14" x14ac:dyDescent="0.3">
      <c r="A130" s="1">
        <v>210.88284999999999</v>
      </c>
      <c r="B130" s="1">
        <v>54.336820000000003</v>
      </c>
      <c r="C130" s="1" t="s">
        <v>137</v>
      </c>
      <c r="D130" s="1">
        <v>25.395</v>
      </c>
      <c r="E130" s="1">
        <v>2.3E-2</v>
      </c>
      <c r="F130" s="1">
        <v>24.651</v>
      </c>
      <c r="G130" s="1">
        <v>0.02</v>
      </c>
      <c r="H130" s="1">
        <v>8.6300000000000008</v>
      </c>
      <c r="K130" s="3">
        <f t="shared" si="4"/>
        <v>-3.934726076862574</v>
      </c>
      <c r="L130" s="3">
        <f t="shared" si="5"/>
        <v>7.3442121781877212</v>
      </c>
      <c r="M130" s="3">
        <f t="shared" si="6"/>
        <v>-1.5080577049729436</v>
      </c>
      <c r="N130" s="3">
        <f t="shared" si="7"/>
        <v>2.4022131553897643</v>
      </c>
    </row>
    <row r="131" spans="1:14" x14ac:dyDescent="0.3">
      <c r="A131" s="1">
        <v>210.88490999999999</v>
      </c>
      <c r="B131" s="1">
        <v>54.329895</v>
      </c>
      <c r="C131" s="1" t="s">
        <v>138</v>
      </c>
      <c r="D131" s="1">
        <v>25.145</v>
      </c>
      <c r="E131" s="1">
        <v>0.02</v>
      </c>
      <c r="F131" s="1">
        <v>24.347000000000001</v>
      </c>
      <c r="G131" s="1">
        <v>1.2E-2</v>
      </c>
      <c r="H131" s="1">
        <v>9.3800000000000008</v>
      </c>
      <c r="K131" s="3">
        <f t="shared" si="4"/>
        <v>-4.0355571077240739</v>
      </c>
      <c r="L131" s="3">
        <f t="shared" si="5"/>
        <v>6.8566411622069312</v>
      </c>
      <c r="M131" s="3">
        <f t="shared" si="6"/>
        <v>-1.5674126549416656</v>
      </c>
      <c r="N131" s="3">
        <f t="shared" si="7"/>
        <v>2.2003032031124889</v>
      </c>
    </row>
    <row r="132" spans="1:14" x14ac:dyDescent="0.3">
      <c r="A132" s="1">
        <v>210.89653999999999</v>
      </c>
      <c r="B132" s="1">
        <v>54.3484239</v>
      </c>
      <c r="C132" s="1" t="s">
        <v>139</v>
      </c>
      <c r="D132" s="1">
        <v>25.942</v>
      </c>
      <c r="E132" s="1">
        <v>3.1E-2</v>
      </c>
      <c r="F132" s="1">
        <v>25.207000000000001</v>
      </c>
      <c r="G132" s="1">
        <v>1.7000000000000001E-2</v>
      </c>
      <c r="H132" s="1">
        <v>5</v>
      </c>
      <c r="K132" s="3">
        <f t="shared" ref="K132:K195" si="8">$I$3-$I$6*LOG10(H132)-$I$8</f>
        <v>-3.274330432080149</v>
      </c>
      <c r="L132" s="3">
        <f t="shared" ref="L132:L195" si="9">(10^(-(K132-D132-5)/5))/(10^6)</f>
        <v>6.9705345862985926</v>
      </c>
      <c r="M132" s="3">
        <f t="shared" ref="M132:M195" si="10">$J$3-$J$6*LOG10(H132)-$I$8</f>
        <v>-1.1193108071110707</v>
      </c>
      <c r="N132" s="3">
        <f t="shared" ref="N132:N195" si="11">(10^(-(M132-D132-5)/5))/(10^6)</f>
        <v>2.5838194399441519</v>
      </c>
    </row>
    <row r="133" spans="1:14" x14ac:dyDescent="0.3">
      <c r="A133" s="1">
        <v>210.88346999999999</v>
      </c>
      <c r="B133" s="1">
        <v>54.33325</v>
      </c>
      <c r="C133" s="1" t="s">
        <v>140</v>
      </c>
      <c r="D133" s="1">
        <v>25.373999999999999</v>
      </c>
      <c r="E133" s="1">
        <v>2.4E-2</v>
      </c>
      <c r="F133" s="1">
        <v>24.707999999999998</v>
      </c>
      <c r="G133" s="1">
        <v>1.4999999999999999E-2</v>
      </c>
      <c r="H133" s="1">
        <v>7.59</v>
      </c>
      <c r="K133" s="3">
        <f t="shared" si="8"/>
        <v>-3.7793535876448083</v>
      </c>
      <c r="L133" s="3">
        <f t="shared" si="9"/>
        <v>6.7712791393169764</v>
      </c>
      <c r="M133" s="3">
        <f t="shared" si="10"/>
        <v>-1.4165965124685875</v>
      </c>
      <c r="N133" s="3">
        <f t="shared" si="11"/>
        <v>2.2809685774642885</v>
      </c>
    </row>
    <row r="134" spans="1:14" x14ac:dyDescent="0.3">
      <c r="A134" s="1">
        <v>210.89027999999999</v>
      </c>
      <c r="B134" s="1">
        <v>54.3279931</v>
      </c>
      <c r="C134" s="1" t="s">
        <v>141</v>
      </c>
      <c r="D134" s="1">
        <v>25.77</v>
      </c>
      <c r="E134" s="1">
        <v>0.02</v>
      </c>
      <c r="F134" s="1">
        <v>24.954000000000001</v>
      </c>
      <c r="G134" s="1">
        <v>1.2E-2</v>
      </c>
      <c r="H134" s="1">
        <v>6.71</v>
      </c>
      <c r="K134" s="3">
        <f t="shared" si="8"/>
        <v>-3.6302489411908119</v>
      </c>
      <c r="L134" s="3">
        <f t="shared" si="9"/>
        <v>7.5866454460290447</v>
      </c>
      <c r="M134" s="3">
        <f t="shared" si="10"/>
        <v>-1.3288249330771467</v>
      </c>
      <c r="N134" s="3">
        <f t="shared" si="11"/>
        <v>2.6288450381458297</v>
      </c>
    </row>
    <row r="135" spans="1:14" x14ac:dyDescent="0.3">
      <c r="A135" s="1">
        <v>210.89309</v>
      </c>
      <c r="B135" s="1">
        <v>54.328586100000003</v>
      </c>
      <c r="C135" s="1" t="s">
        <v>142</v>
      </c>
      <c r="D135" s="1">
        <v>25.782</v>
      </c>
      <c r="E135" s="1">
        <v>2.7E-2</v>
      </c>
      <c r="F135" s="1">
        <v>25.122</v>
      </c>
      <c r="G135" s="1">
        <v>1.9E-2</v>
      </c>
      <c r="H135" s="1">
        <v>5.24</v>
      </c>
      <c r="K135" s="3">
        <f t="shared" si="8"/>
        <v>-3.3310569655366629</v>
      </c>
      <c r="L135" s="3">
        <f t="shared" si="9"/>
        <v>6.6467813574210846</v>
      </c>
      <c r="M135" s="3">
        <f t="shared" si="10"/>
        <v>-1.1527033106533116</v>
      </c>
      <c r="N135" s="3">
        <f t="shared" si="11"/>
        <v>2.437477761827215</v>
      </c>
    </row>
    <row r="136" spans="1:14" x14ac:dyDescent="0.3">
      <c r="A136" s="1">
        <v>210.86421999999999</v>
      </c>
      <c r="B136" s="1">
        <v>54.336838899999996</v>
      </c>
      <c r="C136" s="1" t="s">
        <v>143</v>
      </c>
      <c r="D136" s="1">
        <v>25.154</v>
      </c>
      <c r="E136" s="1">
        <v>1.9E-2</v>
      </c>
      <c r="F136" s="1">
        <v>24.332999999999998</v>
      </c>
      <c r="G136" s="1">
        <v>1.4E-2</v>
      </c>
      <c r="H136" s="1">
        <v>11.86</v>
      </c>
      <c r="K136" s="3">
        <f t="shared" si="8"/>
        <v>-4.3193999436326873</v>
      </c>
      <c r="L136" s="3">
        <f t="shared" si="9"/>
        <v>7.8465724435000874</v>
      </c>
      <c r="M136" s="3">
        <f t="shared" si="10"/>
        <v>-1.7344988900063196</v>
      </c>
      <c r="N136" s="3">
        <f t="shared" si="11"/>
        <v>2.3861611911428229</v>
      </c>
    </row>
    <row r="137" spans="1:14" x14ac:dyDescent="0.3">
      <c r="A137" s="1">
        <v>210.89375999999999</v>
      </c>
      <c r="B137" s="1">
        <v>54.342410000000001</v>
      </c>
      <c r="C137" s="1" t="s">
        <v>144</v>
      </c>
      <c r="D137" s="1">
        <v>25.323</v>
      </c>
      <c r="E137" s="1">
        <v>3.1E-2</v>
      </c>
      <c r="F137" s="1">
        <v>24.684000000000001</v>
      </c>
      <c r="G137" s="1">
        <v>1.7000000000000001E-2</v>
      </c>
      <c r="H137" s="1">
        <v>7.41</v>
      </c>
      <c r="K137" s="3">
        <f t="shared" si="8"/>
        <v>-3.7503135274304085</v>
      </c>
      <c r="L137" s="3">
        <f t="shared" si="9"/>
        <v>6.5262349617610509</v>
      </c>
      <c r="M137" s="3">
        <f t="shared" si="10"/>
        <v>-1.3995018610860981</v>
      </c>
      <c r="N137" s="3">
        <f t="shared" si="11"/>
        <v>2.210550150876736</v>
      </c>
    </row>
    <row r="138" spans="1:14" x14ac:dyDescent="0.3">
      <c r="A138" s="1">
        <v>210.89001999999999</v>
      </c>
      <c r="B138" s="1">
        <v>54.3365431</v>
      </c>
      <c r="C138" s="1" t="s">
        <v>145</v>
      </c>
      <c r="D138" s="1">
        <v>25.434999999999999</v>
      </c>
      <c r="E138" s="1">
        <v>2.1000000000000001E-2</v>
      </c>
      <c r="F138" s="1">
        <v>24.582999999999998</v>
      </c>
      <c r="G138" s="1">
        <v>1.4E-2</v>
      </c>
      <c r="H138" s="1">
        <v>9.0399999999999991</v>
      </c>
      <c r="K138" s="3">
        <f t="shared" si="8"/>
        <v>-3.9908852473043619</v>
      </c>
      <c r="L138" s="3">
        <f t="shared" si="9"/>
        <v>7.6767438450722292</v>
      </c>
      <c r="M138" s="3">
        <f t="shared" si="10"/>
        <v>-1.5411162259795954</v>
      </c>
      <c r="N138" s="3">
        <f t="shared" si="11"/>
        <v>2.4844098657951998</v>
      </c>
    </row>
    <row r="139" spans="1:14" x14ac:dyDescent="0.3">
      <c r="A139" s="1">
        <v>210.88577000000001</v>
      </c>
      <c r="B139" s="1">
        <v>54.355840000000001</v>
      </c>
      <c r="C139" s="1" t="s">
        <v>146</v>
      </c>
      <c r="D139" s="1">
        <v>25.904</v>
      </c>
      <c r="E139" s="1">
        <v>2.7E-2</v>
      </c>
      <c r="F139" s="1">
        <v>25.033000000000001</v>
      </c>
      <c r="G139" s="1">
        <v>0.02</v>
      </c>
      <c r="H139" s="1">
        <v>6.78</v>
      </c>
      <c r="K139" s="3">
        <f t="shared" si="8"/>
        <v>-3.6428059271136388</v>
      </c>
      <c r="L139" s="3">
        <f t="shared" si="9"/>
        <v>8.1163578239709953</v>
      </c>
      <c r="M139" s="3">
        <f t="shared" si="10"/>
        <v>-1.3362166979419836</v>
      </c>
      <c r="N139" s="3">
        <f t="shared" si="11"/>
        <v>2.805713614813385</v>
      </c>
    </row>
    <row r="140" spans="1:14" x14ac:dyDescent="0.3">
      <c r="A140" s="1">
        <v>210.88471999999999</v>
      </c>
      <c r="B140" s="1">
        <v>54.3391381</v>
      </c>
      <c r="C140" s="1" t="s">
        <v>147</v>
      </c>
      <c r="D140" s="1">
        <v>25.733000000000001</v>
      </c>
      <c r="E140" s="1">
        <v>2.1999999999999999E-2</v>
      </c>
      <c r="F140" s="1">
        <v>24.838000000000001</v>
      </c>
      <c r="G140" s="1">
        <v>1.4E-2</v>
      </c>
      <c r="H140" s="1">
        <v>7.28</v>
      </c>
      <c r="K140" s="3">
        <f t="shared" si="8"/>
        <v>-3.7288980227661219</v>
      </c>
      <c r="L140" s="3">
        <f t="shared" si="9"/>
        <v>7.8051203600283641</v>
      </c>
      <c r="M140" s="3">
        <f t="shared" si="10"/>
        <v>-1.3868954620733807</v>
      </c>
      <c r="N140" s="3">
        <f t="shared" si="11"/>
        <v>2.65447776837313</v>
      </c>
    </row>
    <row r="141" spans="1:14" x14ac:dyDescent="0.3">
      <c r="A141" s="1">
        <v>210.89617000000001</v>
      </c>
      <c r="B141" s="1">
        <v>54.349561100000003</v>
      </c>
      <c r="C141" s="1" t="s">
        <v>148</v>
      </c>
      <c r="D141" s="1">
        <v>25.785</v>
      </c>
      <c r="E141" s="1">
        <v>2.1999999999999999E-2</v>
      </c>
      <c r="F141" s="1">
        <v>25.161000000000001</v>
      </c>
      <c r="G141" s="1">
        <v>1.2999999999999999E-2</v>
      </c>
      <c r="H141" s="1">
        <v>4.51</v>
      </c>
      <c r="K141" s="3">
        <f t="shared" si="8"/>
        <v>-3.149535845671998</v>
      </c>
      <c r="L141" s="3">
        <f t="shared" si="9"/>
        <v>6.1221951522420399</v>
      </c>
      <c r="M141" s="3">
        <f t="shared" si="10"/>
        <v>-1.045849528679855</v>
      </c>
      <c r="N141" s="3">
        <f t="shared" si="11"/>
        <v>2.3236456808320649</v>
      </c>
    </row>
    <row r="142" spans="1:14" x14ac:dyDescent="0.3">
      <c r="A142" s="1">
        <v>210.89546000000001</v>
      </c>
      <c r="B142" s="1">
        <v>54.329018900000001</v>
      </c>
      <c r="C142" s="1" t="s">
        <v>149</v>
      </c>
      <c r="D142" s="1">
        <v>25.446000000000002</v>
      </c>
      <c r="E142" s="1">
        <v>0.02</v>
      </c>
      <c r="F142" s="1">
        <v>24.681000000000001</v>
      </c>
      <c r="G142" s="1">
        <v>1.7000000000000001E-2</v>
      </c>
      <c r="H142" s="1">
        <v>7.41</v>
      </c>
      <c r="K142" s="3">
        <f t="shared" si="8"/>
        <v>-3.7503135274304085</v>
      </c>
      <c r="L142" s="3">
        <f t="shared" si="9"/>
        <v>6.9065745740285749</v>
      </c>
      <c r="M142" s="3">
        <f t="shared" si="10"/>
        <v>-1.3995018610860981</v>
      </c>
      <c r="N142" s="3">
        <f t="shared" si="11"/>
        <v>2.3393778428321448</v>
      </c>
    </row>
    <row r="143" spans="1:14" x14ac:dyDescent="0.3">
      <c r="A143" s="1">
        <v>210.89338000000001</v>
      </c>
      <c r="B143" s="1">
        <v>54.349693100000003</v>
      </c>
      <c r="C143" s="1" t="s">
        <v>150</v>
      </c>
      <c r="D143" s="1">
        <v>25.303000000000001</v>
      </c>
      <c r="E143" s="1">
        <v>2.1000000000000001E-2</v>
      </c>
      <c r="F143" s="1">
        <v>24.763999999999999</v>
      </c>
      <c r="G143" s="1">
        <v>1.2999999999999999E-2</v>
      </c>
      <c r="H143" s="1">
        <v>6.22</v>
      </c>
      <c r="K143" s="3">
        <f t="shared" si="8"/>
        <v>-3.5385000117486212</v>
      </c>
      <c r="L143" s="3">
        <f t="shared" si="9"/>
        <v>5.8654319746372199</v>
      </c>
      <c r="M143" s="3">
        <f t="shared" si="10"/>
        <v>-1.2748162308929423</v>
      </c>
      <c r="N143" s="3">
        <f t="shared" si="11"/>
        <v>2.0680605310420579</v>
      </c>
    </row>
    <row r="144" spans="1:14" x14ac:dyDescent="0.3">
      <c r="A144" s="1">
        <v>210.86500000000001</v>
      </c>
      <c r="B144" s="1">
        <v>54.332763100000001</v>
      </c>
      <c r="C144" s="1" t="s">
        <v>151</v>
      </c>
      <c r="D144" s="1">
        <v>25.041</v>
      </c>
      <c r="E144" s="1">
        <v>1.6E-2</v>
      </c>
      <c r="F144" s="1">
        <v>23.992000000000001</v>
      </c>
      <c r="G144" s="1">
        <v>1.2999999999999999E-2</v>
      </c>
      <c r="H144" s="1">
        <v>15.63</v>
      </c>
      <c r="K144" s="3">
        <f t="shared" si="8"/>
        <v>-4.6533697127614539</v>
      </c>
      <c r="L144" s="3">
        <f t="shared" si="9"/>
        <v>8.6870824317134812</v>
      </c>
      <c r="M144" s="3">
        <f t="shared" si="10"/>
        <v>-1.9310927239514661</v>
      </c>
      <c r="N144" s="3">
        <f t="shared" si="11"/>
        <v>2.4798107868333914</v>
      </c>
    </row>
    <row r="145" spans="1:14" x14ac:dyDescent="0.3">
      <c r="A145" s="1">
        <v>210.88819000000001</v>
      </c>
      <c r="B145" s="1">
        <v>54.343446900000004</v>
      </c>
      <c r="C145" s="1" t="s">
        <v>152</v>
      </c>
      <c r="D145" s="1">
        <v>25.4</v>
      </c>
      <c r="E145" s="1">
        <v>3.5999999999999997E-2</v>
      </c>
      <c r="F145" s="1">
        <v>24.827000000000002</v>
      </c>
      <c r="G145" s="1">
        <v>1.9E-2</v>
      </c>
      <c r="H145" s="1">
        <v>6.34</v>
      </c>
      <c r="K145" s="3">
        <f t="shared" si="8"/>
        <v>-3.5616206724585076</v>
      </c>
      <c r="L145" s="3">
        <f t="shared" si="9"/>
        <v>6.1990356578677526</v>
      </c>
      <c r="M145" s="3">
        <f t="shared" si="10"/>
        <v>-1.2884263829260414</v>
      </c>
      <c r="N145" s="3">
        <f t="shared" si="11"/>
        <v>2.176132206885141</v>
      </c>
    </row>
    <row r="146" spans="1:14" x14ac:dyDescent="0.3">
      <c r="A146" s="1">
        <v>210.88864000000001</v>
      </c>
      <c r="B146" s="1">
        <v>54.326366100000001</v>
      </c>
      <c r="C146" s="1" t="s">
        <v>153</v>
      </c>
      <c r="D146" s="1">
        <v>25.43</v>
      </c>
      <c r="E146" s="1">
        <v>2.1000000000000001E-2</v>
      </c>
      <c r="F146" s="1">
        <v>24.588999999999999</v>
      </c>
      <c r="G146" s="1">
        <v>1.0999999999999999E-2</v>
      </c>
      <c r="H146" s="1">
        <v>9.73</v>
      </c>
      <c r="K146" s="3">
        <f t="shared" si="8"/>
        <v>-4.0798823729876279</v>
      </c>
      <c r="L146" s="3">
        <f t="shared" si="9"/>
        <v>7.9795146167217004</v>
      </c>
      <c r="M146" s="3">
        <f t="shared" si="10"/>
        <v>-1.5935050580400969</v>
      </c>
      <c r="N146" s="3">
        <f t="shared" si="11"/>
        <v>2.5392239845286588</v>
      </c>
    </row>
    <row r="147" spans="1:14" x14ac:dyDescent="0.3">
      <c r="A147" s="1">
        <v>210.88055</v>
      </c>
      <c r="B147" s="1">
        <v>54.336689999999997</v>
      </c>
      <c r="C147" s="1" t="s">
        <v>154</v>
      </c>
      <c r="D147" s="1">
        <v>25.218</v>
      </c>
      <c r="E147" s="1">
        <v>1.7999999999999999E-2</v>
      </c>
      <c r="F147" s="1">
        <v>24.547999999999998</v>
      </c>
      <c r="G147" s="1">
        <v>1.2999999999999999E-2</v>
      </c>
      <c r="H147" s="1">
        <v>8.75</v>
      </c>
      <c r="K147" s="3">
        <f t="shared" si="8"/>
        <v>-3.9514344357201652</v>
      </c>
      <c r="L147" s="3">
        <f t="shared" si="9"/>
        <v>6.8216100082178812</v>
      </c>
      <c r="M147" s="3">
        <f t="shared" si="10"/>
        <v>-1.5178932069565936</v>
      </c>
      <c r="N147" s="3">
        <f t="shared" si="11"/>
        <v>2.2242246083979462</v>
      </c>
    </row>
    <row r="148" spans="1:14" x14ac:dyDescent="0.3">
      <c r="A148" s="1">
        <v>210.88858999999999</v>
      </c>
      <c r="B148" s="1">
        <v>54.344993100000003</v>
      </c>
      <c r="C148" s="1" t="s">
        <v>155</v>
      </c>
      <c r="D148" s="1">
        <v>25.603000000000002</v>
      </c>
      <c r="E148" s="1">
        <v>2.3E-2</v>
      </c>
      <c r="F148" s="1">
        <v>24.754000000000001</v>
      </c>
      <c r="G148" s="1">
        <v>1.4E-2</v>
      </c>
      <c r="H148" s="1">
        <v>7.85</v>
      </c>
      <c r="K148" s="3">
        <f t="shared" si="8"/>
        <v>-3.8201068636922737</v>
      </c>
      <c r="L148" s="3">
        <f t="shared" si="9"/>
        <v>7.6669277866668386</v>
      </c>
      <c r="M148" s="3">
        <f t="shared" si="10"/>
        <v>-1.440586237062214</v>
      </c>
      <c r="N148" s="3">
        <f t="shared" si="11"/>
        <v>2.5628149420868898</v>
      </c>
    </row>
    <row r="149" spans="1:14" x14ac:dyDescent="0.3">
      <c r="A149" s="1">
        <v>210.86841000000001</v>
      </c>
      <c r="B149" s="1">
        <v>54.346184999999998</v>
      </c>
      <c r="C149" s="1" t="s">
        <v>156</v>
      </c>
      <c r="D149" s="1">
        <v>25.166</v>
      </c>
      <c r="E149" s="1">
        <v>2.1999999999999999E-2</v>
      </c>
      <c r="F149" s="1">
        <v>24.523</v>
      </c>
      <c r="G149" s="1">
        <v>1.6E-2</v>
      </c>
      <c r="H149" s="1">
        <v>8.07</v>
      </c>
      <c r="K149" s="3">
        <f t="shared" si="8"/>
        <v>-3.8535496677356886</v>
      </c>
      <c r="L149" s="3">
        <f t="shared" si="9"/>
        <v>6.3666347233401606</v>
      </c>
      <c r="M149" s="3">
        <f t="shared" si="10"/>
        <v>-1.4602725969441952</v>
      </c>
      <c r="N149" s="3">
        <f t="shared" si="11"/>
        <v>2.114728018496995</v>
      </c>
    </row>
    <row r="150" spans="1:14" x14ac:dyDescent="0.3">
      <c r="A150" s="1">
        <v>210.87459999999999</v>
      </c>
      <c r="B150" s="1">
        <v>54.3343481</v>
      </c>
      <c r="C150" s="1" t="s">
        <v>157</v>
      </c>
      <c r="D150" s="1">
        <v>25.591999999999999</v>
      </c>
      <c r="E150" s="1">
        <v>2.8000000000000001E-2</v>
      </c>
      <c r="F150" s="1">
        <v>24.725999999999999</v>
      </c>
      <c r="G150" s="1">
        <v>1.6E-2</v>
      </c>
      <c r="H150" s="1">
        <v>8.4499999999999993</v>
      </c>
      <c r="K150" s="3">
        <f t="shared" si="8"/>
        <v>-3.9092227911338431</v>
      </c>
      <c r="L150" s="3">
        <f t="shared" si="9"/>
        <v>7.9477565972794091</v>
      </c>
      <c r="M150" s="3">
        <f t="shared" si="10"/>
        <v>-1.4930450026774951</v>
      </c>
      <c r="N150" s="3">
        <f t="shared" si="11"/>
        <v>2.6122154906952098</v>
      </c>
    </row>
    <row r="151" spans="1:14" x14ac:dyDescent="0.3">
      <c r="A151" s="1">
        <v>210.89006000000001</v>
      </c>
      <c r="B151" s="1">
        <v>54.344508900000001</v>
      </c>
      <c r="C151" s="1" t="s">
        <v>158</v>
      </c>
      <c r="D151" s="1">
        <v>25.783999999999999</v>
      </c>
      <c r="E151" s="1">
        <v>2.8000000000000001E-2</v>
      </c>
      <c r="F151" s="1">
        <v>25.175000000000001</v>
      </c>
      <c r="G151" s="1">
        <v>2.3E-2</v>
      </c>
      <c r="H151" s="1">
        <v>4.59</v>
      </c>
      <c r="K151" s="3">
        <f t="shared" si="8"/>
        <v>-3.1708101419068098</v>
      </c>
      <c r="L151" s="3">
        <f t="shared" si="9"/>
        <v>6.1796236754493705</v>
      </c>
      <c r="M151" s="3">
        <f t="shared" si="10"/>
        <v>-1.0583728042811082</v>
      </c>
      <c r="N151" s="3">
        <f t="shared" si="11"/>
        <v>2.3360092646155914</v>
      </c>
    </row>
    <row r="152" spans="1:14" x14ac:dyDescent="0.3">
      <c r="A152" s="1">
        <v>210.89546000000001</v>
      </c>
      <c r="B152" s="1">
        <v>54.329521900000003</v>
      </c>
      <c r="C152" s="1" t="s">
        <v>159</v>
      </c>
      <c r="D152" s="1">
        <v>25.777999999999999</v>
      </c>
      <c r="E152" s="1">
        <v>2.3E-2</v>
      </c>
      <c r="F152" s="1">
        <v>25.120999999999999</v>
      </c>
      <c r="G152" s="1">
        <v>1.2E-2</v>
      </c>
      <c r="H152" s="1">
        <v>5.21</v>
      </c>
      <c r="K152" s="3">
        <f t="shared" si="8"/>
        <v>-3.3241098971124754</v>
      </c>
      <c r="L152" s="3">
        <f t="shared" si="9"/>
        <v>6.61335718498656</v>
      </c>
      <c r="M152" s="3">
        <f t="shared" si="10"/>
        <v>-1.14861386621122</v>
      </c>
      <c r="N152" s="3">
        <f t="shared" si="11"/>
        <v>2.428414253255331</v>
      </c>
    </row>
    <row r="153" spans="1:14" x14ac:dyDescent="0.3">
      <c r="A153" s="1">
        <v>210.86519999999999</v>
      </c>
      <c r="B153" s="1">
        <v>54.342568100000001</v>
      </c>
      <c r="C153" s="1" t="s">
        <v>160</v>
      </c>
      <c r="D153" s="1">
        <v>25.297000000000001</v>
      </c>
      <c r="E153" s="1">
        <v>2.3E-2</v>
      </c>
      <c r="F153" s="1">
        <v>24.472999999999999</v>
      </c>
      <c r="G153" s="1">
        <v>1.4999999999999999E-2</v>
      </c>
      <c r="H153" s="1">
        <v>9.82</v>
      </c>
      <c r="K153" s="3">
        <f t="shared" si="8"/>
        <v>-4.0910226049744418</v>
      </c>
      <c r="L153" s="3">
        <f t="shared" si="9"/>
        <v>7.5440493549396122</v>
      </c>
      <c r="M153" s="3">
        <f t="shared" si="10"/>
        <v>-1.6000628399705972</v>
      </c>
      <c r="N153" s="3">
        <f t="shared" si="11"/>
        <v>2.3955904218106823</v>
      </c>
    </row>
    <row r="154" spans="1:14" x14ac:dyDescent="0.3">
      <c r="A154" s="1">
        <v>210.89108999999999</v>
      </c>
      <c r="B154" s="1">
        <v>54.346941899999997</v>
      </c>
      <c r="C154" s="1" t="s">
        <v>161</v>
      </c>
      <c r="D154" s="1">
        <v>25.885999999999999</v>
      </c>
      <c r="E154" s="1">
        <v>2.4E-2</v>
      </c>
      <c r="F154" s="1">
        <v>25.213999999999999</v>
      </c>
      <c r="G154" s="1">
        <v>2.1000000000000001E-2</v>
      </c>
      <c r="H154" s="1">
        <v>4.5999999999999996</v>
      </c>
      <c r="K154" s="3">
        <f t="shared" si="8"/>
        <v>-3.1734433190648654</v>
      </c>
      <c r="L154" s="3">
        <f t="shared" si="9"/>
        <v>6.4846817025994472</v>
      </c>
      <c r="M154" s="3">
        <f t="shared" si="10"/>
        <v>-1.0599228439577812</v>
      </c>
      <c r="N154" s="3">
        <f t="shared" si="11"/>
        <v>2.4501042790361365</v>
      </c>
    </row>
    <row r="155" spans="1:14" x14ac:dyDescent="0.3">
      <c r="A155" s="1">
        <v>210.90057999999999</v>
      </c>
      <c r="B155" s="1">
        <v>54.331811899999998</v>
      </c>
      <c r="C155" s="1" t="s">
        <v>162</v>
      </c>
      <c r="D155" s="1">
        <v>25.812999999999999</v>
      </c>
      <c r="E155" s="1">
        <v>2.1999999999999999E-2</v>
      </c>
      <c r="F155" s="1">
        <v>25.074000000000002</v>
      </c>
      <c r="G155" s="1">
        <v>1.0999999999999999E-2</v>
      </c>
      <c r="H155" s="1">
        <v>5.46</v>
      </c>
      <c r="K155" s="3">
        <f t="shared" si="8"/>
        <v>-3.380818702575398</v>
      </c>
      <c r="L155" s="3">
        <f t="shared" si="9"/>
        <v>6.8986441028090697</v>
      </c>
      <c r="M155" s="3">
        <f t="shared" si="10"/>
        <v>-1.1819959340357689</v>
      </c>
      <c r="N155" s="3">
        <f t="shared" si="11"/>
        <v>2.5061045604829491</v>
      </c>
    </row>
    <row r="156" spans="1:14" x14ac:dyDescent="0.3">
      <c r="A156" s="1">
        <v>210.89563000000001</v>
      </c>
      <c r="B156" s="1">
        <v>54.330046899999999</v>
      </c>
      <c r="C156" s="1" t="s">
        <v>163</v>
      </c>
      <c r="D156" s="1">
        <v>25.492999999999999</v>
      </c>
      <c r="E156" s="1">
        <v>1.4999999999999999E-2</v>
      </c>
      <c r="F156" s="1">
        <v>24.74</v>
      </c>
      <c r="G156" s="1">
        <v>8.9999999999999993E-3</v>
      </c>
      <c r="H156" s="1">
        <v>8</v>
      </c>
      <c r="K156" s="3">
        <f t="shared" si="8"/>
        <v>-3.8430087037595553</v>
      </c>
      <c r="L156" s="3">
        <f t="shared" si="9"/>
        <v>7.3654916372232808</v>
      </c>
      <c r="M156" s="3">
        <f t="shared" si="10"/>
        <v>-1.4540675786667872</v>
      </c>
      <c r="N156" s="3">
        <f t="shared" si="11"/>
        <v>2.4513962405679686</v>
      </c>
    </row>
    <row r="157" spans="1:14" x14ac:dyDescent="0.3">
      <c r="A157" s="1">
        <v>210.88396</v>
      </c>
      <c r="B157" s="1">
        <v>54.3314089</v>
      </c>
      <c r="C157" s="1" t="s">
        <v>164</v>
      </c>
      <c r="D157" s="1">
        <v>25.065999999999999</v>
      </c>
      <c r="E157" s="1">
        <v>1.4E-2</v>
      </c>
      <c r="F157" s="1">
        <v>24.312000000000001</v>
      </c>
      <c r="G157" s="1">
        <v>6.0000000000000001E-3</v>
      </c>
      <c r="H157" s="1">
        <v>5.22</v>
      </c>
      <c r="K157" s="3">
        <f t="shared" si="8"/>
        <v>-3.3264300213643021</v>
      </c>
      <c r="L157" s="3">
        <f t="shared" si="9"/>
        <v>4.7696444304719074</v>
      </c>
      <c r="M157" s="3">
        <f t="shared" si="10"/>
        <v>-1.1499796249237095</v>
      </c>
      <c r="N157" s="3">
        <f t="shared" si="11"/>
        <v>1.7506362819646009</v>
      </c>
    </row>
    <row r="158" spans="1:14" x14ac:dyDescent="0.3">
      <c r="A158" s="1">
        <v>210.88390999999999</v>
      </c>
      <c r="B158" s="1">
        <v>54.328826900000003</v>
      </c>
      <c r="C158" s="1" t="s">
        <v>165</v>
      </c>
      <c r="D158" s="1">
        <v>25.670999999999999</v>
      </c>
      <c r="E158" s="1">
        <v>0.02</v>
      </c>
      <c r="F158" s="1">
        <v>24.962</v>
      </c>
      <c r="G158" s="1">
        <v>1.4E-2</v>
      </c>
      <c r="H158" s="1">
        <v>6.46</v>
      </c>
      <c r="K158" s="3">
        <f t="shared" si="8"/>
        <v>-3.5843077951343045</v>
      </c>
      <c r="L158" s="3">
        <f t="shared" si="9"/>
        <v>7.0967835412005913</v>
      </c>
      <c r="M158" s="3">
        <f t="shared" si="10"/>
        <v>-1.3017813295119378</v>
      </c>
      <c r="N158" s="3">
        <f t="shared" si="11"/>
        <v>2.4805972956889182</v>
      </c>
    </row>
    <row r="159" spans="1:14" x14ac:dyDescent="0.3">
      <c r="A159" s="1">
        <v>210.86667</v>
      </c>
      <c r="B159" s="1">
        <v>54.344946899999997</v>
      </c>
      <c r="C159" s="1" t="s">
        <v>166</v>
      </c>
      <c r="D159" s="1">
        <v>24.384</v>
      </c>
      <c r="E159" s="1">
        <v>0.01</v>
      </c>
      <c r="F159" s="1">
        <v>23.363</v>
      </c>
      <c r="G159" s="1">
        <v>7.0000000000000001E-3</v>
      </c>
      <c r="H159" s="1">
        <v>21.53</v>
      </c>
      <c r="K159" s="3">
        <f t="shared" si="8"/>
        <v>-5.0408606670882348</v>
      </c>
      <c r="L159" s="3">
        <f t="shared" si="9"/>
        <v>7.6731225305558803</v>
      </c>
      <c r="M159" s="3">
        <f t="shared" si="10"/>
        <v>-2.1591922089105191</v>
      </c>
      <c r="N159" s="3">
        <f t="shared" si="11"/>
        <v>2.0353469080908657</v>
      </c>
    </row>
    <row r="160" spans="1:14" x14ac:dyDescent="0.3">
      <c r="A160" s="1">
        <v>210.90383</v>
      </c>
      <c r="B160" s="1">
        <v>54.330611099999999</v>
      </c>
      <c r="C160" s="1" t="s">
        <v>167</v>
      </c>
      <c r="D160" s="1">
        <v>25.992999999999999</v>
      </c>
      <c r="E160" s="1">
        <v>3.4000000000000002E-2</v>
      </c>
      <c r="F160" s="1">
        <v>25.222000000000001</v>
      </c>
      <c r="G160" s="1">
        <v>1.4999999999999999E-2</v>
      </c>
      <c r="H160" s="1">
        <v>5.07</v>
      </c>
      <c r="K160" s="3">
        <f t="shared" si="8"/>
        <v>-3.2911521747026744</v>
      </c>
      <c r="L160" s="3">
        <f t="shared" si="9"/>
        <v>7.1916813262921409</v>
      </c>
      <c r="M160" s="3">
        <f t="shared" si="10"/>
        <v>-1.1292130533066709</v>
      </c>
      <c r="N160" s="3">
        <f t="shared" si="11"/>
        <v>2.6573123789018762</v>
      </c>
    </row>
    <row r="161" spans="1:14" x14ac:dyDescent="0.3">
      <c r="A161" s="1">
        <v>210.86024</v>
      </c>
      <c r="B161" s="1">
        <v>54.338236100000003</v>
      </c>
      <c r="C161" s="1" t="s">
        <v>168</v>
      </c>
      <c r="D161" s="1">
        <v>25.474</v>
      </c>
      <c r="E161" s="1">
        <v>2.1000000000000001E-2</v>
      </c>
      <c r="F161" s="1">
        <v>24.591000000000001</v>
      </c>
      <c r="G161" s="1">
        <v>1.0999999999999999E-2</v>
      </c>
      <c r="H161" s="1">
        <v>7.29</v>
      </c>
      <c r="K161" s="3">
        <f t="shared" si="8"/>
        <v>-3.7305588938938778</v>
      </c>
      <c r="L161" s="3">
        <f t="shared" si="9"/>
        <v>6.9328495997553272</v>
      </c>
      <c r="M161" s="3">
        <f t="shared" si="10"/>
        <v>-1.3878731464414782</v>
      </c>
      <c r="N161" s="3">
        <f t="shared" si="11"/>
        <v>2.3570816631077309</v>
      </c>
    </row>
    <row r="162" spans="1:14" x14ac:dyDescent="0.3">
      <c r="A162" s="1">
        <v>210.89514</v>
      </c>
      <c r="B162" s="1">
        <v>54.327811099999998</v>
      </c>
      <c r="C162" s="1" t="s">
        <v>169</v>
      </c>
      <c r="D162" s="1">
        <v>25.463000000000001</v>
      </c>
      <c r="E162" s="1">
        <v>1.7999999999999999E-2</v>
      </c>
      <c r="F162" s="1">
        <v>24.581</v>
      </c>
      <c r="G162" s="1">
        <v>1.2999999999999999E-2</v>
      </c>
      <c r="H162" s="1">
        <v>9.89</v>
      </c>
      <c r="K162" s="3">
        <f t="shared" si="8"/>
        <v>-4.0996168683897416</v>
      </c>
      <c r="L162" s="3">
        <f t="shared" si="9"/>
        <v>8.1756703812145251</v>
      </c>
      <c r="M162" s="3">
        <f t="shared" si="10"/>
        <v>-1.6051219182193741</v>
      </c>
      <c r="N162" s="3">
        <f t="shared" si="11"/>
        <v>2.5919366558896755</v>
      </c>
    </row>
    <row r="163" spans="1:14" x14ac:dyDescent="0.3">
      <c r="A163" s="1">
        <v>210.86410000000001</v>
      </c>
      <c r="B163" s="1">
        <v>54.343176100000001</v>
      </c>
      <c r="C163" s="1" t="s">
        <v>170</v>
      </c>
      <c r="D163" s="1">
        <v>24.516999999999999</v>
      </c>
      <c r="E163" s="1">
        <v>1.6E-2</v>
      </c>
      <c r="F163" s="1">
        <v>23.920999999999999</v>
      </c>
      <c r="G163" s="1">
        <v>1.2E-2</v>
      </c>
      <c r="H163" s="1">
        <v>14.19</v>
      </c>
      <c r="K163" s="3">
        <f t="shared" si="8"/>
        <v>-4.5364229537445224</v>
      </c>
      <c r="L163" s="3">
        <f t="shared" si="9"/>
        <v>6.4667279475298072</v>
      </c>
      <c r="M163" s="3">
        <f t="shared" si="10"/>
        <v>-1.862251128550257</v>
      </c>
      <c r="N163" s="3">
        <f t="shared" si="11"/>
        <v>1.8873403534665643</v>
      </c>
    </row>
    <row r="164" spans="1:14" x14ac:dyDescent="0.3">
      <c r="A164" s="1">
        <v>210.87993</v>
      </c>
      <c r="B164" s="1">
        <v>54.332248900000003</v>
      </c>
      <c r="C164" s="1" t="s">
        <v>171</v>
      </c>
      <c r="D164" s="1">
        <v>26.033999999999999</v>
      </c>
      <c r="E164" s="1">
        <v>2.5999999999999999E-2</v>
      </c>
      <c r="F164" s="1">
        <v>25.038</v>
      </c>
      <c r="G164" s="1">
        <v>0.01</v>
      </c>
      <c r="H164" s="1">
        <v>6.05</v>
      </c>
      <c r="K164" s="3">
        <f t="shared" si="8"/>
        <v>-3.5049704737817788</v>
      </c>
      <c r="L164" s="3">
        <f t="shared" si="9"/>
        <v>8.0871238612813947</v>
      </c>
      <c r="M164" s="3">
        <f t="shared" si="10"/>
        <v>-1.2550788144300489</v>
      </c>
      <c r="N164" s="3">
        <f t="shared" si="11"/>
        <v>2.8695629930824018</v>
      </c>
    </row>
    <row r="165" spans="1:14" x14ac:dyDescent="0.3">
      <c r="A165" s="1">
        <v>210.90138999999999</v>
      </c>
      <c r="B165" s="1">
        <v>54.329464999999999</v>
      </c>
      <c r="C165" s="1" t="s">
        <v>172</v>
      </c>
      <c r="D165" s="1">
        <v>26.097000000000001</v>
      </c>
      <c r="E165" s="1">
        <v>1.7999999999999999E-2</v>
      </c>
      <c r="F165" s="1">
        <v>25.233000000000001</v>
      </c>
      <c r="G165" s="1">
        <v>1.2999999999999999E-2</v>
      </c>
      <c r="H165" s="1">
        <v>5.66</v>
      </c>
      <c r="K165" s="3">
        <f t="shared" si="8"/>
        <v>-3.4243465772905242</v>
      </c>
      <c r="L165" s="3">
        <f t="shared" si="9"/>
        <v>8.0217535557353461</v>
      </c>
      <c r="M165" s="3">
        <f t="shared" si="10"/>
        <v>-1.2076189471487651</v>
      </c>
      <c r="N165" s="3">
        <f t="shared" si="11"/>
        <v>2.8901726665401735</v>
      </c>
    </row>
    <row r="166" spans="1:14" x14ac:dyDescent="0.3">
      <c r="A166" s="1">
        <v>210.85741999999999</v>
      </c>
      <c r="B166" s="1">
        <v>54.389666900000002</v>
      </c>
      <c r="C166" s="1" t="s">
        <v>173</v>
      </c>
      <c r="D166" s="1">
        <v>24.263000000000002</v>
      </c>
      <c r="E166" s="1">
        <v>3.7999999999999999E-2</v>
      </c>
      <c r="F166" s="1">
        <v>23.45</v>
      </c>
      <c r="G166" s="1">
        <v>2.5000000000000001E-2</v>
      </c>
      <c r="H166" s="1">
        <v>18.79</v>
      </c>
      <c r="K166" s="3">
        <f t="shared" si="8"/>
        <v>-4.8761600093600643</v>
      </c>
      <c r="L166" s="3">
        <f t="shared" si="9"/>
        <v>6.7271637907911987</v>
      </c>
      <c r="M166" s="3">
        <f t="shared" si="10"/>
        <v>-2.0622399193648624</v>
      </c>
      <c r="N166" s="3">
        <f t="shared" si="11"/>
        <v>1.840975393990075</v>
      </c>
    </row>
    <row r="167" spans="1:14" x14ac:dyDescent="0.3">
      <c r="A167" s="1">
        <v>210.8742</v>
      </c>
      <c r="B167" s="1">
        <v>54.359843900000001</v>
      </c>
      <c r="C167" s="1" t="s">
        <v>174</v>
      </c>
      <c r="D167" s="1">
        <v>24.31</v>
      </c>
      <c r="E167" s="1">
        <v>4.7E-2</v>
      </c>
      <c r="F167" s="1">
        <v>23.46</v>
      </c>
      <c r="G167" s="1">
        <v>3.2000000000000001E-2</v>
      </c>
      <c r="H167" s="1">
        <v>22.75</v>
      </c>
      <c r="K167" s="3">
        <f t="shared" si="8"/>
        <v>-5.1075501831668628</v>
      </c>
      <c r="L167" s="3">
        <f t="shared" si="9"/>
        <v>7.6473336137737613</v>
      </c>
      <c r="M167" s="3">
        <f t="shared" si="10"/>
        <v>-2.1984494976287352</v>
      </c>
      <c r="N167" s="3">
        <f t="shared" si="11"/>
        <v>2.003041279593722</v>
      </c>
    </row>
    <row r="168" spans="1:14" x14ac:dyDescent="0.3">
      <c r="A168" s="1">
        <v>210.87353999999999</v>
      </c>
      <c r="B168" s="1">
        <v>54.379255000000001</v>
      </c>
      <c r="C168" s="1" t="s">
        <v>175</v>
      </c>
      <c r="D168" s="1">
        <v>24.256</v>
      </c>
      <c r="E168" s="1">
        <v>4.3999999999999997E-2</v>
      </c>
      <c r="F168" s="1">
        <v>23.292000000000002</v>
      </c>
      <c r="G168" s="1">
        <v>2.5999999999999999E-2</v>
      </c>
      <c r="H168" s="1">
        <v>24.21</v>
      </c>
      <c r="K168" s="3">
        <f t="shared" si="8"/>
        <v>-5.1828094833846672</v>
      </c>
      <c r="L168" s="3">
        <f t="shared" si="9"/>
        <v>7.7225707662702359</v>
      </c>
      <c r="M168" s="3">
        <f t="shared" si="10"/>
        <v>-2.2427514546844418</v>
      </c>
      <c r="N168" s="3">
        <f t="shared" si="11"/>
        <v>1.9941154160446779</v>
      </c>
    </row>
    <row r="169" spans="1:14" x14ac:dyDescent="0.3">
      <c r="A169" s="1">
        <v>210.84371999999999</v>
      </c>
      <c r="B169" s="1">
        <v>54.382710000000003</v>
      </c>
      <c r="C169" s="1" t="s">
        <v>176</v>
      </c>
      <c r="D169" s="1">
        <v>24.63</v>
      </c>
      <c r="E169" s="1">
        <v>4.2000000000000003E-2</v>
      </c>
      <c r="F169" s="1">
        <v>23.736000000000001</v>
      </c>
      <c r="G169" s="1">
        <v>2.5999999999999999E-2</v>
      </c>
      <c r="H169" s="1">
        <v>17.260000000000002</v>
      </c>
      <c r="K169" s="3">
        <f t="shared" si="8"/>
        <v>-4.7733956447824255</v>
      </c>
      <c r="L169" s="3">
        <f t="shared" si="9"/>
        <v>7.5976473035614074</v>
      </c>
      <c r="M169" s="3">
        <f t="shared" si="10"/>
        <v>-2.0017468978618727</v>
      </c>
      <c r="N169" s="3">
        <f t="shared" si="11"/>
        <v>2.1200659920209359</v>
      </c>
    </row>
    <row r="170" spans="1:14" x14ac:dyDescent="0.3">
      <c r="A170" s="1">
        <v>210.86541</v>
      </c>
      <c r="B170" s="1">
        <v>54.369503100000003</v>
      </c>
      <c r="C170" s="1" t="s">
        <v>177</v>
      </c>
      <c r="D170" s="1">
        <v>24.503</v>
      </c>
      <c r="E170" s="1">
        <v>3.9E-2</v>
      </c>
      <c r="F170" s="1">
        <v>23.545000000000002</v>
      </c>
      <c r="G170" s="1">
        <v>2.7E-2</v>
      </c>
      <c r="H170" s="1">
        <v>21.48</v>
      </c>
      <c r="K170" s="3">
        <f t="shared" si="8"/>
        <v>-5.038047495798665</v>
      </c>
      <c r="L170" s="3">
        <f t="shared" si="9"/>
        <v>8.0948629281304303</v>
      </c>
      <c r="M170" s="3">
        <f t="shared" si="10"/>
        <v>-2.1575362143251295</v>
      </c>
      <c r="N170" s="3">
        <f t="shared" si="11"/>
        <v>2.1483609159047541</v>
      </c>
    </row>
    <row r="171" spans="1:14" x14ac:dyDescent="0.3">
      <c r="A171" s="1">
        <v>210.86214000000001</v>
      </c>
      <c r="B171" s="1">
        <v>54.381841899999998</v>
      </c>
      <c r="C171" s="1" t="s">
        <v>178</v>
      </c>
      <c r="D171" s="1">
        <v>24.602</v>
      </c>
      <c r="E171" s="1">
        <v>3.6999999999999998E-2</v>
      </c>
      <c r="F171" s="1">
        <v>23.581</v>
      </c>
      <c r="G171" s="1">
        <v>2.3E-2</v>
      </c>
      <c r="H171" s="1">
        <v>19.95</v>
      </c>
      <c r="K171" s="3">
        <f t="shared" si="8"/>
        <v>-4.9486409194634282</v>
      </c>
      <c r="L171" s="3">
        <f t="shared" si="9"/>
        <v>8.1307046201153419</v>
      </c>
      <c r="M171" s="3">
        <f t="shared" si="10"/>
        <v>-2.104906356037338</v>
      </c>
      <c r="N171" s="3">
        <f t="shared" si="11"/>
        <v>2.1947308646847516</v>
      </c>
    </row>
    <row r="172" spans="1:14" x14ac:dyDescent="0.3">
      <c r="A172" s="1">
        <v>210.86621</v>
      </c>
      <c r="B172" s="1">
        <v>54.365186100000003</v>
      </c>
      <c r="C172" s="1" t="s">
        <v>179</v>
      </c>
      <c r="D172" s="1">
        <v>24.332000000000001</v>
      </c>
      <c r="E172" s="1">
        <v>3.7999999999999999E-2</v>
      </c>
      <c r="F172" s="1">
        <v>23.43</v>
      </c>
      <c r="G172" s="1">
        <v>2.3E-2</v>
      </c>
      <c r="H172" s="1">
        <v>18.79</v>
      </c>
      <c r="K172" s="3">
        <f t="shared" si="8"/>
        <v>-4.8761600093600643</v>
      </c>
      <c r="L172" s="3">
        <f t="shared" si="9"/>
        <v>6.9443564025796158</v>
      </c>
      <c r="M172" s="3">
        <f t="shared" si="10"/>
        <v>-2.0622399193648624</v>
      </c>
      <c r="N172" s="3">
        <f t="shared" si="11"/>
        <v>1.9004129618111989</v>
      </c>
    </row>
    <row r="173" spans="1:14" x14ac:dyDescent="0.3">
      <c r="A173" s="1">
        <v>210.88251</v>
      </c>
      <c r="B173" s="1">
        <v>54.381416100000003</v>
      </c>
      <c r="C173" s="1" t="s">
        <v>180</v>
      </c>
      <c r="D173" s="1">
        <v>23.86</v>
      </c>
      <c r="E173" s="1">
        <v>3.6999999999999998E-2</v>
      </c>
      <c r="F173" s="1">
        <v>22.974</v>
      </c>
      <c r="G173" s="1">
        <v>2.4E-2</v>
      </c>
      <c r="H173" s="1">
        <v>28.58</v>
      </c>
      <c r="K173" s="3">
        <f t="shared" si="8"/>
        <v>-5.3835893573314948</v>
      </c>
      <c r="L173" s="3">
        <f t="shared" si="9"/>
        <v>7.0585886175802752</v>
      </c>
      <c r="M173" s="3">
        <f t="shared" si="10"/>
        <v>-2.3609420481061205</v>
      </c>
      <c r="N173" s="3">
        <f t="shared" si="11"/>
        <v>1.7546415514616605</v>
      </c>
    </row>
    <row r="174" spans="1:14" x14ac:dyDescent="0.3">
      <c r="A174" s="1">
        <v>210.88262</v>
      </c>
      <c r="B174" s="1">
        <v>54.373313099999997</v>
      </c>
      <c r="C174" s="1" t="s">
        <v>181</v>
      </c>
      <c r="D174" s="1">
        <v>24.42</v>
      </c>
      <c r="E174" s="1">
        <v>3.4000000000000002E-2</v>
      </c>
      <c r="F174" s="1">
        <v>23.218</v>
      </c>
      <c r="G174" s="1">
        <v>2.1000000000000001E-2</v>
      </c>
      <c r="H174" s="1">
        <v>29.72</v>
      </c>
      <c r="K174" s="3">
        <f t="shared" si="8"/>
        <v>-5.4309139709766665</v>
      </c>
      <c r="L174" s="3">
        <f t="shared" si="9"/>
        <v>9.3364718945303053</v>
      </c>
      <c r="M174" s="3">
        <f t="shared" si="10"/>
        <v>-2.3888000403452021</v>
      </c>
      <c r="N174" s="3">
        <f t="shared" si="11"/>
        <v>2.3001703877489645</v>
      </c>
    </row>
    <row r="175" spans="1:14" x14ac:dyDescent="0.3">
      <c r="A175" s="1">
        <v>210.85182</v>
      </c>
      <c r="B175" s="1">
        <v>54.390858100000003</v>
      </c>
      <c r="C175" s="1" t="s">
        <v>182</v>
      </c>
      <c r="D175" s="1">
        <v>24.49</v>
      </c>
      <c r="E175" s="1">
        <v>3.9E-2</v>
      </c>
      <c r="F175" s="1">
        <v>23.603000000000002</v>
      </c>
      <c r="G175" s="1">
        <v>2.5000000000000001E-2</v>
      </c>
      <c r="H175" s="1">
        <v>18.75</v>
      </c>
      <c r="K175" s="3">
        <f t="shared" si="8"/>
        <v>-4.8735815439695731</v>
      </c>
      <c r="L175" s="3">
        <f t="shared" si="9"/>
        <v>7.4596132002699695</v>
      </c>
      <c r="M175" s="3">
        <f t="shared" si="10"/>
        <v>-2.0607220861845299</v>
      </c>
      <c r="N175" s="3">
        <f t="shared" si="11"/>
        <v>2.0424170027646102</v>
      </c>
    </row>
    <row r="176" spans="1:14" x14ac:dyDescent="0.3">
      <c r="A176" s="1">
        <v>210.88825</v>
      </c>
      <c r="B176" s="1">
        <v>54.382881900000001</v>
      </c>
      <c r="C176" s="1" t="s">
        <v>183</v>
      </c>
      <c r="D176" s="1">
        <v>24.52</v>
      </c>
      <c r="E176" s="1">
        <v>3.9E-2</v>
      </c>
      <c r="F176" s="1">
        <v>23.559000000000001</v>
      </c>
      <c r="G176" s="1">
        <v>2.3E-2</v>
      </c>
      <c r="H176" s="1">
        <v>19.91</v>
      </c>
      <c r="K176" s="3">
        <f t="shared" si="8"/>
        <v>-4.9462125304363624</v>
      </c>
      <c r="L176" s="3">
        <f t="shared" si="9"/>
        <v>7.8206438032139971</v>
      </c>
      <c r="M176" s="3">
        <f t="shared" si="10"/>
        <v>-2.1034768664449519</v>
      </c>
      <c r="N176" s="3">
        <f t="shared" si="11"/>
        <v>2.1120070972936325</v>
      </c>
    </row>
    <row r="177" spans="1:14" x14ac:dyDescent="0.3">
      <c r="A177" s="1">
        <v>210.88318000000001</v>
      </c>
      <c r="B177" s="1">
        <v>54.381916099999998</v>
      </c>
      <c r="C177" s="1" t="s">
        <v>184</v>
      </c>
      <c r="D177" s="1">
        <v>24.706</v>
      </c>
      <c r="E177" s="1">
        <v>0.04</v>
      </c>
      <c r="F177" s="1">
        <v>23.745999999999999</v>
      </c>
      <c r="G177" s="1">
        <v>2.8000000000000001E-2</v>
      </c>
      <c r="H177" s="1">
        <v>19.91</v>
      </c>
      <c r="K177" s="3">
        <f t="shared" si="8"/>
        <v>-4.9462125304363624</v>
      </c>
      <c r="L177" s="3">
        <f t="shared" si="9"/>
        <v>8.5200571145511788</v>
      </c>
      <c r="M177" s="3">
        <f t="shared" si="10"/>
        <v>-2.1034768664449519</v>
      </c>
      <c r="N177" s="3">
        <f t="shared" si="11"/>
        <v>2.3008874394566106</v>
      </c>
    </row>
    <row r="178" spans="1:14" x14ac:dyDescent="0.3">
      <c r="A178" s="1">
        <v>210.85292999999999</v>
      </c>
      <c r="B178" s="1">
        <v>54.380666900000001</v>
      </c>
      <c r="C178" s="1" t="s">
        <v>185</v>
      </c>
      <c r="D178" s="1">
        <v>24.492000000000001</v>
      </c>
      <c r="E178" s="1">
        <v>3.7999999999999999E-2</v>
      </c>
      <c r="F178" s="1">
        <v>23.606999999999999</v>
      </c>
      <c r="G178" s="1">
        <v>0.02</v>
      </c>
      <c r="H178" s="1">
        <v>14.29</v>
      </c>
      <c r="K178" s="3">
        <f t="shared" si="8"/>
        <v>-4.5449197894116429</v>
      </c>
      <c r="L178" s="3">
        <f t="shared" si="9"/>
        <v>6.4177671787882158</v>
      </c>
      <c r="M178" s="3">
        <f t="shared" si="10"/>
        <v>-1.867252855217191</v>
      </c>
      <c r="N178" s="3">
        <f t="shared" si="11"/>
        <v>1.8700386000782694</v>
      </c>
    </row>
    <row r="179" spans="1:14" x14ac:dyDescent="0.3">
      <c r="A179" s="1">
        <v>210.88326000000001</v>
      </c>
      <c r="B179" s="1">
        <v>54.376348900000004</v>
      </c>
      <c r="C179" s="1" t="s">
        <v>186</v>
      </c>
      <c r="D179" s="1">
        <v>24.367999999999999</v>
      </c>
      <c r="E179" s="1">
        <v>3.3000000000000002E-2</v>
      </c>
      <c r="F179" s="1">
        <v>23.44</v>
      </c>
      <c r="G179" s="1">
        <v>2.1000000000000001E-2</v>
      </c>
      <c r="H179" s="1">
        <v>27.1</v>
      </c>
      <c r="K179" s="3">
        <f t="shared" si="8"/>
        <v>-5.3192524443760947</v>
      </c>
      <c r="L179" s="3">
        <f t="shared" si="9"/>
        <v>8.6586560595608155</v>
      </c>
      <c r="M179" s="3">
        <f t="shared" si="10"/>
        <v>-2.3230696370340258</v>
      </c>
      <c r="N179" s="3">
        <f t="shared" si="11"/>
        <v>2.1787827460694094</v>
      </c>
    </row>
    <row r="180" spans="1:14" x14ac:dyDescent="0.3">
      <c r="A180" s="1">
        <v>210.85626999999999</v>
      </c>
      <c r="B180" s="1">
        <v>54.388838900000003</v>
      </c>
      <c r="C180" s="1" t="s">
        <v>187</v>
      </c>
      <c r="D180" s="1">
        <v>24.122</v>
      </c>
      <c r="E180" s="1">
        <v>2.8000000000000001E-2</v>
      </c>
      <c r="F180" s="1">
        <v>23.58</v>
      </c>
      <c r="G180" s="1">
        <v>2.1999999999999999E-2</v>
      </c>
      <c r="H180" s="1">
        <v>17.3</v>
      </c>
      <c r="K180" s="3">
        <f t="shared" si="8"/>
        <v>-4.7761964433168238</v>
      </c>
      <c r="L180" s="3">
        <f t="shared" si="9"/>
        <v>6.0205932681326804</v>
      </c>
      <c r="M180" s="3">
        <f t="shared" si="10"/>
        <v>-2.0033956091312244</v>
      </c>
      <c r="N180" s="3">
        <f t="shared" si="11"/>
        <v>1.6791098984546751</v>
      </c>
    </row>
    <row r="181" spans="1:14" x14ac:dyDescent="0.3">
      <c r="A181" s="1">
        <v>210.85372000000001</v>
      </c>
      <c r="B181" s="1">
        <v>54.382691899999998</v>
      </c>
      <c r="C181" s="1" t="s">
        <v>188</v>
      </c>
      <c r="D181" s="1">
        <v>24.928000000000001</v>
      </c>
      <c r="E181" s="1">
        <v>4.2999999999999997E-2</v>
      </c>
      <c r="F181" s="1">
        <v>23.736999999999998</v>
      </c>
      <c r="G181" s="1">
        <v>2.4E-2</v>
      </c>
      <c r="H181" s="1">
        <v>18.75</v>
      </c>
      <c r="K181" s="3">
        <f t="shared" si="8"/>
        <v>-4.8735815439695731</v>
      </c>
      <c r="L181" s="3">
        <f t="shared" si="9"/>
        <v>9.1267532425984541</v>
      </c>
      <c r="M181" s="3">
        <f t="shared" si="10"/>
        <v>-2.0607220861845299</v>
      </c>
      <c r="N181" s="3">
        <f t="shared" si="11"/>
        <v>2.4988743386916497</v>
      </c>
    </row>
    <row r="182" spans="1:14" x14ac:dyDescent="0.3">
      <c r="A182" s="1">
        <v>210.88914</v>
      </c>
      <c r="B182" s="1">
        <v>54.379264999999997</v>
      </c>
      <c r="C182" s="1" t="s">
        <v>189</v>
      </c>
      <c r="D182" s="1">
        <v>25.06</v>
      </c>
      <c r="E182" s="1">
        <v>3.2000000000000001E-2</v>
      </c>
      <c r="F182" s="1">
        <v>24.077999999999999</v>
      </c>
      <c r="G182" s="1">
        <v>2.3E-2</v>
      </c>
      <c r="H182" s="1">
        <v>18.79</v>
      </c>
      <c r="K182" s="3">
        <f t="shared" si="8"/>
        <v>-4.8761600093600643</v>
      </c>
      <c r="L182" s="3">
        <f t="shared" si="9"/>
        <v>9.7102855610634666</v>
      </c>
      <c r="M182" s="3">
        <f t="shared" si="10"/>
        <v>-2.0622399193648624</v>
      </c>
      <c r="N182" s="3">
        <f t="shared" si="11"/>
        <v>2.6573452561101387</v>
      </c>
    </row>
    <row r="183" spans="1:14" x14ac:dyDescent="0.3">
      <c r="A183" s="1">
        <v>210.88325</v>
      </c>
      <c r="B183" s="1">
        <v>54.370094999999999</v>
      </c>
      <c r="C183" s="1" t="s">
        <v>190</v>
      </c>
      <c r="D183" s="1">
        <v>23.995000000000001</v>
      </c>
      <c r="E183" s="1">
        <v>0.03</v>
      </c>
      <c r="F183" s="1">
        <v>23.167999999999999</v>
      </c>
      <c r="G183" s="1">
        <v>1.7000000000000001E-2</v>
      </c>
      <c r="H183" s="1">
        <v>19.91</v>
      </c>
      <c r="K183" s="3">
        <f t="shared" si="8"/>
        <v>-4.9462125304363624</v>
      </c>
      <c r="L183" s="3">
        <f t="shared" si="9"/>
        <v>6.1410481998760522</v>
      </c>
      <c r="M183" s="3">
        <f t="shared" si="10"/>
        <v>-2.1034768664449519</v>
      </c>
      <c r="N183" s="3">
        <f t="shared" si="11"/>
        <v>1.6584232333443398</v>
      </c>
    </row>
    <row r="184" spans="1:14" x14ac:dyDescent="0.3">
      <c r="A184" s="1">
        <v>210.86718999999999</v>
      </c>
      <c r="B184" s="1">
        <v>54.368823900000002</v>
      </c>
      <c r="C184" s="1" t="s">
        <v>191</v>
      </c>
      <c r="D184" s="1">
        <v>24.047000000000001</v>
      </c>
      <c r="E184" s="1">
        <v>2.9000000000000001E-2</v>
      </c>
      <c r="F184" s="1">
        <v>23.241</v>
      </c>
      <c r="G184" s="1">
        <v>1.7999999999999999E-2</v>
      </c>
      <c r="H184" s="1">
        <v>19.91</v>
      </c>
      <c r="K184" s="3">
        <f t="shared" si="8"/>
        <v>-4.9462125304363624</v>
      </c>
      <c r="L184" s="3">
        <f t="shared" si="9"/>
        <v>6.289882116664673</v>
      </c>
      <c r="M184" s="3">
        <f t="shared" si="10"/>
        <v>-2.1034768664449519</v>
      </c>
      <c r="N184" s="3">
        <f t="shared" si="11"/>
        <v>1.6986166364048902</v>
      </c>
    </row>
    <row r="185" spans="1:14" x14ac:dyDescent="0.3">
      <c r="A185" s="1">
        <v>210.84016</v>
      </c>
      <c r="B185" s="1">
        <v>54.374626900000003</v>
      </c>
      <c r="C185" s="1" t="s">
        <v>192</v>
      </c>
      <c r="D185" s="1">
        <v>24.344000000000001</v>
      </c>
      <c r="E185" s="1">
        <v>2.7E-2</v>
      </c>
      <c r="F185" s="1">
        <v>23.382999999999999</v>
      </c>
      <c r="G185" s="1">
        <v>1.7000000000000001E-2</v>
      </c>
      <c r="H185" s="1">
        <v>27.1</v>
      </c>
      <c r="K185" s="3">
        <f t="shared" si="8"/>
        <v>-5.3192524443760947</v>
      </c>
      <c r="L185" s="3">
        <f t="shared" si="9"/>
        <v>8.5634839654384844</v>
      </c>
      <c r="M185" s="3">
        <f t="shared" si="10"/>
        <v>-2.3230696370340258</v>
      </c>
      <c r="N185" s="3">
        <f t="shared" si="11"/>
        <v>2.1548345357288343</v>
      </c>
    </row>
    <row r="186" spans="1:14" x14ac:dyDescent="0.3">
      <c r="A186" s="1">
        <v>210.84228999999999</v>
      </c>
      <c r="B186" s="1">
        <v>54.375084999999999</v>
      </c>
      <c r="C186" s="1" t="s">
        <v>193</v>
      </c>
      <c r="D186" s="1">
        <v>24.553999999999998</v>
      </c>
      <c r="E186" s="1">
        <v>2.9000000000000001E-2</v>
      </c>
      <c r="F186" s="1">
        <v>23.78</v>
      </c>
      <c r="G186" s="1">
        <v>1.9E-2</v>
      </c>
      <c r="H186" s="1">
        <v>13.55</v>
      </c>
      <c r="K186" s="3">
        <f t="shared" si="8"/>
        <v>-4.4805828764562428</v>
      </c>
      <c r="L186" s="3">
        <f t="shared" si="9"/>
        <v>6.4108641686990557</v>
      </c>
      <c r="M186" s="3">
        <f t="shared" si="10"/>
        <v>-1.829380444145096</v>
      </c>
      <c r="N186" s="3">
        <f t="shared" si="11"/>
        <v>1.8909327724562235</v>
      </c>
    </row>
    <row r="187" spans="1:14" x14ac:dyDescent="0.3">
      <c r="A187" s="1">
        <v>210.85894999999999</v>
      </c>
      <c r="B187" s="1">
        <v>54.388293900000001</v>
      </c>
      <c r="C187" s="1" t="s">
        <v>194</v>
      </c>
      <c r="D187" s="1">
        <v>24.937999999999999</v>
      </c>
      <c r="E187" s="1">
        <v>0.03</v>
      </c>
      <c r="F187" s="1">
        <v>24.143000000000001</v>
      </c>
      <c r="G187" s="1">
        <v>2.1999999999999999E-2</v>
      </c>
      <c r="H187" s="1">
        <v>12.13</v>
      </c>
      <c r="K187" s="3">
        <f t="shared" si="8"/>
        <v>-4.3466361912142721</v>
      </c>
      <c r="L187" s="3">
        <f t="shared" si="9"/>
        <v>7.1932845151991023</v>
      </c>
      <c r="M187" s="3">
        <f t="shared" si="10"/>
        <v>-1.7505317134211797</v>
      </c>
      <c r="N187" s="3">
        <f t="shared" si="11"/>
        <v>2.1762377659708037</v>
      </c>
    </row>
    <row r="188" spans="1:14" x14ac:dyDescent="0.3">
      <c r="A188" s="1">
        <v>210.87203</v>
      </c>
      <c r="B188" s="1">
        <v>54.378396100000003</v>
      </c>
      <c r="C188" s="1" t="s">
        <v>195</v>
      </c>
      <c r="D188" s="1">
        <v>24.535</v>
      </c>
      <c r="E188" s="1">
        <v>3.1E-2</v>
      </c>
      <c r="F188" s="1">
        <v>23.495000000000001</v>
      </c>
      <c r="G188" s="1">
        <v>1.7000000000000001E-2</v>
      </c>
      <c r="H188" s="1">
        <v>25.82</v>
      </c>
      <c r="K188" s="3">
        <f t="shared" si="8"/>
        <v>-5.2607100788740988</v>
      </c>
      <c r="L188" s="3">
        <f t="shared" si="9"/>
        <v>9.1021086602600629</v>
      </c>
      <c r="M188" s="3">
        <f t="shared" si="10"/>
        <v>-2.2886082302058588</v>
      </c>
      <c r="N188" s="3">
        <f t="shared" si="11"/>
        <v>2.3159098295828566</v>
      </c>
    </row>
    <row r="189" spans="1:14" x14ac:dyDescent="0.3">
      <c r="A189" s="1">
        <v>210.84985</v>
      </c>
      <c r="B189" s="1">
        <v>54.383303900000001</v>
      </c>
      <c r="C189" s="1" t="s">
        <v>196</v>
      </c>
      <c r="D189" s="1">
        <v>24.838999999999999</v>
      </c>
      <c r="E189" s="1">
        <v>0.03</v>
      </c>
      <c r="F189" s="1">
        <v>23.882000000000001</v>
      </c>
      <c r="G189" s="1">
        <v>2.1999999999999999E-2</v>
      </c>
      <c r="H189" s="1">
        <v>17.54</v>
      </c>
      <c r="K189" s="3">
        <f t="shared" si="8"/>
        <v>-4.7928664350376406</v>
      </c>
      <c r="L189" s="3">
        <f t="shared" si="9"/>
        <v>8.4405993676551336</v>
      </c>
      <c r="M189" s="3">
        <f t="shared" si="10"/>
        <v>-2.0132085260092354</v>
      </c>
      <c r="N189" s="3">
        <f t="shared" si="11"/>
        <v>2.3466142584863454</v>
      </c>
    </row>
    <row r="190" spans="1:14" x14ac:dyDescent="0.3">
      <c r="A190" s="1">
        <v>210.87601000000001</v>
      </c>
      <c r="B190" s="1">
        <v>54.372928899999998</v>
      </c>
      <c r="C190" s="1" t="s">
        <v>197</v>
      </c>
      <c r="D190" s="1">
        <v>25.082999999999998</v>
      </c>
      <c r="E190" s="1">
        <v>3.7999999999999999E-2</v>
      </c>
      <c r="F190" s="1">
        <v>23.946000000000002</v>
      </c>
      <c r="G190" s="1">
        <v>0.02</v>
      </c>
      <c r="H190" s="1">
        <v>15.63</v>
      </c>
      <c r="K190" s="3">
        <f t="shared" si="8"/>
        <v>-4.6533697127614539</v>
      </c>
      <c r="L190" s="3">
        <f t="shared" si="9"/>
        <v>8.856740956689297</v>
      </c>
      <c r="M190" s="3">
        <f t="shared" si="10"/>
        <v>-1.9310927239514661</v>
      </c>
      <c r="N190" s="3">
        <f t="shared" si="11"/>
        <v>2.5282414358597487</v>
      </c>
    </row>
    <row r="191" spans="1:14" x14ac:dyDescent="0.3">
      <c r="A191" s="1">
        <v>210.88070999999999</v>
      </c>
      <c r="B191" s="1">
        <v>54.3733389</v>
      </c>
      <c r="C191" s="1" t="s">
        <v>198</v>
      </c>
      <c r="D191" s="1">
        <v>24.370999999999999</v>
      </c>
      <c r="E191" s="1">
        <v>2.5999999999999999E-2</v>
      </c>
      <c r="F191" s="1">
        <v>23.298999999999999</v>
      </c>
      <c r="G191" s="1">
        <v>1.7999999999999999E-2</v>
      </c>
      <c r="H191" s="1">
        <v>21.53</v>
      </c>
      <c r="K191" s="3">
        <f t="shared" si="8"/>
        <v>-5.0408606670882348</v>
      </c>
      <c r="L191" s="3">
        <f t="shared" si="9"/>
        <v>7.6273229164639051</v>
      </c>
      <c r="M191" s="3">
        <f t="shared" si="10"/>
        <v>-2.1591922089105191</v>
      </c>
      <c r="N191" s="3">
        <f t="shared" si="11"/>
        <v>2.0231982551060361</v>
      </c>
    </row>
    <row r="192" spans="1:14" x14ac:dyDescent="0.3">
      <c r="A192" s="1">
        <v>210.86915999999999</v>
      </c>
      <c r="B192" s="1">
        <v>54.363963900000002</v>
      </c>
      <c r="C192" s="1" t="s">
        <v>199</v>
      </c>
      <c r="D192" s="1">
        <v>24.596</v>
      </c>
      <c r="E192" s="1">
        <v>2.1000000000000001E-2</v>
      </c>
      <c r="F192" s="1">
        <v>23.701000000000001</v>
      </c>
      <c r="G192" s="1">
        <v>1.7000000000000001E-2</v>
      </c>
      <c r="H192" s="1">
        <v>14.83</v>
      </c>
      <c r="K192" s="3">
        <f t="shared" si="8"/>
        <v>-4.5897992467650717</v>
      </c>
      <c r="L192" s="3">
        <f t="shared" si="9"/>
        <v>6.873213735986667</v>
      </c>
      <c r="M192" s="3">
        <f t="shared" si="10"/>
        <v>-1.8936714876865461</v>
      </c>
      <c r="N192" s="3">
        <f t="shared" si="11"/>
        <v>1.9857944726996151</v>
      </c>
    </row>
    <row r="193" spans="1:14" x14ac:dyDescent="0.3">
      <c r="A193" s="1">
        <v>210.88219000000001</v>
      </c>
      <c r="B193" s="1">
        <v>54.381773899999999</v>
      </c>
      <c r="C193" s="1" t="s">
        <v>200</v>
      </c>
      <c r="D193" s="1">
        <v>24.437000000000001</v>
      </c>
      <c r="E193" s="1">
        <v>3.2000000000000001E-2</v>
      </c>
      <c r="F193" s="1">
        <v>23.484000000000002</v>
      </c>
      <c r="G193" s="1">
        <v>1.9E-2</v>
      </c>
      <c r="H193" s="1">
        <v>25.35</v>
      </c>
      <c r="K193" s="3">
        <f t="shared" si="8"/>
        <v>-5.2384826067828225</v>
      </c>
      <c r="L193" s="3">
        <f t="shared" si="9"/>
        <v>8.6118512813803658</v>
      </c>
      <c r="M193" s="3">
        <f t="shared" si="10"/>
        <v>-2.2755238604177421</v>
      </c>
      <c r="N193" s="3">
        <f t="shared" si="11"/>
        <v>2.2004158879569684</v>
      </c>
    </row>
    <row r="194" spans="1:14" x14ac:dyDescent="0.3">
      <c r="A194" s="1">
        <v>210.88085000000001</v>
      </c>
      <c r="B194" s="1">
        <v>54.379173100000003</v>
      </c>
      <c r="C194" s="1" t="s">
        <v>201</v>
      </c>
      <c r="D194" s="1">
        <v>24.884</v>
      </c>
      <c r="E194" s="1">
        <v>3.1E-2</v>
      </c>
      <c r="F194" s="1">
        <v>24.001999999999999</v>
      </c>
      <c r="G194" s="1">
        <v>2.3E-2</v>
      </c>
      <c r="H194" s="1">
        <v>13.55</v>
      </c>
      <c r="K194" s="3">
        <f t="shared" si="8"/>
        <v>-4.4805828764562428</v>
      </c>
      <c r="L194" s="3">
        <f t="shared" si="9"/>
        <v>7.4630538497975953</v>
      </c>
      <c r="M194" s="3">
        <f t="shared" si="10"/>
        <v>-1.829380444145096</v>
      </c>
      <c r="N194" s="3">
        <f t="shared" si="11"/>
        <v>2.2012840602816355</v>
      </c>
    </row>
    <row r="195" spans="1:14" x14ac:dyDescent="0.3">
      <c r="A195" s="1">
        <v>210.88315</v>
      </c>
      <c r="B195" s="1">
        <v>54.375771899999997</v>
      </c>
      <c r="C195" s="1" t="s">
        <v>202</v>
      </c>
      <c r="D195" s="1">
        <v>25.068999999999999</v>
      </c>
      <c r="E195" s="1">
        <v>3.5000000000000003E-2</v>
      </c>
      <c r="F195" s="1">
        <v>24.036999999999999</v>
      </c>
      <c r="G195" s="1">
        <v>2.4E-2</v>
      </c>
      <c r="H195" s="1">
        <v>15.7</v>
      </c>
      <c r="K195" s="3">
        <f t="shared" si="8"/>
        <v>-4.6587764316121252</v>
      </c>
      <c r="L195" s="3">
        <f t="shared" si="9"/>
        <v>8.8217609729566142</v>
      </c>
      <c r="M195" s="3">
        <f t="shared" si="10"/>
        <v>-1.9342754299511431</v>
      </c>
      <c r="N195" s="3">
        <f t="shared" si="11"/>
        <v>2.5156781980027598</v>
      </c>
    </row>
    <row r="196" spans="1:14" x14ac:dyDescent="0.3">
      <c r="A196" s="1">
        <v>210.88988000000001</v>
      </c>
      <c r="B196" s="1">
        <v>54.382848899999999</v>
      </c>
      <c r="C196" s="1" t="s">
        <v>203</v>
      </c>
      <c r="D196" s="1">
        <v>24.581</v>
      </c>
      <c r="E196" s="1">
        <v>2.5000000000000001E-2</v>
      </c>
      <c r="F196" s="1">
        <v>23.757999999999999</v>
      </c>
      <c r="G196" s="1">
        <v>1.7000000000000001E-2</v>
      </c>
      <c r="H196" s="1">
        <v>16.03</v>
      </c>
      <c r="K196" s="3">
        <f t="shared" ref="K196:K259" si="12">$I$3-$I$6*LOG10(H196)-$I$8</f>
        <v>-4.6839447932786475</v>
      </c>
      <c r="L196" s="3">
        <f t="shared" ref="L196:L259" si="13">(10^(-(K196-D196-5)/5))/(10^6)</f>
        <v>7.12834907041848</v>
      </c>
      <c r="M196" s="3">
        <f t="shared" ref="M196:M259" si="14">$J$3-$J$6*LOG10(H196)-$I$8</f>
        <v>-1.9490909766607973</v>
      </c>
      <c r="N196" s="3">
        <f t="shared" ref="N196:N259" si="15">(10^(-(M196-D196-5)/5))/(10^6)</f>
        <v>2.0231039374734148</v>
      </c>
    </row>
    <row r="197" spans="1:14" x14ac:dyDescent="0.3">
      <c r="A197" s="1">
        <v>210.86198999999999</v>
      </c>
      <c r="B197" s="1">
        <v>54.377876100000002</v>
      </c>
      <c r="C197" s="1" t="s">
        <v>204</v>
      </c>
      <c r="D197" s="1">
        <v>24.738</v>
      </c>
      <c r="E197" s="1">
        <v>2.5999999999999999E-2</v>
      </c>
      <c r="F197" s="1">
        <v>23.600999999999999</v>
      </c>
      <c r="G197" s="1">
        <v>1.9E-2</v>
      </c>
      <c r="H197" s="1">
        <v>21.83</v>
      </c>
      <c r="K197" s="3">
        <f t="shared" si="12"/>
        <v>-5.0576037076856615</v>
      </c>
      <c r="L197" s="3">
        <f t="shared" si="13"/>
        <v>9.1016627976289648</v>
      </c>
      <c r="M197" s="3">
        <f t="shared" si="14"/>
        <v>-2.1690481265629886</v>
      </c>
      <c r="N197" s="3">
        <f t="shared" si="15"/>
        <v>2.4066316579417757</v>
      </c>
    </row>
    <row r="198" spans="1:14" x14ac:dyDescent="0.3">
      <c r="A198" s="1">
        <v>210.87450999999999</v>
      </c>
      <c r="B198" s="1">
        <v>54.366840000000003</v>
      </c>
      <c r="C198" s="1" t="s">
        <v>205</v>
      </c>
      <c r="D198" s="1">
        <v>24.968</v>
      </c>
      <c r="E198" s="1">
        <v>2.5999999999999999E-2</v>
      </c>
      <c r="F198" s="1">
        <v>23.925999999999998</v>
      </c>
      <c r="G198" s="1">
        <v>1.6E-2</v>
      </c>
      <c r="H198" s="1">
        <v>19.63</v>
      </c>
      <c r="K198" s="3">
        <f t="shared" si="12"/>
        <v>-4.9290759546856169</v>
      </c>
      <c r="L198" s="3">
        <f t="shared" si="13"/>
        <v>9.5370748457823886</v>
      </c>
      <c r="M198" s="3">
        <f t="shared" si="14"/>
        <v>-2.0933892913440104</v>
      </c>
      <c r="N198" s="3">
        <f t="shared" si="15"/>
        <v>2.5839128294575073</v>
      </c>
    </row>
    <row r="199" spans="1:14" x14ac:dyDescent="0.3">
      <c r="A199" s="1">
        <v>210.88421</v>
      </c>
      <c r="B199" s="1">
        <v>54.372103899999999</v>
      </c>
      <c r="C199" s="1" t="s">
        <v>206</v>
      </c>
      <c r="D199" s="1">
        <v>24.881</v>
      </c>
      <c r="E199" s="1">
        <v>3.3000000000000002E-2</v>
      </c>
      <c r="F199" s="1">
        <v>24.030999999999999</v>
      </c>
      <c r="G199" s="1">
        <v>2.1999999999999999E-2</v>
      </c>
      <c r="H199" s="1">
        <v>14.59</v>
      </c>
      <c r="K199" s="3">
        <f t="shared" si="12"/>
        <v>-4.5700580432151563</v>
      </c>
      <c r="L199" s="3">
        <f t="shared" si="13"/>
        <v>7.766254327945382</v>
      </c>
      <c r="M199" s="3">
        <f t="shared" si="14"/>
        <v>-1.8820506787052604</v>
      </c>
      <c r="N199" s="3">
        <f t="shared" si="15"/>
        <v>2.2522164994865754</v>
      </c>
    </row>
    <row r="200" spans="1:14" x14ac:dyDescent="0.3">
      <c r="A200" s="1">
        <v>210.84582</v>
      </c>
      <c r="B200" s="1">
        <v>54.378323899999998</v>
      </c>
      <c r="C200" s="1" t="s">
        <v>207</v>
      </c>
      <c r="D200" s="1">
        <v>25.113</v>
      </c>
      <c r="E200" s="1">
        <v>2.5999999999999999E-2</v>
      </c>
      <c r="F200" s="1">
        <v>24.251000000000001</v>
      </c>
      <c r="G200" s="1">
        <v>1.9E-2</v>
      </c>
      <c r="H200" s="1">
        <v>10.91</v>
      </c>
      <c r="K200" s="3">
        <f t="shared" si="12"/>
        <v>-4.2183797551391198</v>
      </c>
      <c r="L200" s="3">
        <f t="shared" si="13"/>
        <v>7.3498072710559166</v>
      </c>
      <c r="M200" s="3">
        <f t="shared" si="14"/>
        <v>-1.6750325909648802</v>
      </c>
      <c r="N200" s="3">
        <f t="shared" si="15"/>
        <v>2.2782769599551727</v>
      </c>
    </row>
    <row r="201" spans="1:14" x14ac:dyDescent="0.3">
      <c r="A201" s="1">
        <v>210.87761</v>
      </c>
      <c r="B201" s="1">
        <v>54.388056900000002</v>
      </c>
      <c r="C201" s="1" t="s">
        <v>208</v>
      </c>
      <c r="D201" s="1">
        <v>25.094999999999999</v>
      </c>
      <c r="E201" s="1">
        <v>2.8000000000000001E-2</v>
      </c>
      <c r="F201" s="1">
        <v>24.295999999999999</v>
      </c>
      <c r="G201" s="1">
        <v>1.7999999999999999E-2</v>
      </c>
      <c r="H201" s="1">
        <v>11.99</v>
      </c>
      <c r="K201" s="3">
        <f t="shared" si="12"/>
        <v>-4.3325902441133923</v>
      </c>
      <c r="L201" s="3">
        <f t="shared" si="13"/>
        <v>7.6827738381722721</v>
      </c>
      <c r="M201" s="3">
        <f t="shared" si="14"/>
        <v>-1.7422634602821117</v>
      </c>
      <c r="N201" s="3">
        <f t="shared" si="15"/>
        <v>2.3305192366765826</v>
      </c>
    </row>
    <row r="202" spans="1:14" x14ac:dyDescent="0.3">
      <c r="A202" s="1">
        <v>210.88457</v>
      </c>
      <c r="B202" s="1">
        <v>54.372216100000003</v>
      </c>
      <c r="C202" s="1" t="s">
        <v>209</v>
      </c>
      <c r="D202" s="1">
        <v>24.794</v>
      </c>
      <c r="E202" s="1">
        <v>2.3E-2</v>
      </c>
      <c r="F202" s="1">
        <v>23.986999999999998</v>
      </c>
      <c r="G202" s="1">
        <v>1.4E-2</v>
      </c>
      <c r="H202" s="1">
        <v>12.11</v>
      </c>
      <c r="K202" s="3">
        <f t="shared" si="12"/>
        <v>-4.3446395827965434</v>
      </c>
      <c r="L202" s="3">
        <f t="shared" si="13"/>
        <v>6.7255517163210667</v>
      </c>
      <c r="M202" s="3">
        <f t="shared" si="14"/>
        <v>-1.7493563947546054</v>
      </c>
      <c r="N202" s="3">
        <f t="shared" si="15"/>
        <v>2.0355008072528031</v>
      </c>
    </row>
    <row r="203" spans="1:14" x14ac:dyDescent="0.3">
      <c r="A203" s="1">
        <v>210.85021</v>
      </c>
      <c r="B203" s="1">
        <v>54.392638099999999</v>
      </c>
      <c r="C203" s="1" t="s">
        <v>210</v>
      </c>
      <c r="D203" s="1">
        <v>25.004000000000001</v>
      </c>
      <c r="E203" s="1">
        <v>2.1999999999999999E-2</v>
      </c>
      <c r="F203" s="1">
        <v>24.143999999999998</v>
      </c>
      <c r="G203" s="1">
        <v>1.4E-2</v>
      </c>
      <c r="H203" s="1">
        <v>11.32</v>
      </c>
      <c r="K203" s="3">
        <f t="shared" si="12"/>
        <v>-4.2630161452103756</v>
      </c>
      <c r="L203" s="3">
        <f t="shared" si="13"/>
        <v>7.1351519955020413</v>
      </c>
      <c r="M203" s="3">
        <f t="shared" si="14"/>
        <v>-1.7013081400376941</v>
      </c>
      <c r="N203" s="3">
        <f t="shared" si="15"/>
        <v>2.1931161246321023</v>
      </c>
    </row>
    <row r="204" spans="1:14" x14ac:dyDescent="0.3">
      <c r="A204" s="1">
        <v>210.87844000000001</v>
      </c>
      <c r="B204" s="1">
        <v>54.386119999999998</v>
      </c>
      <c r="C204" s="1" t="s">
        <v>211</v>
      </c>
      <c r="D204" s="1">
        <v>25.206</v>
      </c>
      <c r="E204" s="1">
        <v>2.8000000000000001E-2</v>
      </c>
      <c r="F204" s="1">
        <v>24.417999999999999</v>
      </c>
      <c r="G204" s="1">
        <v>2.1000000000000001E-2</v>
      </c>
      <c r="H204" s="1">
        <v>9.77</v>
      </c>
      <c r="K204" s="3">
        <f t="shared" si="12"/>
        <v>-4.0848462545205013</v>
      </c>
      <c r="L204" s="3">
        <f t="shared" si="13"/>
        <v>7.2138856006912873</v>
      </c>
      <c r="M204" s="3">
        <f t="shared" si="14"/>
        <v>-1.5964270844987876</v>
      </c>
      <c r="N204" s="3">
        <f t="shared" si="15"/>
        <v>2.2934296184731147</v>
      </c>
    </row>
    <row r="205" spans="1:14" x14ac:dyDescent="0.3">
      <c r="A205" s="1">
        <v>210.86918</v>
      </c>
      <c r="B205" s="1">
        <v>54.389278099999999</v>
      </c>
      <c r="C205" s="1" t="s">
        <v>212</v>
      </c>
      <c r="D205" s="1">
        <v>25.036000000000001</v>
      </c>
      <c r="E205" s="1">
        <v>0.02</v>
      </c>
      <c r="F205" s="1">
        <v>24.271000000000001</v>
      </c>
      <c r="G205" s="1">
        <v>1.4E-2</v>
      </c>
      <c r="H205" s="1">
        <v>8.57</v>
      </c>
      <c r="K205" s="3">
        <f t="shared" si="12"/>
        <v>-3.9262845698780304</v>
      </c>
      <c r="L205" s="3">
        <f t="shared" si="13"/>
        <v>6.2009312163629531</v>
      </c>
      <c r="M205" s="3">
        <f t="shared" si="14"/>
        <v>-1.5030885479540448</v>
      </c>
      <c r="N205" s="3">
        <f t="shared" si="15"/>
        <v>2.0315041300797065</v>
      </c>
    </row>
    <row r="206" spans="1:14" x14ac:dyDescent="0.3">
      <c r="A206" s="1">
        <v>210.88531</v>
      </c>
      <c r="B206" s="1">
        <v>54.379941100000003</v>
      </c>
      <c r="C206" s="1" t="s">
        <v>213</v>
      </c>
      <c r="D206" s="1">
        <v>24.765999999999998</v>
      </c>
      <c r="E206" s="1">
        <v>1.9E-2</v>
      </c>
      <c r="F206" s="1">
        <v>24.08</v>
      </c>
      <c r="G206" s="1">
        <v>1.2E-2</v>
      </c>
      <c r="H206" s="1">
        <v>9.9499999999999993</v>
      </c>
      <c r="K206" s="3">
        <f t="shared" si="12"/>
        <v>-4.1069351029575909</v>
      </c>
      <c r="L206" s="3">
        <f t="shared" si="13"/>
        <v>5.9509598557486063</v>
      </c>
      <c r="M206" s="3">
        <f t="shared" si="14"/>
        <v>-1.6094298524229895</v>
      </c>
      <c r="N206" s="3">
        <f t="shared" si="15"/>
        <v>1.8840220029414607</v>
      </c>
    </row>
    <row r="207" spans="1:14" x14ac:dyDescent="0.3">
      <c r="A207" s="1">
        <v>210.86832999999999</v>
      </c>
      <c r="B207" s="1">
        <v>54.381376099999997</v>
      </c>
      <c r="C207" s="1" t="s">
        <v>214</v>
      </c>
      <c r="D207" s="1">
        <v>24.977</v>
      </c>
      <c r="E207" s="1">
        <v>2.5000000000000001E-2</v>
      </c>
      <c r="F207" s="1">
        <v>24.169</v>
      </c>
      <c r="G207" s="1">
        <v>1.6E-2</v>
      </c>
      <c r="H207" s="1">
        <v>10.19</v>
      </c>
      <c r="K207" s="3">
        <f t="shared" si="12"/>
        <v>-4.1357732766419035</v>
      </c>
      <c r="L207" s="3">
        <f t="shared" si="13"/>
        <v>6.6459130549355523</v>
      </c>
      <c r="M207" s="3">
        <f t="shared" si="14"/>
        <v>-1.6264056617705391</v>
      </c>
      <c r="N207" s="3">
        <f t="shared" si="15"/>
        <v>2.0925754811457047</v>
      </c>
    </row>
    <row r="208" spans="1:14" x14ac:dyDescent="0.3">
      <c r="A208" s="1">
        <v>210.86326</v>
      </c>
      <c r="B208" s="1">
        <v>54.368141899999998</v>
      </c>
      <c r="C208" s="1" t="s">
        <v>215</v>
      </c>
      <c r="D208" s="1">
        <v>24.925000000000001</v>
      </c>
      <c r="E208" s="1">
        <v>2.1000000000000001E-2</v>
      </c>
      <c r="F208" s="1">
        <v>23.949000000000002</v>
      </c>
      <c r="G208" s="1">
        <v>1.4999999999999999E-2</v>
      </c>
      <c r="H208" s="1">
        <v>17.260000000000002</v>
      </c>
      <c r="K208" s="3">
        <f t="shared" si="12"/>
        <v>-4.7733956447824255</v>
      </c>
      <c r="L208" s="3">
        <f t="shared" si="13"/>
        <v>8.7032033107683748</v>
      </c>
      <c r="M208" s="3">
        <f t="shared" si="14"/>
        <v>-2.0017468978618727</v>
      </c>
      <c r="N208" s="3">
        <f t="shared" si="15"/>
        <v>2.4285630305785508</v>
      </c>
    </row>
    <row r="209" spans="1:14" x14ac:dyDescent="0.3">
      <c r="A209" s="1">
        <v>210.86085</v>
      </c>
      <c r="B209" s="1">
        <v>54.3726731</v>
      </c>
      <c r="C209" s="1" t="s">
        <v>216</v>
      </c>
      <c r="D209" s="1">
        <v>24.972999999999999</v>
      </c>
      <c r="E209" s="1">
        <v>2.5000000000000001E-2</v>
      </c>
      <c r="F209" s="1">
        <v>24.297999999999998</v>
      </c>
      <c r="G209" s="1">
        <v>1.7000000000000001E-2</v>
      </c>
      <c r="H209" s="1">
        <v>10.74</v>
      </c>
      <c r="K209" s="3">
        <f t="shared" si="12"/>
        <v>-4.199377927878813</v>
      </c>
      <c r="L209" s="3">
        <f t="shared" si="13"/>
        <v>6.8308631632192744</v>
      </c>
      <c r="M209" s="3">
        <f t="shared" si="14"/>
        <v>-1.6638470214362</v>
      </c>
      <c r="N209" s="3">
        <f t="shared" si="15"/>
        <v>2.1250512297727608</v>
      </c>
    </row>
    <row r="210" spans="1:14" x14ac:dyDescent="0.3">
      <c r="A210" s="1">
        <v>210.85660999999999</v>
      </c>
      <c r="B210" s="1">
        <v>54.391525000000001</v>
      </c>
      <c r="C210" s="1" t="s">
        <v>217</v>
      </c>
      <c r="D210" s="1">
        <v>25.82</v>
      </c>
      <c r="E210" s="1">
        <v>2.9000000000000001E-2</v>
      </c>
      <c r="F210" s="1">
        <v>25.068999999999999</v>
      </c>
      <c r="G210" s="1">
        <v>2.4E-2</v>
      </c>
      <c r="H210" s="1">
        <v>5.78</v>
      </c>
      <c r="K210" s="3">
        <f t="shared" si="12"/>
        <v>-3.4497309578395945</v>
      </c>
      <c r="L210" s="3">
        <f t="shared" si="13"/>
        <v>7.1440780654087277</v>
      </c>
      <c r="M210" s="3">
        <f t="shared" si="14"/>
        <v>-1.2225616550096674</v>
      </c>
      <c r="N210" s="3">
        <f t="shared" si="15"/>
        <v>2.5616059951986796</v>
      </c>
    </row>
    <row r="211" spans="1:14" x14ac:dyDescent="0.3">
      <c r="A211" s="1">
        <v>210.87327999999999</v>
      </c>
      <c r="B211" s="1">
        <v>54.363613100000002</v>
      </c>
      <c r="C211" s="1" t="s">
        <v>218</v>
      </c>
      <c r="D211" s="1">
        <v>24.864999999999998</v>
      </c>
      <c r="E211" s="1">
        <v>2.7E-2</v>
      </c>
      <c r="F211" s="1">
        <v>23.841999999999999</v>
      </c>
      <c r="G211" s="1">
        <v>1.2999999999999999E-2</v>
      </c>
      <c r="H211" s="1">
        <v>14.59</v>
      </c>
      <c r="K211" s="3">
        <f t="shared" si="12"/>
        <v>-4.5700580432151563</v>
      </c>
      <c r="L211" s="3">
        <f t="shared" si="13"/>
        <v>7.7092407550352249</v>
      </c>
      <c r="M211" s="3">
        <f t="shared" si="14"/>
        <v>-1.8820506787052604</v>
      </c>
      <c r="N211" s="3">
        <f t="shared" si="15"/>
        <v>2.2356825431955887</v>
      </c>
    </row>
    <row r="212" spans="1:14" x14ac:dyDescent="0.3">
      <c r="A212" s="1">
        <v>210.86572000000001</v>
      </c>
      <c r="B212" s="1">
        <v>54.368363899999999</v>
      </c>
      <c r="C212" s="1" t="s">
        <v>219</v>
      </c>
      <c r="D212" s="1">
        <v>24.971</v>
      </c>
      <c r="E212" s="1">
        <v>2.5999999999999999E-2</v>
      </c>
      <c r="F212" s="1">
        <v>24.053999999999998</v>
      </c>
      <c r="G212" s="1">
        <v>1.4E-2</v>
      </c>
      <c r="H212" s="1">
        <v>12.68</v>
      </c>
      <c r="K212" s="3">
        <f t="shared" si="12"/>
        <v>-4.400290240378359</v>
      </c>
      <c r="L212" s="3">
        <f t="shared" si="13"/>
        <v>7.4861417820419547</v>
      </c>
      <c r="M212" s="3">
        <f t="shared" si="14"/>
        <v>-1.7821155758149707</v>
      </c>
      <c r="N212" s="3">
        <f t="shared" si="15"/>
        <v>2.2419355066217865</v>
      </c>
    </row>
    <row r="213" spans="1:14" x14ac:dyDescent="0.3">
      <c r="A213" s="1">
        <v>210.87943000000001</v>
      </c>
      <c r="B213" s="1">
        <v>54.382583099999998</v>
      </c>
      <c r="C213" s="1" t="s">
        <v>220</v>
      </c>
      <c r="D213" s="1">
        <v>25.396999999999998</v>
      </c>
      <c r="E213" s="1">
        <v>2.7E-2</v>
      </c>
      <c r="F213" s="1">
        <v>24.677</v>
      </c>
      <c r="G213" s="1">
        <v>1.2999999999999999E-2</v>
      </c>
      <c r="H213" s="1">
        <v>6.46</v>
      </c>
      <c r="K213" s="3">
        <f t="shared" si="12"/>
        <v>-3.5843077951343045</v>
      </c>
      <c r="L213" s="3">
        <f t="shared" si="13"/>
        <v>6.2554932388348661</v>
      </c>
      <c r="M213" s="3">
        <f t="shared" si="14"/>
        <v>-1.3017813295119378</v>
      </c>
      <c r="N213" s="3">
        <f t="shared" si="15"/>
        <v>2.1865341561240497</v>
      </c>
    </row>
    <row r="214" spans="1:14" x14ac:dyDescent="0.3">
      <c r="A214" s="1">
        <v>210.87564</v>
      </c>
      <c r="B214" s="1">
        <v>54.365801900000001</v>
      </c>
      <c r="C214" s="1" t="s">
        <v>221</v>
      </c>
      <c r="D214" s="1">
        <v>24.908000000000001</v>
      </c>
      <c r="E214" s="1">
        <v>2.1999999999999999E-2</v>
      </c>
      <c r="F214" s="1">
        <v>24.190999999999999</v>
      </c>
      <c r="G214" s="1">
        <v>1.4E-2</v>
      </c>
      <c r="H214" s="1">
        <v>10.76</v>
      </c>
      <c r="K214" s="3">
        <f t="shared" si="12"/>
        <v>-4.2016289879264113</v>
      </c>
      <c r="L214" s="3">
        <f t="shared" si="13"/>
        <v>6.6362967469141783</v>
      </c>
      <c r="M214" s="3">
        <f t="shared" si="14"/>
        <v>-1.6651721249818072</v>
      </c>
      <c r="N214" s="3">
        <f t="shared" si="15"/>
        <v>2.0636423173398479</v>
      </c>
    </row>
    <row r="215" spans="1:14" x14ac:dyDescent="0.3">
      <c r="A215" s="1">
        <v>210.86823000000001</v>
      </c>
      <c r="B215" s="1">
        <v>54.388931100000001</v>
      </c>
      <c r="C215" s="1" t="s">
        <v>222</v>
      </c>
      <c r="D215" s="1">
        <v>25.297000000000001</v>
      </c>
      <c r="E215" s="1">
        <v>1.6E-2</v>
      </c>
      <c r="F215" s="1">
        <v>24.308</v>
      </c>
      <c r="G215" s="1">
        <v>1.0999999999999999E-2</v>
      </c>
      <c r="H215" s="1">
        <v>10.91</v>
      </c>
      <c r="K215" s="3">
        <f t="shared" si="12"/>
        <v>-4.2183797551391198</v>
      </c>
      <c r="L215" s="3">
        <f t="shared" si="13"/>
        <v>7.9997414521640788</v>
      </c>
      <c r="M215" s="3">
        <f t="shared" si="14"/>
        <v>-1.6750325909648802</v>
      </c>
      <c r="N215" s="3">
        <f t="shared" si="15"/>
        <v>2.4797421162099793</v>
      </c>
    </row>
    <row r="216" spans="1:14" x14ac:dyDescent="0.3">
      <c r="A216" s="1">
        <v>210.87079</v>
      </c>
      <c r="B216" s="1">
        <v>54.370243100000003</v>
      </c>
      <c r="C216" s="1" t="s">
        <v>223</v>
      </c>
      <c r="D216" s="1">
        <v>25.09</v>
      </c>
      <c r="E216" s="1">
        <v>2.5000000000000001E-2</v>
      </c>
      <c r="F216" s="1">
        <v>24.341999999999999</v>
      </c>
      <c r="G216" s="1">
        <v>1.2999999999999999E-2</v>
      </c>
      <c r="H216" s="1">
        <v>8.67</v>
      </c>
      <c r="K216" s="3">
        <f t="shared" si="12"/>
        <v>-3.9403212055687216</v>
      </c>
      <c r="L216" s="3">
        <f t="shared" si="13"/>
        <v>6.3982947246231001</v>
      </c>
      <c r="M216" s="3">
        <f t="shared" si="14"/>
        <v>-1.5113513198609847</v>
      </c>
      <c r="N216" s="3">
        <f t="shared" si="15"/>
        <v>2.0905967165797668</v>
      </c>
    </row>
    <row r="217" spans="1:14" x14ac:dyDescent="0.3">
      <c r="A217" s="1">
        <v>210.87962999999999</v>
      </c>
      <c r="B217" s="1">
        <v>54.3671261</v>
      </c>
      <c r="C217" s="1" t="s">
        <v>224</v>
      </c>
      <c r="D217" s="1">
        <v>25.135000000000002</v>
      </c>
      <c r="E217" s="1">
        <v>0.02</v>
      </c>
      <c r="F217" s="1">
        <v>24.186</v>
      </c>
      <c r="G217" s="1">
        <v>1.0999999999999999E-2</v>
      </c>
      <c r="H217" s="1">
        <v>10.76</v>
      </c>
      <c r="K217" s="3">
        <f t="shared" si="12"/>
        <v>-4.2016289879264113</v>
      </c>
      <c r="L217" s="3">
        <f t="shared" si="13"/>
        <v>7.3675959008617902</v>
      </c>
      <c r="M217" s="3">
        <f t="shared" si="14"/>
        <v>-1.6651721249818072</v>
      </c>
      <c r="N217" s="3">
        <f t="shared" si="15"/>
        <v>2.2910492489878123</v>
      </c>
    </row>
    <row r="218" spans="1:14" x14ac:dyDescent="0.3">
      <c r="A218" s="1">
        <v>210.85381000000001</v>
      </c>
      <c r="B218" s="1">
        <v>54.376730000000002</v>
      </c>
      <c r="C218" s="1" t="s">
        <v>225</v>
      </c>
      <c r="D218" s="1">
        <v>24.888999999999999</v>
      </c>
      <c r="E218" s="1">
        <v>2.3E-2</v>
      </c>
      <c r="F218" s="1">
        <v>24.074000000000002</v>
      </c>
      <c r="G218" s="1">
        <v>2.1000000000000001E-2</v>
      </c>
      <c r="H218" s="1">
        <v>14.19</v>
      </c>
      <c r="K218" s="3">
        <f t="shared" si="12"/>
        <v>-4.5364229537445224</v>
      </c>
      <c r="L218" s="3">
        <f t="shared" si="13"/>
        <v>7.6751096859272447</v>
      </c>
      <c r="M218" s="3">
        <f t="shared" si="14"/>
        <v>-1.862251128550257</v>
      </c>
      <c r="N218" s="3">
        <f t="shared" si="15"/>
        <v>2.2400113852115604</v>
      </c>
    </row>
    <row r="219" spans="1:14" x14ac:dyDescent="0.3">
      <c r="A219" s="1">
        <v>210.86464000000001</v>
      </c>
      <c r="B219" s="1">
        <v>54.3873569</v>
      </c>
      <c r="C219" s="1" t="s">
        <v>226</v>
      </c>
      <c r="D219" s="1">
        <v>24.998000000000001</v>
      </c>
      <c r="E219" s="1">
        <v>1.7999999999999999E-2</v>
      </c>
      <c r="F219" s="1">
        <v>24.22</v>
      </c>
      <c r="G219" s="1">
        <v>1.2999999999999999E-2</v>
      </c>
      <c r="H219" s="1">
        <v>9.73</v>
      </c>
      <c r="K219" s="3">
        <f t="shared" si="12"/>
        <v>-4.0798823729876279</v>
      </c>
      <c r="L219" s="3">
        <f t="shared" si="13"/>
        <v>6.5399808190962228</v>
      </c>
      <c r="M219" s="3">
        <f t="shared" si="14"/>
        <v>-1.5935050580400969</v>
      </c>
      <c r="N219" s="3">
        <f t="shared" si="15"/>
        <v>2.0811386345989331</v>
      </c>
    </row>
    <row r="220" spans="1:14" x14ac:dyDescent="0.3">
      <c r="A220" s="1">
        <v>210.88894999999999</v>
      </c>
      <c r="B220" s="1">
        <v>54.383916900000003</v>
      </c>
      <c r="C220" s="1" t="s">
        <v>227</v>
      </c>
      <c r="D220" s="1">
        <v>25.547000000000001</v>
      </c>
      <c r="E220" s="1">
        <v>2.4E-2</v>
      </c>
      <c r="F220" s="1">
        <v>24.739000000000001</v>
      </c>
      <c r="G220" s="1">
        <v>1.4E-2</v>
      </c>
      <c r="H220" s="1">
        <v>6.35</v>
      </c>
      <c r="K220" s="3">
        <f t="shared" si="12"/>
        <v>-3.5635275986634443</v>
      </c>
      <c r="L220" s="3">
        <f t="shared" si="13"/>
        <v>6.6390435842990057</v>
      </c>
      <c r="M220" s="3">
        <f t="shared" si="14"/>
        <v>-1.2895489094788399</v>
      </c>
      <c r="N220" s="3">
        <f t="shared" si="15"/>
        <v>2.329752475641341</v>
      </c>
    </row>
    <row r="221" spans="1:14" x14ac:dyDescent="0.3">
      <c r="A221" s="1">
        <v>210.88865000000001</v>
      </c>
      <c r="B221" s="1">
        <v>54.385728100000001</v>
      </c>
      <c r="C221" s="1" t="s">
        <v>228</v>
      </c>
      <c r="D221" s="1">
        <v>25.460999999999999</v>
      </c>
      <c r="E221" s="1">
        <v>2.7E-2</v>
      </c>
      <c r="F221" s="1">
        <v>24.795999999999999</v>
      </c>
      <c r="G221" s="1">
        <v>1.7000000000000001E-2</v>
      </c>
      <c r="H221" s="1">
        <v>7.85</v>
      </c>
      <c r="K221" s="3">
        <f t="shared" si="12"/>
        <v>-3.8201068636922737</v>
      </c>
      <c r="L221" s="3">
        <f t="shared" si="13"/>
        <v>7.1816026551107273</v>
      </c>
      <c r="M221" s="3">
        <f t="shared" si="14"/>
        <v>-1.440586237062214</v>
      </c>
      <c r="N221" s="3">
        <f t="shared" si="15"/>
        <v>2.4005858806517062</v>
      </c>
    </row>
    <row r="222" spans="1:14" x14ac:dyDescent="0.3">
      <c r="A222" s="1">
        <v>210.87932000000001</v>
      </c>
      <c r="B222" s="1">
        <v>54.388091099999997</v>
      </c>
      <c r="C222" s="1" t="s">
        <v>229</v>
      </c>
      <c r="D222" s="1">
        <v>25.628</v>
      </c>
      <c r="E222" s="1">
        <v>2.1000000000000001E-2</v>
      </c>
      <c r="F222" s="1">
        <v>24.574000000000002</v>
      </c>
      <c r="G222" s="1">
        <v>1.2999999999999999E-2</v>
      </c>
      <c r="H222" s="1">
        <v>10.91</v>
      </c>
      <c r="K222" s="3">
        <f t="shared" si="12"/>
        <v>-4.2183797551391198</v>
      </c>
      <c r="L222" s="3">
        <f t="shared" si="13"/>
        <v>9.3169969008495865</v>
      </c>
      <c r="M222" s="3">
        <f t="shared" si="14"/>
        <v>-1.6750325909648802</v>
      </c>
      <c r="N222" s="3">
        <f t="shared" si="15"/>
        <v>2.8880620392281124</v>
      </c>
    </row>
    <row r="223" spans="1:14" x14ac:dyDescent="0.3">
      <c r="A223" s="1">
        <v>210.88784999999999</v>
      </c>
      <c r="B223" s="1">
        <v>54.384886100000003</v>
      </c>
      <c r="C223" s="1" t="s">
        <v>230</v>
      </c>
      <c r="D223" s="1">
        <v>25.689</v>
      </c>
      <c r="E223" s="1">
        <v>1.7000000000000001E-2</v>
      </c>
      <c r="F223" s="1">
        <v>24.884</v>
      </c>
      <c r="G223" s="1">
        <v>1.4E-2</v>
      </c>
      <c r="H223" s="1">
        <v>6.05</v>
      </c>
      <c r="K223" s="3">
        <f t="shared" si="12"/>
        <v>-3.5049704737817788</v>
      </c>
      <c r="L223" s="3">
        <f t="shared" si="13"/>
        <v>6.8991262881335356</v>
      </c>
      <c r="M223" s="3">
        <f t="shared" si="14"/>
        <v>-1.2550788144300489</v>
      </c>
      <c r="N223" s="3">
        <f t="shared" si="15"/>
        <v>2.4480245165792511</v>
      </c>
    </row>
    <row r="224" spans="1:14" x14ac:dyDescent="0.3">
      <c r="A224" s="1">
        <v>210.87734</v>
      </c>
      <c r="B224" s="1">
        <v>54.369300000000003</v>
      </c>
      <c r="C224" s="1" t="s">
        <v>231</v>
      </c>
      <c r="D224" s="1">
        <v>25.012</v>
      </c>
      <c r="E224" s="1">
        <v>2.1999999999999999E-2</v>
      </c>
      <c r="F224" s="1">
        <v>24.047999999999998</v>
      </c>
      <c r="G224" s="1">
        <v>1.0999999999999999E-2</v>
      </c>
      <c r="H224" s="1">
        <v>10.91</v>
      </c>
      <c r="K224" s="3">
        <f t="shared" si="12"/>
        <v>-4.2183797551391198</v>
      </c>
      <c r="L224" s="3">
        <f t="shared" si="13"/>
        <v>7.0157798224846388</v>
      </c>
      <c r="M224" s="3">
        <f t="shared" si="14"/>
        <v>-1.6750325909648802</v>
      </c>
      <c r="N224" s="3">
        <f t="shared" si="15"/>
        <v>2.1747358721406083</v>
      </c>
    </row>
    <row r="225" spans="1:14" x14ac:dyDescent="0.3">
      <c r="A225" s="1">
        <v>210.88077000000001</v>
      </c>
      <c r="B225" s="1">
        <v>54.376116099999997</v>
      </c>
      <c r="C225" s="1" t="s">
        <v>232</v>
      </c>
      <c r="D225" s="1">
        <v>26.099</v>
      </c>
      <c r="E225" s="1">
        <v>2.3E-2</v>
      </c>
      <c r="F225" s="1">
        <v>25.036999999999999</v>
      </c>
      <c r="G225" s="1">
        <v>1.7000000000000001E-2</v>
      </c>
      <c r="H225" s="1">
        <v>6.25</v>
      </c>
      <c r="K225" s="3">
        <f t="shared" si="12"/>
        <v>-3.5443217283205937</v>
      </c>
      <c r="L225" s="3">
        <f t="shared" si="13"/>
        <v>8.4852442021117298</v>
      </c>
      <c r="M225" s="3">
        <f t="shared" si="14"/>
        <v>-1.2782432284442831</v>
      </c>
      <c r="N225" s="3">
        <f t="shared" si="15"/>
        <v>2.9884682466544947</v>
      </c>
    </row>
    <row r="226" spans="1:14" x14ac:dyDescent="0.3">
      <c r="A226" s="1">
        <v>210.86770000000001</v>
      </c>
      <c r="B226" s="1">
        <v>54.387388100000003</v>
      </c>
      <c r="C226" s="1" t="s">
        <v>233</v>
      </c>
      <c r="D226" s="1">
        <v>25.611999999999998</v>
      </c>
      <c r="E226" s="1">
        <v>2.1999999999999999E-2</v>
      </c>
      <c r="F226" s="1">
        <v>24.96</v>
      </c>
      <c r="G226" s="1">
        <v>0.02</v>
      </c>
      <c r="H226" s="1">
        <v>21.53</v>
      </c>
      <c r="K226" s="3">
        <f t="shared" si="12"/>
        <v>-5.0408606670882348</v>
      </c>
      <c r="L226" s="3">
        <f t="shared" si="13"/>
        <v>13.507411583245261</v>
      </c>
      <c r="M226" s="3">
        <f t="shared" si="14"/>
        <v>-2.1591922089105191</v>
      </c>
      <c r="N226" s="3">
        <f t="shared" si="15"/>
        <v>3.5829309766381972</v>
      </c>
    </row>
    <row r="227" spans="1:14" x14ac:dyDescent="0.3">
      <c r="A227" s="1">
        <v>210.87705</v>
      </c>
      <c r="B227" s="1">
        <v>54.365866099999998</v>
      </c>
      <c r="C227" s="1" t="s">
        <v>234</v>
      </c>
      <c r="D227" s="1">
        <v>25.181000000000001</v>
      </c>
      <c r="E227" s="1">
        <v>1.4999999999999999E-2</v>
      </c>
      <c r="F227" s="1">
        <v>24.404</v>
      </c>
      <c r="G227" s="1">
        <v>0.01</v>
      </c>
      <c r="H227" s="1">
        <v>9.9499999999999993</v>
      </c>
      <c r="K227" s="3">
        <f t="shared" si="12"/>
        <v>-4.1069351029575909</v>
      </c>
      <c r="L227" s="3">
        <f t="shared" si="13"/>
        <v>7.2042208942031198</v>
      </c>
      <c r="M227" s="3">
        <f t="shared" si="14"/>
        <v>-1.6094298524229895</v>
      </c>
      <c r="N227" s="3">
        <f t="shared" si="15"/>
        <v>2.2807935203289729</v>
      </c>
    </row>
    <row r="228" spans="1:14" x14ac:dyDescent="0.3">
      <c r="A228" s="1">
        <v>210.87547000000001</v>
      </c>
      <c r="B228" s="1">
        <v>54.3880689</v>
      </c>
      <c r="C228" s="1" t="s">
        <v>235</v>
      </c>
      <c r="D228" s="1">
        <v>25.69</v>
      </c>
      <c r="E228" s="1">
        <v>1.6E-2</v>
      </c>
      <c r="F228" s="1">
        <v>24.841000000000001</v>
      </c>
      <c r="G228" s="1">
        <v>1.0999999999999999E-2</v>
      </c>
      <c r="H228" s="1">
        <v>7.28</v>
      </c>
      <c r="K228" s="3">
        <f t="shared" si="12"/>
        <v>-3.7288980227661219</v>
      </c>
      <c r="L228" s="3">
        <f t="shared" si="13"/>
        <v>7.6520818107119739</v>
      </c>
      <c r="M228" s="3">
        <f t="shared" si="14"/>
        <v>-1.3868954620733807</v>
      </c>
      <c r="N228" s="3">
        <f t="shared" si="15"/>
        <v>2.6024302139311994</v>
      </c>
    </row>
    <row r="229" spans="1:14" x14ac:dyDescent="0.3">
      <c r="A229" s="1">
        <v>210.85094000000001</v>
      </c>
      <c r="B229" s="1">
        <v>54.388606899999999</v>
      </c>
      <c r="C229" s="1" t="s">
        <v>236</v>
      </c>
      <c r="D229" s="1">
        <v>25.681999999999999</v>
      </c>
      <c r="E229" s="1">
        <v>1.7999999999999999E-2</v>
      </c>
      <c r="F229" s="1">
        <v>24.760999999999999</v>
      </c>
      <c r="G229" s="1">
        <v>1.4E-2</v>
      </c>
      <c r="H229" s="1">
        <v>7.11</v>
      </c>
      <c r="K229" s="3">
        <f t="shared" si="12"/>
        <v>-3.7003087076331291</v>
      </c>
      <c r="L229" s="3">
        <f t="shared" si="13"/>
        <v>7.5242244380979013</v>
      </c>
      <c r="M229" s="3">
        <f t="shared" si="14"/>
        <v>-1.3700661451968166</v>
      </c>
      <c r="N229" s="3">
        <f t="shared" si="15"/>
        <v>2.5728426654848642</v>
      </c>
    </row>
    <row r="230" spans="1:14" x14ac:dyDescent="0.3">
      <c r="A230" s="1">
        <v>210.85543000000001</v>
      </c>
      <c r="B230" s="1">
        <v>54.392850000000003</v>
      </c>
      <c r="C230" s="1" t="s">
        <v>237</v>
      </c>
      <c r="D230" s="1">
        <v>25.454999999999998</v>
      </c>
      <c r="E230" s="1">
        <v>1.7999999999999999E-2</v>
      </c>
      <c r="F230" s="1">
        <v>24.494</v>
      </c>
      <c r="G230" s="1">
        <v>1.2E-2</v>
      </c>
      <c r="H230" s="1">
        <v>14.59</v>
      </c>
      <c r="K230" s="3">
        <f t="shared" si="12"/>
        <v>-4.5700580432151563</v>
      </c>
      <c r="L230" s="3">
        <f t="shared" si="13"/>
        <v>10.11606494027196</v>
      </c>
      <c r="M230" s="3">
        <f t="shared" si="14"/>
        <v>-1.8820506787052604</v>
      </c>
      <c r="N230" s="3">
        <f t="shared" si="15"/>
        <v>2.9336624074202553</v>
      </c>
    </row>
    <row r="231" spans="1:14" x14ac:dyDescent="0.3">
      <c r="A231" s="1">
        <v>210.85553999999999</v>
      </c>
      <c r="B231" s="1">
        <v>54.341996100000003</v>
      </c>
      <c r="C231" s="1" t="s">
        <v>238</v>
      </c>
      <c r="D231" s="1">
        <v>24.02</v>
      </c>
      <c r="E231" s="1">
        <v>3.5999999999999997E-2</v>
      </c>
      <c r="F231" s="1">
        <v>22.984999999999999</v>
      </c>
      <c r="G231" s="1">
        <v>2.1000000000000001E-2</v>
      </c>
      <c r="H231" s="1">
        <v>25.35</v>
      </c>
      <c r="K231" s="3">
        <f t="shared" si="12"/>
        <v>-5.2384826067828225</v>
      </c>
      <c r="L231" s="3">
        <f t="shared" si="13"/>
        <v>7.1071670163611742</v>
      </c>
      <c r="M231" s="3">
        <f t="shared" si="14"/>
        <v>-2.2755238604177421</v>
      </c>
      <c r="N231" s="3">
        <f t="shared" si="15"/>
        <v>1.8159537026582446</v>
      </c>
    </row>
    <row r="232" spans="1:14" x14ac:dyDescent="0.3">
      <c r="A232" s="1">
        <v>210.86445000000001</v>
      </c>
      <c r="B232" s="1">
        <v>54.355258900000003</v>
      </c>
      <c r="C232" s="1" t="s">
        <v>239</v>
      </c>
      <c r="D232" s="1">
        <v>23.622</v>
      </c>
      <c r="E232" s="1">
        <v>3.3000000000000002E-2</v>
      </c>
      <c r="F232" s="1">
        <v>22.824999999999999</v>
      </c>
      <c r="G232" s="1">
        <v>2.1999999999999999E-2</v>
      </c>
      <c r="H232" s="1">
        <v>27.1</v>
      </c>
      <c r="K232" s="3">
        <f t="shared" si="12"/>
        <v>-5.3192524443760947</v>
      </c>
      <c r="L232" s="3">
        <f t="shared" si="13"/>
        <v>6.1411610798184313</v>
      </c>
      <c r="M232" s="3">
        <f t="shared" si="14"/>
        <v>-2.3230696370340258</v>
      </c>
      <c r="N232" s="3">
        <f t="shared" si="15"/>
        <v>1.5453039951583525</v>
      </c>
    </row>
    <row r="233" spans="1:14" x14ac:dyDescent="0.3">
      <c r="A233" s="1">
        <v>210.84581</v>
      </c>
      <c r="B233" s="1">
        <v>54.346983100000003</v>
      </c>
      <c r="C233" s="1" t="s">
        <v>240</v>
      </c>
      <c r="D233" s="1">
        <v>24.231999999999999</v>
      </c>
      <c r="E233" s="1">
        <v>3.3000000000000002E-2</v>
      </c>
      <c r="F233" s="1">
        <v>23.332999999999998</v>
      </c>
      <c r="G233" s="1">
        <v>2.4E-2</v>
      </c>
      <c r="H233" s="1">
        <v>23.99</v>
      </c>
      <c r="K233" s="3">
        <f t="shared" si="12"/>
        <v>-5.1717642708383762</v>
      </c>
      <c r="L233" s="3">
        <f t="shared" si="13"/>
        <v>7.5989371788008464</v>
      </c>
      <c r="M233" s="3">
        <f t="shared" si="14"/>
        <v>-2.2362496066672422</v>
      </c>
      <c r="N233" s="3">
        <f t="shared" si="15"/>
        <v>1.9663006434479895</v>
      </c>
    </row>
    <row r="234" spans="1:14" x14ac:dyDescent="0.3">
      <c r="A234" s="1">
        <v>210.86318</v>
      </c>
      <c r="B234" s="1">
        <v>54.360948899999997</v>
      </c>
      <c r="C234" s="1" t="s">
        <v>241</v>
      </c>
      <c r="D234" s="1">
        <v>24.286000000000001</v>
      </c>
      <c r="E234" s="1">
        <v>0.03</v>
      </c>
      <c r="F234" s="1">
        <v>23.25</v>
      </c>
      <c r="G234" s="1">
        <v>0.02</v>
      </c>
      <c r="H234" s="1">
        <v>23.93</v>
      </c>
      <c r="K234" s="3">
        <f t="shared" si="12"/>
        <v>-5.1687343583370362</v>
      </c>
      <c r="L234" s="3">
        <f t="shared" si="13"/>
        <v>7.779413776997707</v>
      </c>
      <c r="M234" s="3">
        <f t="shared" si="14"/>
        <v>-2.2344660257260376</v>
      </c>
      <c r="N234" s="3">
        <f t="shared" si="15"/>
        <v>2.0141564671956922</v>
      </c>
    </row>
    <row r="235" spans="1:14" x14ac:dyDescent="0.3">
      <c r="A235" s="1">
        <v>210.85583</v>
      </c>
      <c r="B235" s="1">
        <v>54.351633100000001</v>
      </c>
      <c r="C235" s="1" t="s">
        <v>242</v>
      </c>
      <c r="D235" s="1">
        <v>24.193999999999999</v>
      </c>
      <c r="E235" s="1">
        <v>3.5000000000000003E-2</v>
      </c>
      <c r="F235" s="1">
        <v>23.283999999999999</v>
      </c>
      <c r="G235" s="1">
        <v>1.7999999999999999E-2</v>
      </c>
      <c r="H235" s="1">
        <v>21.48</v>
      </c>
      <c r="K235" s="3">
        <f t="shared" si="12"/>
        <v>-5.038047495798665</v>
      </c>
      <c r="L235" s="3">
        <f t="shared" si="13"/>
        <v>7.021170172136058</v>
      </c>
      <c r="M235" s="3">
        <f t="shared" si="14"/>
        <v>-2.1575362143251295</v>
      </c>
      <c r="N235" s="3">
        <f t="shared" si="15"/>
        <v>1.863404941585231</v>
      </c>
    </row>
    <row r="236" spans="1:14" x14ac:dyDescent="0.3">
      <c r="A236" s="1">
        <v>210.85437999999999</v>
      </c>
      <c r="B236" s="1">
        <v>54.33737</v>
      </c>
      <c r="C236" s="1" t="s">
        <v>243</v>
      </c>
      <c r="D236" s="1">
        <v>24.718</v>
      </c>
      <c r="E236" s="1">
        <v>3.9E-2</v>
      </c>
      <c r="F236" s="1">
        <v>23.741</v>
      </c>
      <c r="G236" s="1">
        <v>2.5999999999999999E-2</v>
      </c>
      <c r="H236" s="1">
        <v>17.54</v>
      </c>
      <c r="K236" s="3">
        <f t="shared" si="12"/>
        <v>-4.7928664350376406</v>
      </c>
      <c r="L236" s="3">
        <f t="shared" si="13"/>
        <v>7.9831315712806852</v>
      </c>
      <c r="M236" s="3">
        <f t="shared" si="14"/>
        <v>-2.0132085260092354</v>
      </c>
      <c r="N236" s="3">
        <f t="shared" si="15"/>
        <v>2.2194312935082428</v>
      </c>
    </row>
    <row r="237" spans="1:14" x14ac:dyDescent="0.3">
      <c r="A237" s="1">
        <v>210.86052000000001</v>
      </c>
      <c r="B237" s="1">
        <v>54.351914999999998</v>
      </c>
      <c r="C237" s="1" t="s">
        <v>244</v>
      </c>
      <c r="D237" s="1">
        <v>23.978000000000002</v>
      </c>
      <c r="E237" s="1">
        <v>3.5000000000000003E-2</v>
      </c>
      <c r="F237" s="1">
        <v>23.088999999999999</v>
      </c>
      <c r="G237" s="1">
        <v>2.3E-2</v>
      </c>
      <c r="H237" s="1">
        <v>19.91</v>
      </c>
      <c r="K237" s="3">
        <f t="shared" si="12"/>
        <v>-4.9462125304363624</v>
      </c>
      <c r="L237" s="3">
        <f t="shared" si="13"/>
        <v>6.0931589294370792</v>
      </c>
      <c r="M237" s="3">
        <f t="shared" si="14"/>
        <v>-2.1034768664449519</v>
      </c>
      <c r="N237" s="3">
        <f t="shared" si="15"/>
        <v>1.6454904772188423</v>
      </c>
    </row>
    <row r="238" spans="1:14" x14ac:dyDescent="0.3">
      <c r="A238" s="1">
        <v>210.86133000000001</v>
      </c>
      <c r="B238" s="1">
        <v>54.344856100000001</v>
      </c>
      <c r="C238" s="1" t="s">
        <v>245</v>
      </c>
      <c r="D238" s="1">
        <v>24.666</v>
      </c>
      <c r="E238" s="1">
        <v>3.1E-2</v>
      </c>
      <c r="F238" s="1">
        <v>23.594999999999999</v>
      </c>
      <c r="G238" s="1">
        <v>2.4E-2</v>
      </c>
      <c r="H238" s="1">
        <v>24.27</v>
      </c>
      <c r="K238" s="3">
        <f t="shared" si="12"/>
        <v>-5.1858043968607701</v>
      </c>
      <c r="L238" s="3">
        <f t="shared" si="13"/>
        <v>9.34030115845556</v>
      </c>
      <c r="M238" s="3">
        <f t="shared" si="14"/>
        <v>-2.2445144331843734</v>
      </c>
      <c r="N238" s="3">
        <f t="shared" si="15"/>
        <v>2.4104764155339455</v>
      </c>
    </row>
    <row r="239" spans="1:14" x14ac:dyDescent="0.3">
      <c r="A239" s="1">
        <v>210.84611000000001</v>
      </c>
      <c r="B239" s="1">
        <v>54.343748099999999</v>
      </c>
      <c r="C239" s="1" t="s">
        <v>246</v>
      </c>
      <c r="D239" s="1">
        <v>23.792999999999999</v>
      </c>
      <c r="E239" s="1">
        <v>2.5000000000000001E-2</v>
      </c>
      <c r="F239" s="1">
        <v>22.863</v>
      </c>
      <c r="G239" s="1">
        <v>1.7999999999999999E-2</v>
      </c>
      <c r="H239" s="1">
        <v>29.72</v>
      </c>
      <c r="K239" s="3">
        <f t="shared" si="12"/>
        <v>-5.4309139709766665</v>
      </c>
      <c r="L239" s="3">
        <f t="shared" si="13"/>
        <v>6.9949206814487708</v>
      </c>
      <c r="M239" s="3">
        <f t="shared" si="14"/>
        <v>-2.3888000403452021</v>
      </c>
      <c r="N239" s="3">
        <f t="shared" si="15"/>
        <v>1.7232965083467071</v>
      </c>
    </row>
    <row r="240" spans="1:14" x14ac:dyDescent="0.3">
      <c r="A240" s="1">
        <v>210.85871</v>
      </c>
      <c r="B240" s="1">
        <v>54.352416099999999</v>
      </c>
      <c r="C240" s="1" t="s">
        <v>247</v>
      </c>
      <c r="D240" s="1">
        <v>24.437000000000001</v>
      </c>
      <c r="E240" s="1">
        <v>4.2000000000000003E-2</v>
      </c>
      <c r="F240" s="1">
        <v>23.576000000000001</v>
      </c>
      <c r="G240" s="1">
        <v>2.4E-2</v>
      </c>
      <c r="H240" s="1">
        <v>17.260000000000002</v>
      </c>
      <c r="K240" s="3">
        <f t="shared" si="12"/>
        <v>-4.7733956447824255</v>
      </c>
      <c r="L240" s="3">
        <f t="shared" si="13"/>
        <v>6.9515096335980351</v>
      </c>
      <c r="M240" s="3">
        <f t="shared" si="14"/>
        <v>-2.0017468978618727</v>
      </c>
      <c r="N240" s="3">
        <f t="shared" si="15"/>
        <v>1.9397661642557178</v>
      </c>
    </row>
    <row r="241" spans="1:14" x14ac:dyDescent="0.3">
      <c r="A241" s="1">
        <v>210.84348</v>
      </c>
      <c r="B241" s="1">
        <v>54.343021100000001</v>
      </c>
      <c r="C241" s="1" t="s">
        <v>248</v>
      </c>
      <c r="D241" s="1">
        <v>24.123999999999999</v>
      </c>
      <c r="E241" s="1">
        <v>3.4000000000000002E-2</v>
      </c>
      <c r="F241" s="1">
        <v>23.015999999999998</v>
      </c>
      <c r="G241" s="1">
        <v>2.3E-2</v>
      </c>
      <c r="H241" s="1">
        <v>28.58</v>
      </c>
      <c r="K241" s="3">
        <f t="shared" si="12"/>
        <v>-5.3835893573314948</v>
      </c>
      <c r="L241" s="3">
        <f t="shared" si="13"/>
        <v>7.9710929141860767</v>
      </c>
      <c r="M241" s="3">
        <f t="shared" si="14"/>
        <v>-2.3609420481061205</v>
      </c>
      <c r="N241" s="3">
        <f t="shared" si="15"/>
        <v>1.9814741438476307</v>
      </c>
    </row>
    <row r="242" spans="1:14" x14ac:dyDescent="0.3">
      <c r="A242" s="1">
        <v>210.87010000000001</v>
      </c>
      <c r="B242" s="1">
        <v>54.356966900000003</v>
      </c>
      <c r="C242" s="1" t="s">
        <v>249</v>
      </c>
      <c r="D242" s="1">
        <v>24.478000000000002</v>
      </c>
      <c r="E242" s="1">
        <v>3.9E-2</v>
      </c>
      <c r="F242" s="1">
        <v>23.27</v>
      </c>
      <c r="G242" s="1">
        <v>2.8000000000000001E-2</v>
      </c>
      <c r="H242" s="1">
        <v>28.58</v>
      </c>
      <c r="K242" s="3">
        <f t="shared" si="12"/>
        <v>-5.3835893573314948</v>
      </c>
      <c r="L242" s="3">
        <f t="shared" si="13"/>
        <v>9.3824848422360105</v>
      </c>
      <c r="M242" s="3">
        <f t="shared" si="14"/>
        <v>-2.3609420481061205</v>
      </c>
      <c r="N242" s="3">
        <f t="shared" si="15"/>
        <v>2.3323214670909782</v>
      </c>
    </row>
    <row r="243" spans="1:14" x14ac:dyDescent="0.3">
      <c r="A243" s="1">
        <v>210.84117000000001</v>
      </c>
      <c r="B243" s="1">
        <v>54.337828899999998</v>
      </c>
      <c r="C243" s="1" t="s">
        <v>250</v>
      </c>
      <c r="D243" s="1">
        <v>24.395</v>
      </c>
      <c r="E243" s="1">
        <v>3.9E-2</v>
      </c>
      <c r="F243" s="1">
        <v>23.378</v>
      </c>
      <c r="G243" s="1">
        <v>2.7E-2</v>
      </c>
      <c r="H243" s="1">
        <v>25.35</v>
      </c>
      <c r="K243" s="3">
        <f t="shared" si="12"/>
        <v>-5.2384826067828225</v>
      </c>
      <c r="L243" s="3">
        <f t="shared" si="13"/>
        <v>8.4468838297121582</v>
      </c>
      <c r="M243" s="3">
        <f t="shared" si="14"/>
        <v>-2.2755238604177421</v>
      </c>
      <c r="N243" s="3">
        <f t="shared" si="15"/>
        <v>2.158265020531827</v>
      </c>
    </row>
    <row r="244" spans="1:14" x14ac:dyDescent="0.3">
      <c r="A244" s="1">
        <v>210.84309999999999</v>
      </c>
      <c r="B244" s="1">
        <v>54.337433900000001</v>
      </c>
      <c r="C244" s="1" t="s">
        <v>251</v>
      </c>
      <c r="D244" s="1">
        <v>24.312999999999999</v>
      </c>
      <c r="E244" s="1">
        <v>3.3000000000000002E-2</v>
      </c>
      <c r="F244" s="1">
        <v>23.474</v>
      </c>
      <c r="G244" s="1">
        <v>2.4E-2</v>
      </c>
      <c r="H244" s="1">
        <v>22.8</v>
      </c>
      <c r="K244" s="3">
        <f t="shared" si="12"/>
        <v>-5.1102064837432639</v>
      </c>
      <c r="L244" s="3">
        <f t="shared" si="13"/>
        <v>7.6672795283025099</v>
      </c>
      <c r="M244" s="3">
        <f t="shared" si="14"/>
        <v>-2.2000131490807444</v>
      </c>
      <c r="N244" s="3">
        <f t="shared" si="15"/>
        <v>2.0072553762914453</v>
      </c>
    </row>
    <row r="245" spans="1:14" x14ac:dyDescent="0.3">
      <c r="A245" s="1">
        <v>210.84252000000001</v>
      </c>
      <c r="B245" s="1">
        <v>54.341700000000003</v>
      </c>
      <c r="C245" s="1" t="s">
        <v>252</v>
      </c>
      <c r="D245" s="1">
        <v>24.576000000000001</v>
      </c>
      <c r="E245" s="1">
        <v>4.2000000000000003E-2</v>
      </c>
      <c r="F245" s="1">
        <v>23.561</v>
      </c>
      <c r="G245" s="1">
        <v>2.3E-2</v>
      </c>
      <c r="H245" s="1">
        <v>17.3</v>
      </c>
      <c r="K245" s="3">
        <f t="shared" si="12"/>
        <v>-4.7761964433168238</v>
      </c>
      <c r="L245" s="3">
        <f t="shared" si="13"/>
        <v>7.4206045561668708</v>
      </c>
      <c r="M245" s="3">
        <f t="shared" si="14"/>
        <v>-2.0033956091312244</v>
      </c>
      <c r="N245" s="3">
        <f t="shared" si="15"/>
        <v>2.0695652418058379</v>
      </c>
    </row>
    <row r="246" spans="1:14" x14ac:dyDescent="0.3">
      <c r="A246" s="1">
        <v>210.84576000000001</v>
      </c>
      <c r="B246" s="1">
        <v>54.347076100000002</v>
      </c>
      <c r="C246" s="1" t="s">
        <v>253</v>
      </c>
      <c r="D246" s="1">
        <v>24.423999999999999</v>
      </c>
      <c r="E246" s="1">
        <v>2.8000000000000001E-2</v>
      </c>
      <c r="F246" s="1">
        <v>23.309000000000001</v>
      </c>
      <c r="G246" s="1">
        <v>1.9E-2</v>
      </c>
      <c r="H246" s="1">
        <v>23.99</v>
      </c>
      <c r="K246" s="3">
        <f t="shared" si="12"/>
        <v>-5.1717642708383762</v>
      </c>
      <c r="L246" s="3">
        <f t="shared" si="13"/>
        <v>8.3014289296992931</v>
      </c>
      <c r="M246" s="3">
        <f t="shared" si="14"/>
        <v>-2.2362496066672422</v>
      </c>
      <c r="N246" s="3">
        <f t="shared" si="15"/>
        <v>2.1480773773920552</v>
      </c>
    </row>
    <row r="247" spans="1:14" x14ac:dyDescent="0.3">
      <c r="A247" s="1">
        <v>210.86873</v>
      </c>
      <c r="B247" s="1">
        <v>54.358308100000002</v>
      </c>
      <c r="C247" s="1" t="s">
        <v>254</v>
      </c>
      <c r="D247" s="1">
        <v>24.541</v>
      </c>
      <c r="E247" s="1">
        <v>3.5000000000000003E-2</v>
      </c>
      <c r="F247" s="1">
        <v>23.456</v>
      </c>
      <c r="G247" s="1">
        <v>2.3E-2</v>
      </c>
      <c r="H247" s="1">
        <v>28.58</v>
      </c>
      <c r="K247" s="3">
        <f t="shared" si="12"/>
        <v>-5.3835893573314948</v>
      </c>
      <c r="L247" s="3">
        <f t="shared" si="13"/>
        <v>9.658682083734325</v>
      </c>
      <c r="M247" s="3">
        <f t="shared" si="14"/>
        <v>-2.3609420481061205</v>
      </c>
      <c r="N247" s="3">
        <f t="shared" si="15"/>
        <v>2.4009792657796574</v>
      </c>
    </row>
    <row r="248" spans="1:14" x14ac:dyDescent="0.3">
      <c r="A248" s="1">
        <v>210.83849000000001</v>
      </c>
      <c r="B248" s="1">
        <v>54.362578900000003</v>
      </c>
      <c r="C248" s="1" t="s">
        <v>255</v>
      </c>
      <c r="D248" s="1">
        <v>24.454000000000001</v>
      </c>
      <c r="E248" s="1">
        <v>2.7E-2</v>
      </c>
      <c r="F248" s="1">
        <v>23.324000000000002</v>
      </c>
      <c r="G248" s="1">
        <v>1.9E-2</v>
      </c>
      <c r="H248" s="1">
        <v>29.72</v>
      </c>
      <c r="K248" s="3">
        <f t="shared" si="12"/>
        <v>-5.4309139709766665</v>
      </c>
      <c r="L248" s="3">
        <f t="shared" si="13"/>
        <v>9.48380889764376</v>
      </c>
      <c r="M248" s="3">
        <f t="shared" si="14"/>
        <v>-2.3888000403452021</v>
      </c>
      <c r="N248" s="3">
        <f t="shared" si="15"/>
        <v>2.3364689184369629</v>
      </c>
    </row>
    <row r="249" spans="1:14" x14ac:dyDescent="0.3">
      <c r="A249" s="1">
        <v>210.84605999999999</v>
      </c>
      <c r="B249" s="1">
        <v>54.364923099999999</v>
      </c>
      <c r="C249" s="1" t="s">
        <v>256</v>
      </c>
      <c r="D249" s="1">
        <v>24.335000000000001</v>
      </c>
      <c r="E249" s="1">
        <v>4.3999999999999997E-2</v>
      </c>
      <c r="F249" s="1">
        <v>23.503</v>
      </c>
      <c r="G249" s="1">
        <v>2.1999999999999999E-2</v>
      </c>
      <c r="H249" s="1">
        <v>17.54</v>
      </c>
      <c r="K249" s="3">
        <f t="shared" si="12"/>
        <v>-4.7928664350376406</v>
      </c>
      <c r="L249" s="3">
        <f t="shared" si="13"/>
        <v>6.6922674224349272</v>
      </c>
      <c r="M249" s="3">
        <f t="shared" si="14"/>
        <v>-2.0132085260092354</v>
      </c>
      <c r="N249" s="3">
        <f t="shared" si="15"/>
        <v>1.8605515403643806</v>
      </c>
    </row>
    <row r="250" spans="1:14" x14ac:dyDescent="0.3">
      <c r="A250" s="1">
        <v>210.83887999999999</v>
      </c>
      <c r="B250" s="1">
        <v>54.358788099999998</v>
      </c>
      <c r="C250" s="1" t="s">
        <v>257</v>
      </c>
      <c r="D250" s="1">
        <v>24.253</v>
      </c>
      <c r="E250" s="1">
        <v>2.8000000000000001E-2</v>
      </c>
      <c r="F250" s="1">
        <v>23.521999999999998</v>
      </c>
      <c r="G250" s="1">
        <v>1.9E-2</v>
      </c>
      <c r="H250" s="1">
        <v>16.03</v>
      </c>
      <c r="K250" s="3">
        <f t="shared" si="12"/>
        <v>-4.6839447932786475</v>
      </c>
      <c r="L250" s="3">
        <f t="shared" si="13"/>
        <v>6.1289906476752956</v>
      </c>
      <c r="M250" s="3">
        <f t="shared" si="14"/>
        <v>-1.9490909766607973</v>
      </c>
      <c r="N250" s="3">
        <f t="shared" si="15"/>
        <v>1.7394750158218146</v>
      </c>
    </row>
    <row r="251" spans="1:14" x14ac:dyDescent="0.3">
      <c r="A251" s="1">
        <v>210.83412999999999</v>
      </c>
      <c r="B251" s="1">
        <v>54.366706100000002</v>
      </c>
      <c r="C251" s="1" t="s">
        <v>258</v>
      </c>
      <c r="D251" s="1">
        <v>24.914000000000001</v>
      </c>
      <c r="E251" s="1">
        <v>4.4999999999999998E-2</v>
      </c>
      <c r="F251" s="1">
        <v>24.039000000000001</v>
      </c>
      <c r="G251" s="1">
        <v>2.4E-2</v>
      </c>
      <c r="H251" s="1">
        <v>14.29</v>
      </c>
      <c r="K251" s="3">
        <f t="shared" si="12"/>
        <v>-4.5449197894116429</v>
      </c>
      <c r="L251" s="3">
        <f t="shared" si="13"/>
        <v>7.7944227632829426</v>
      </c>
      <c r="M251" s="3">
        <f t="shared" si="14"/>
        <v>-1.867252855217191</v>
      </c>
      <c r="N251" s="3">
        <f t="shared" si="15"/>
        <v>2.2711748535913587</v>
      </c>
    </row>
    <row r="252" spans="1:14" x14ac:dyDescent="0.3">
      <c r="A252" s="1">
        <v>210.84450000000001</v>
      </c>
      <c r="B252" s="1">
        <v>54.3418311</v>
      </c>
      <c r="C252" s="1" t="s">
        <v>259</v>
      </c>
      <c r="D252" s="1">
        <v>24.509</v>
      </c>
      <c r="E252" s="1">
        <v>0.03</v>
      </c>
      <c r="F252" s="1">
        <v>23.286999999999999</v>
      </c>
      <c r="G252" s="1">
        <v>1.9E-2</v>
      </c>
      <c r="H252" s="1">
        <v>29.72</v>
      </c>
      <c r="K252" s="3">
        <f t="shared" si="12"/>
        <v>-5.4309139709766665</v>
      </c>
      <c r="L252" s="3">
        <f t="shared" si="13"/>
        <v>9.7270868640685659</v>
      </c>
      <c r="M252" s="3">
        <f t="shared" si="14"/>
        <v>-2.3888000403452021</v>
      </c>
      <c r="N252" s="3">
        <f t="shared" si="15"/>
        <v>2.3964038468214071</v>
      </c>
    </row>
    <row r="253" spans="1:14" x14ac:dyDescent="0.3">
      <c r="A253" s="1">
        <v>210.85576</v>
      </c>
      <c r="B253" s="1">
        <v>54.355143099999999</v>
      </c>
      <c r="C253" s="1" t="s">
        <v>260</v>
      </c>
      <c r="D253" s="1">
        <v>24.294</v>
      </c>
      <c r="E253" s="1">
        <v>2.1999999999999999E-2</v>
      </c>
      <c r="F253" s="1">
        <v>23.385999999999999</v>
      </c>
      <c r="G253" s="1">
        <v>1.6E-2</v>
      </c>
      <c r="H253" s="1">
        <v>23.99</v>
      </c>
      <c r="K253" s="3">
        <f t="shared" si="12"/>
        <v>-5.1717642708383762</v>
      </c>
      <c r="L253" s="3">
        <f t="shared" si="13"/>
        <v>7.8190295451575338</v>
      </c>
      <c r="M253" s="3">
        <f t="shared" si="14"/>
        <v>-2.2362496066672422</v>
      </c>
      <c r="N253" s="3">
        <f t="shared" si="15"/>
        <v>2.0232517342916485</v>
      </c>
    </row>
    <row r="254" spans="1:14" x14ac:dyDescent="0.3">
      <c r="A254" s="1">
        <v>210.83124000000001</v>
      </c>
      <c r="B254" s="1">
        <v>54.357790000000001</v>
      </c>
      <c r="C254" s="1" t="s">
        <v>261</v>
      </c>
      <c r="D254" s="1">
        <v>24.911000000000001</v>
      </c>
      <c r="E254" s="1">
        <v>3.5000000000000003E-2</v>
      </c>
      <c r="F254" s="1">
        <v>24.06</v>
      </c>
      <c r="G254" s="1">
        <v>2.1000000000000001E-2</v>
      </c>
      <c r="H254" s="1">
        <v>14.83</v>
      </c>
      <c r="K254" s="3">
        <f t="shared" si="12"/>
        <v>-4.5897992467650717</v>
      </c>
      <c r="L254" s="3">
        <f t="shared" si="13"/>
        <v>7.9462065433770759</v>
      </c>
      <c r="M254" s="3">
        <f t="shared" si="14"/>
        <v>-1.8936714876865461</v>
      </c>
      <c r="N254" s="3">
        <f t="shared" si="15"/>
        <v>2.2958013003654321</v>
      </c>
    </row>
    <row r="255" spans="1:14" x14ac:dyDescent="0.3">
      <c r="A255" s="1">
        <v>210.84392</v>
      </c>
      <c r="B255" s="1">
        <v>54.342531899999997</v>
      </c>
      <c r="C255" s="1" t="s">
        <v>262</v>
      </c>
      <c r="D255" s="1">
        <v>24.783999999999999</v>
      </c>
      <c r="E255" s="1">
        <v>3.5999999999999997E-2</v>
      </c>
      <c r="F255" s="1">
        <v>23.794</v>
      </c>
      <c r="G255" s="1">
        <v>0.02</v>
      </c>
      <c r="H255" s="1">
        <v>13.55</v>
      </c>
      <c r="K255" s="3">
        <f t="shared" si="12"/>
        <v>-4.4805828764562428</v>
      </c>
      <c r="L255" s="3">
        <f t="shared" si="13"/>
        <v>7.1271610956354658</v>
      </c>
      <c r="M255" s="3">
        <f t="shared" si="14"/>
        <v>-1.829380444145096</v>
      </c>
      <c r="N255" s="3">
        <f t="shared" si="15"/>
        <v>2.1022099572961221</v>
      </c>
    </row>
    <row r="256" spans="1:14" x14ac:dyDescent="0.3">
      <c r="A256" s="1">
        <v>210.84771000000001</v>
      </c>
      <c r="B256" s="1">
        <v>54.355846900000003</v>
      </c>
      <c r="C256" s="1" t="s">
        <v>263</v>
      </c>
      <c r="D256" s="1">
        <v>25.038</v>
      </c>
      <c r="E256" s="1">
        <v>3.7999999999999999E-2</v>
      </c>
      <c r="F256" s="1">
        <v>24.035</v>
      </c>
      <c r="G256" s="1">
        <v>2.5999999999999999E-2</v>
      </c>
      <c r="H256" s="1">
        <v>15.7</v>
      </c>
      <c r="K256" s="3">
        <f t="shared" si="12"/>
        <v>-4.6587764316121252</v>
      </c>
      <c r="L256" s="3">
        <f t="shared" si="13"/>
        <v>8.6967159667368819</v>
      </c>
      <c r="M256" s="3">
        <f t="shared" si="14"/>
        <v>-1.9342754299511431</v>
      </c>
      <c r="N256" s="3">
        <f t="shared" si="15"/>
        <v>2.4800194449623727</v>
      </c>
    </row>
    <row r="257" spans="1:14" x14ac:dyDescent="0.3">
      <c r="A257" s="1">
        <v>210.85792000000001</v>
      </c>
      <c r="B257" s="1">
        <v>54.344678899999998</v>
      </c>
      <c r="C257" s="1" t="s">
        <v>264</v>
      </c>
      <c r="D257" s="1">
        <v>24.45</v>
      </c>
      <c r="E257" s="1">
        <v>3.5000000000000003E-2</v>
      </c>
      <c r="F257" s="1">
        <v>23.51</v>
      </c>
      <c r="G257" s="1">
        <v>2.5000000000000001E-2</v>
      </c>
      <c r="H257" s="1">
        <v>22.75</v>
      </c>
      <c r="K257" s="3">
        <f t="shared" si="12"/>
        <v>-5.1075501831668628</v>
      </c>
      <c r="L257" s="3">
        <f t="shared" si="13"/>
        <v>8.1566163702048513</v>
      </c>
      <c r="M257" s="3">
        <f t="shared" si="14"/>
        <v>-2.1984494976287352</v>
      </c>
      <c r="N257" s="3">
        <f t="shared" si="15"/>
        <v>2.1364360594787604</v>
      </c>
    </row>
    <row r="258" spans="1:14" x14ac:dyDescent="0.3">
      <c r="A258" s="1">
        <v>210.84595999999999</v>
      </c>
      <c r="B258" s="1">
        <v>54.346150000000002</v>
      </c>
      <c r="C258" s="1" t="s">
        <v>265</v>
      </c>
      <c r="D258" s="1">
        <v>24.338999999999999</v>
      </c>
      <c r="E258" s="1">
        <v>3.3000000000000002E-2</v>
      </c>
      <c r="F258" s="1">
        <v>23.334</v>
      </c>
      <c r="G258" s="1">
        <v>1.7999999999999999E-2</v>
      </c>
      <c r="H258" s="1">
        <v>17.54</v>
      </c>
      <c r="K258" s="3">
        <f t="shared" si="12"/>
        <v>-4.7928664350376406</v>
      </c>
      <c r="L258" s="3">
        <f t="shared" si="13"/>
        <v>6.7046063957243964</v>
      </c>
      <c r="M258" s="3">
        <f t="shared" si="14"/>
        <v>-2.0132085260092354</v>
      </c>
      <c r="N258" s="3">
        <f t="shared" si="15"/>
        <v>1.863981961522289</v>
      </c>
    </row>
    <row r="259" spans="1:14" x14ac:dyDescent="0.3">
      <c r="A259" s="1">
        <v>210.86190999999999</v>
      </c>
      <c r="B259" s="1">
        <v>54.354703100000002</v>
      </c>
      <c r="C259" s="1" t="s">
        <v>266</v>
      </c>
      <c r="D259" s="1">
        <v>24.372</v>
      </c>
      <c r="E259" s="1">
        <v>3.6999999999999998E-2</v>
      </c>
      <c r="F259" s="1">
        <v>23.199000000000002</v>
      </c>
      <c r="G259" s="1">
        <v>0.02</v>
      </c>
      <c r="H259" s="1">
        <v>28.58</v>
      </c>
      <c r="K259" s="3">
        <f t="shared" si="12"/>
        <v>-5.3835893573314948</v>
      </c>
      <c r="L259" s="3">
        <f t="shared" si="13"/>
        <v>8.9354796785856703</v>
      </c>
      <c r="M259" s="3">
        <f t="shared" si="14"/>
        <v>-2.3609420481061205</v>
      </c>
      <c r="N259" s="3">
        <f t="shared" si="15"/>
        <v>2.2212038093902127</v>
      </c>
    </row>
    <row r="260" spans="1:14" x14ac:dyDescent="0.3">
      <c r="A260" s="1">
        <v>210.84674000000001</v>
      </c>
      <c r="B260" s="1">
        <v>54.356286900000001</v>
      </c>
      <c r="C260" s="1" t="s">
        <v>267</v>
      </c>
      <c r="D260" s="1">
        <v>24.425000000000001</v>
      </c>
      <c r="E260" s="1">
        <v>4.1000000000000002E-2</v>
      </c>
      <c r="F260" s="1">
        <v>23.372</v>
      </c>
      <c r="G260" s="1">
        <v>2.5999999999999999E-2</v>
      </c>
      <c r="H260" s="1">
        <v>24.27</v>
      </c>
      <c r="K260" s="3">
        <f t="shared" ref="K260:K323" si="16">$I$3-$I$6*LOG10(H260)-$I$8</f>
        <v>-5.1858043968607701</v>
      </c>
      <c r="L260" s="3">
        <f t="shared" ref="L260:L323" si="17">(10^(-(K260-D260-5)/5))/(10^6)</f>
        <v>8.3591261505294447</v>
      </c>
      <c r="M260" s="3">
        <f t="shared" ref="M260:M323" si="18">$J$3-$J$6*LOG10(H260)-$I$8</f>
        <v>-2.2445144331843734</v>
      </c>
      <c r="N260" s="3">
        <f t="shared" ref="N260:N323" si="19">(10^(-(M260-D260-5)/5))/(10^6)</f>
        <v>2.1572619660216694</v>
      </c>
    </row>
    <row r="261" spans="1:14" x14ac:dyDescent="0.3">
      <c r="A261" s="1">
        <v>210.86519000000001</v>
      </c>
      <c r="B261" s="1">
        <v>54.353798900000001</v>
      </c>
      <c r="C261" s="1" t="s">
        <v>268</v>
      </c>
      <c r="D261" s="1">
        <v>24.882000000000001</v>
      </c>
      <c r="E261" s="1">
        <v>3.5999999999999997E-2</v>
      </c>
      <c r="F261" s="1">
        <v>24.048999999999999</v>
      </c>
      <c r="G261" s="1">
        <v>2.7E-2</v>
      </c>
      <c r="H261" s="1">
        <v>14.83</v>
      </c>
      <c r="K261" s="3">
        <f t="shared" si="16"/>
        <v>-4.5897992467650717</v>
      </c>
      <c r="L261" s="3">
        <f t="shared" si="17"/>
        <v>7.8407904884866948</v>
      </c>
      <c r="M261" s="3">
        <f t="shared" si="18"/>
        <v>-1.8936714876865461</v>
      </c>
      <c r="N261" s="3">
        <f t="shared" si="19"/>
        <v>2.2653447152545816</v>
      </c>
    </row>
    <row r="262" spans="1:14" x14ac:dyDescent="0.3">
      <c r="A262" s="1">
        <v>210.86086</v>
      </c>
      <c r="B262" s="1">
        <v>54.351840000000003</v>
      </c>
      <c r="C262" s="1" t="s">
        <v>269</v>
      </c>
      <c r="D262" s="1">
        <v>24.634</v>
      </c>
      <c r="E262" s="1">
        <v>3.2000000000000001E-2</v>
      </c>
      <c r="F262" s="1">
        <v>23.558</v>
      </c>
      <c r="G262" s="1">
        <v>2.3E-2</v>
      </c>
      <c r="H262" s="1">
        <v>25.35</v>
      </c>
      <c r="K262" s="3">
        <f t="shared" si="16"/>
        <v>-5.2384826067828225</v>
      </c>
      <c r="L262" s="3">
        <f t="shared" si="17"/>
        <v>9.4296705838372734</v>
      </c>
      <c r="M262" s="3">
        <f t="shared" si="18"/>
        <v>-2.2755238604177421</v>
      </c>
      <c r="N262" s="3">
        <f t="shared" si="19"/>
        <v>2.4093770657347098</v>
      </c>
    </row>
    <row r="263" spans="1:14" x14ac:dyDescent="0.3">
      <c r="A263" s="1">
        <v>210.85362000000001</v>
      </c>
      <c r="B263" s="1">
        <v>54.352375000000002</v>
      </c>
      <c r="C263" s="1" t="s">
        <v>270</v>
      </c>
      <c r="D263" s="1">
        <v>24.161000000000001</v>
      </c>
      <c r="E263" s="1">
        <v>3.3000000000000002E-2</v>
      </c>
      <c r="F263" s="1">
        <v>23.256</v>
      </c>
      <c r="G263" s="1">
        <v>1.9E-2</v>
      </c>
      <c r="H263" s="1">
        <v>19.63</v>
      </c>
      <c r="K263" s="3">
        <f t="shared" si="16"/>
        <v>-4.9290759546856169</v>
      </c>
      <c r="L263" s="3">
        <f t="shared" si="17"/>
        <v>6.576808415933268</v>
      </c>
      <c r="M263" s="3">
        <f t="shared" si="18"/>
        <v>-2.0933892913440104</v>
      </c>
      <c r="N263" s="3">
        <f t="shared" si="19"/>
        <v>1.7818775586446525</v>
      </c>
    </row>
    <row r="264" spans="1:14" x14ac:dyDescent="0.3">
      <c r="A264" s="1">
        <v>210.84887000000001</v>
      </c>
      <c r="B264" s="1">
        <v>54.350394999999999</v>
      </c>
      <c r="C264" s="1" t="s">
        <v>271</v>
      </c>
      <c r="D264" s="1">
        <v>24.606999999999999</v>
      </c>
      <c r="E264" s="1">
        <v>0.03</v>
      </c>
      <c r="F264" s="1">
        <v>23.568000000000001</v>
      </c>
      <c r="G264" s="1">
        <v>2.1000000000000001E-2</v>
      </c>
      <c r="H264" s="1">
        <v>22.8</v>
      </c>
      <c r="K264" s="3">
        <f t="shared" si="16"/>
        <v>-5.1102064837432639</v>
      </c>
      <c r="L264" s="3">
        <f t="shared" si="17"/>
        <v>8.7789241503325783</v>
      </c>
      <c r="M264" s="3">
        <f t="shared" si="18"/>
        <v>-2.2000131490807444</v>
      </c>
      <c r="N264" s="3">
        <f t="shared" si="19"/>
        <v>2.298278370282822</v>
      </c>
    </row>
    <row r="265" spans="1:14" x14ac:dyDescent="0.3">
      <c r="A265" s="1">
        <v>210.84484</v>
      </c>
      <c r="B265" s="1">
        <v>54.341693100000001</v>
      </c>
      <c r="C265" s="1" t="s">
        <v>272</v>
      </c>
      <c r="D265" s="1">
        <v>24.148</v>
      </c>
      <c r="E265" s="1">
        <v>4.2000000000000003E-2</v>
      </c>
      <c r="F265" s="1">
        <v>23.222999999999999</v>
      </c>
      <c r="G265" s="1">
        <v>2.1999999999999999E-2</v>
      </c>
      <c r="H265" s="1">
        <v>23.93</v>
      </c>
      <c r="K265" s="3">
        <f t="shared" si="16"/>
        <v>-5.1687343583370362</v>
      </c>
      <c r="L265" s="3">
        <f t="shared" si="17"/>
        <v>7.3004036181571736</v>
      </c>
      <c r="M265" s="3">
        <f t="shared" si="18"/>
        <v>-2.2344660257260376</v>
      </c>
      <c r="N265" s="3">
        <f t="shared" si="19"/>
        <v>1.8901366583851797</v>
      </c>
    </row>
    <row r="266" spans="1:14" x14ac:dyDescent="0.3">
      <c r="A266" s="1">
        <v>210.86022</v>
      </c>
      <c r="B266" s="1">
        <v>54.345514999999999</v>
      </c>
      <c r="C266" s="1" t="s">
        <v>273</v>
      </c>
      <c r="D266" s="1">
        <v>24.809000000000001</v>
      </c>
      <c r="E266" s="1">
        <v>3.5999999999999997E-2</v>
      </c>
      <c r="F266" s="1">
        <v>23.584</v>
      </c>
      <c r="G266" s="1">
        <v>0.02</v>
      </c>
      <c r="H266" s="1">
        <v>21.83</v>
      </c>
      <c r="K266" s="3">
        <f t="shared" si="16"/>
        <v>-5.0576037076856615</v>
      </c>
      <c r="L266" s="3">
        <f t="shared" si="17"/>
        <v>9.4041758516245153</v>
      </c>
      <c r="M266" s="3">
        <f t="shared" si="18"/>
        <v>-2.1690481265629886</v>
      </c>
      <c r="N266" s="3">
        <f t="shared" si="19"/>
        <v>2.4866211619339382</v>
      </c>
    </row>
    <row r="267" spans="1:14" x14ac:dyDescent="0.3">
      <c r="A267" s="1">
        <v>210.85614000000001</v>
      </c>
      <c r="B267" s="1">
        <v>54.353128900000002</v>
      </c>
      <c r="C267" s="1" t="s">
        <v>274</v>
      </c>
      <c r="D267" s="1">
        <v>24.184000000000001</v>
      </c>
      <c r="E267" s="1">
        <v>2.4E-2</v>
      </c>
      <c r="F267" s="1">
        <v>23.45</v>
      </c>
      <c r="G267" s="1">
        <v>1.7000000000000001E-2</v>
      </c>
      <c r="H267" s="1">
        <v>16.03</v>
      </c>
      <c r="K267" s="3">
        <f t="shared" si="16"/>
        <v>-4.6839447932786475</v>
      </c>
      <c r="L267" s="3">
        <f t="shared" si="17"/>
        <v>5.9372995233688162</v>
      </c>
      <c r="M267" s="3">
        <f t="shared" si="18"/>
        <v>-1.9490909766607973</v>
      </c>
      <c r="N267" s="3">
        <f t="shared" si="19"/>
        <v>1.6850709645426036</v>
      </c>
    </row>
    <row r="268" spans="1:14" x14ac:dyDescent="0.3">
      <c r="A268" s="1">
        <v>210.84715</v>
      </c>
      <c r="B268" s="1">
        <v>54.3365139</v>
      </c>
      <c r="C268" s="1" t="s">
        <v>275</v>
      </c>
      <c r="D268" s="1">
        <v>24.94</v>
      </c>
      <c r="E268" s="1">
        <v>2.5000000000000001E-2</v>
      </c>
      <c r="F268" s="1">
        <v>24.164999999999999</v>
      </c>
      <c r="G268" s="1">
        <v>2.1000000000000001E-2</v>
      </c>
      <c r="H268" s="1">
        <v>11.97</v>
      </c>
      <c r="K268" s="3">
        <f t="shared" si="16"/>
        <v>-4.3305703030322604</v>
      </c>
      <c r="L268" s="3">
        <f t="shared" si="17"/>
        <v>7.1468400192772554</v>
      </c>
      <c r="M268" s="3">
        <f t="shared" si="18"/>
        <v>-1.7410744066665134</v>
      </c>
      <c r="N268" s="3">
        <f t="shared" si="19"/>
        <v>2.1687769123761349</v>
      </c>
    </row>
    <row r="269" spans="1:14" x14ac:dyDescent="0.3">
      <c r="A269" s="1">
        <v>210.85964999999999</v>
      </c>
      <c r="B269" s="1">
        <v>54.352966100000003</v>
      </c>
      <c r="C269" s="1" t="s">
        <v>276</v>
      </c>
      <c r="D269" s="1">
        <v>25.177</v>
      </c>
      <c r="E269" s="1">
        <v>3.1E-2</v>
      </c>
      <c r="F269" s="1">
        <v>24.295000000000002</v>
      </c>
      <c r="G269" s="1">
        <v>0.02</v>
      </c>
      <c r="H269" s="1">
        <v>11.4</v>
      </c>
      <c r="K269" s="3">
        <f t="shared" si="16"/>
        <v>-4.2715369158234129</v>
      </c>
      <c r="L269" s="3">
        <f t="shared" si="17"/>
        <v>7.7572427675922633</v>
      </c>
      <c r="M269" s="3">
        <f t="shared" si="18"/>
        <v>-1.7063239561918151</v>
      </c>
      <c r="N269" s="3">
        <f t="shared" si="19"/>
        <v>2.38048139339136</v>
      </c>
    </row>
    <row r="270" spans="1:14" x14ac:dyDescent="0.3">
      <c r="A270" s="1">
        <v>210.85446999999999</v>
      </c>
      <c r="B270" s="1">
        <v>54.341283099999998</v>
      </c>
      <c r="C270" s="1" t="s">
        <v>277</v>
      </c>
      <c r="D270" s="1">
        <v>24.901</v>
      </c>
      <c r="E270" s="1">
        <v>2.7E-2</v>
      </c>
      <c r="F270" s="1">
        <v>24.029</v>
      </c>
      <c r="G270" s="1">
        <v>1.9E-2</v>
      </c>
      <c r="H270" s="1">
        <v>11.4</v>
      </c>
      <c r="K270" s="3">
        <f t="shared" si="16"/>
        <v>-4.2715369158234129</v>
      </c>
      <c r="L270" s="3">
        <f t="shared" si="17"/>
        <v>6.8313633144751318</v>
      </c>
      <c r="M270" s="3">
        <f t="shared" si="18"/>
        <v>-1.7063239561918151</v>
      </c>
      <c r="N270" s="3">
        <f t="shared" si="19"/>
        <v>2.0963548194652999</v>
      </c>
    </row>
    <row r="271" spans="1:14" x14ac:dyDescent="0.3">
      <c r="A271" s="1">
        <v>210.85964999999999</v>
      </c>
      <c r="B271" s="1">
        <v>54.357613899999997</v>
      </c>
      <c r="C271" s="1" t="s">
        <v>278</v>
      </c>
      <c r="D271" s="1">
        <v>24.645</v>
      </c>
      <c r="E271" s="1">
        <v>3.3000000000000002E-2</v>
      </c>
      <c r="F271" s="1">
        <v>23.812999999999999</v>
      </c>
      <c r="G271" s="1">
        <v>2.1999999999999999E-2</v>
      </c>
      <c r="H271" s="1">
        <v>14.59</v>
      </c>
      <c r="K271" s="3">
        <f t="shared" si="16"/>
        <v>-4.5700580432151563</v>
      </c>
      <c r="L271" s="3">
        <f t="shared" si="17"/>
        <v>6.9664513510860946</v>
      </c>
      <c r="M271" s="3">
        <f t="shared" si="18"/>
        <v>-1.8820506787052604</v>
      </c>
      <c r="N271" s="3">
        <f t="shared" si="19"/>
        <v>2.0202733535688324</v>
      </c>
    </row>
    <row r="272" spans="1:14" x14ac:dyDescent="0.3">
      <c r="A272" s="1">
        <v>210.84567000000001</v>
      </c>
      <c r="B272" s="1">
        <v>54.347273899999998</v>
      </c>
      <c r="C272" s="1" t="s">
        <v>279</v>
      </c>
      <c r="D272" s="1">
        <v>25.167999999999999</v>
      </c>
      <c r="E272" s="1">
        <v>3.2000000000000001E-2</v>
      </c>
      <c r="F272" s="1">
        <v>24.06</v>
      </c>
      <c r="G272" s="1">
        <v>2.1000000000000001E-2</v>
      </c>
      <c r="H272" s="1">
        <v>17.260000000000002</v>
      </c>
      <c r="K272" s="3">
        <f t="shared" si="16"/>
        <v>-4.7733956447824255</v>
      </c>
      <c r="L272" s="3">
        <f t="shared" si="17"/>
        <v>9.7337262705411209</v>
      </c>
      <c r="M272" s="3">
        <f t="shared" si="18"/>
        <v>-2.0017468978618727</v>
      </c>
      <c r="N272" s="3">
        <f t="shared" si="19"/>
        <v>2.7161226649915307</v>
      </c>
    </row>
    <row r="273" spans="1:14" x14ac:dyDescent="0.3">
      <c r="A273" s="1">
        <v>210.82512</v>
      </c>
      <c r="B273" s="1">
        <v>54.360520000000001</v>
      </c>
      <c r="C273" s="1" t="s">
        <v>280</v>
      </c>
      <c r="D273" s="1">
        <v>24.768999999999998</v>
      </c>
      <c r="E273" s="1">
        <v>2.5999999999999999E-2</v>
      </c>
      <c r="F273" s="1">
        <v>24.074999999999999</v>
      </c>
      <c r="G273" s="1">
        <v>2.1000000000000001E-2</v>
      </c>
      <c r="H273" s="1">
        <v>9.86</v>
      </c>
      <c r="K273" s="3">
        <f t="shared" si="16"/>
        <v>-4.0959410850262143</v>
      </c>
      <c r="L273" s="3">
        <f t="shared" si="17"/>
        <v>5.9290923793486323</v>
      </c>
      <c r="M273" s="3">
        <f t="shared" si="18"/>
        <v>-1.6029581405035862</v>
      </c>
      <c r="N273" s="3">
        <f t="shared" si="19"/>
        <v>1.8810122682759849</v>
      </c>
    </row>
    <row r="274" spans="1:14" x14ac:dyDescent="0.3">
      <c r="A274" s="1">
        <v>210.87084999999999</v>
      </c>
      <c r="B274" s="1">
        <v>54.357536899999999</v>
      </c>
      <c r="C274" s="1" t="s">
        <v>281</v>
      </c>
      <c r="D274" s="1">
        <v>24.443999999999999</v>
      </c>
      <c r="E274" s="1">
        <v>2.1000000000000001E-2</v>
      </c>
      <c r="F274" s="1">
        <v>23.460999999999999</v>
      </c>
      <c r="G274" s="1">
        <v>1.2999999999999999E-2</v>
      </c>
      <c r="H274" s="1">
        <v>19.63</v>
      </c>
      <c r="K274" s="3">
        <f t="shared" si="16"/>
        <v>-4.9290759546856169</v>
      </c>
      <c r="L274" s="3">
        <f t="shared" si="17"/>
        <v>7.4923005564200409</v>
      </c>
      <c r="M274" s="3">
        <f t="shared" si="18"/>
        <v>-2.0933892913440104</v>
      </c>
      <c r="N274" s="3">
        <f t="shared" si="19"/>
        <v>2.0299150256167584</v>
      </c>
    </row>
    <row r="275" spans="1:14" x14ac:dyDescent="0.3">
      <c r="A275" s="1">
        <v>210.84820999999999</v>
      </c>
      <c r="B275" s="1">
        <v>54.354723100000001</v>
      </c>
      <c r="C275" s="1" t="s">
        <v>282</v>
      </c>
      <c r="D275" s="1">
        <v>25.030999999999999</v>
      </c>
      <c r="E275" s="1">
        <v>3.2000000000000001E-2</v>
      </c>
      <c r="F275" s="1">
        <v>24.009</v>
      </c>
      <c r="G275" s="1">
        <v>1.6E-2</v>
      </c>
      <c r="H275" s="1">
        <v>12.13</v>
      </c>
      <c r="K275" s="3">
        <f t="shared" si="16"/>
        <v>-4.3466361912142721</v>
      </c>
      <c r="L275" s="3">
        <f t="shared" si="17"/>
        <v>7.5080514191944525</v>
      </c>
      <c r="M275" s="3">
        <f t="shared" si="18"/>
        <v>-1.7505317134211797</v>
      </c>
      <c r="N275" s="3">
        <f t="shared" si="19"/>
        <v>2.2714665342066569</v>
      </c>
    </row>
    <row r="276" spans="1:14" x14ac:dyDescent="0.3">
      <c r="A276" s="1">
        <v>210.85252</v>
      </c>
      <c r="B276" s="1">
        <v>54.342073900000003</v>
      </c>
      <c r="C276" s="1" t="s">
        <v>283</v>
      </c>
      <c r="D276" s="1">
        <v>25.052</v>
      </c>
      <c r="E276" s="1">
        <v>2.8000000000000001E-2</v>
      </c>
      <c r="F276" s="1">
        <v>24.048999999999999</v>
      </c>
      <c r="G276" s="1">
        <v>1.9E-2</v>
      </c>
      <c r="H276" s="1">
        <v>12.13</v>
      </c>
      <c r="K276" s="3">
        <f t="shared" si="16"/>
        <v>-4.3466361912142721</v>
      </c>
      <c r="L276" s="3">
        <f t="shared" si="17"/>
        <v>7.5810129453619348</v>
      </c>
      <c r="M276" s="3">
        <f t="shared" si="18"/>
        <v>-1.7505317134211797</v>
      </c>
      <c r="N276" s="3">
        <f t="shared" si="19"/>
        <v>2.2935401263707114</v>
      </c>
    </row>
    <row r="277" spans="1:14" x14ac:dyDescent="0.3">
      <c r="A277" s="1">
        <v>210.86978999999999</v>
      </c>
      <c r="B277" s="1">
        <v>54.357824999999998</v>
      </c>
      <c r="C277" s="1" t="s">
        <v>284</v>
      </c>
      <c r="D277" s="1">
        <v>24.481000000000002</v>
      </c>
      <c r="E277" s="1">
        <v>2.3E-2</v>
      </c>
      <c r="F277" s="1">
        <v>23.745000000000001</v>
      </c>
      <c r="G277" s="1">
        <v>1.4E-2</v>
      </c>
      <c r="H277" s="1">
        <v>13.55</v>
      </c>
      <c r="K277" s="3">
        <f t="shared" si="16"/>
        <v>-4.4805828764562428</v>
      </c>
      <c r="L277" s="3">
        <f t="shared" si="17"/>
        <v>6.1989277602377086</v>
      </c>
      <c r="M277" s="3">
        <f t="shared" si="18"/>
        <v>-1.829380444145096</v>
      </c>
      <c r="N277" s="3">
        <f t="shared" si="19"/>
        <v>1.8284205291937716</v>
      </c>
    </row>
    <row r="278" spans="1:14" x14ac:dyDescent="0.3">
      <c r="A278" s="1">
        <v>210.86054999999999</v>
      </c>
      <c r="B278" s="1">
        <v>54.344548899999999</v>
      </c>
      <c r="C278" s="1" t="s">
        <v>285</v>
      </c>
      <c r="D278" s="1">
        <v>24.838000000000001</v>
      </c>
      <c r="E278" s="1">
        <v>2.5999999999999999E-2</v>
      </c>
      <c r="F278" s="1">
        <v>23.908999999999999</v>
      </c>
      <c r="G278" s="1">
        <v>1.9E-2</v>
      </c>
      <c r="H278" s="1">
        <v>14.59</v>
      </c>
      <c r="K278" s="3">
        <f t="shared" si="16"/>
        <v>-4.5700580432151563</v>
      </c>
      <c r="L278" s="3">
        <f t="shared" si="17"/>
        <v>7.6139778426194766</v>
      </c>
      <c r="M278" s="3">
        <f t="shared" si="18"/>
        <v>-1.8820506787052604</v>
      </c>
      <c r="N278" s="3">
        <f t="shared" si="19"/>
        <v>2.2080562649317113</v>
      </c>
    </row>
    <row r="279" spans="1:14" x14ac:dyDescent="0.3">
      <c r="A279" s="1">
        <v>210.86353</v>
      </c>
      <c r="B279" s="1">
        <v>54.360911100000003</v>
      </c>
      <c r="C279" s="1" t="s">
        <v>286</v>
      </c>
      <c r="D279" s="1">
        <v>25.091999999999999</v>
      </c>
      <c r="E279" s="1">
        <v>2.4E-2</v>
      </c>
      <c r="F279" s="1">
        <v>24.001999999999999</v>
      </c>
      <c r="G279" s="1">
        <v>1.2999999999999999E-2</v>
      </c>
      <c r="H279" s="1">
        <v>12.68</v>
      </c>
      <c r="K279" s="3">
        <f t="shared" si="16"/>
        <v>-4.400290240378359</v>
      </c>
      <c r="L279" s="3">
        <f t="shared" si="17"/>
        <v>7.9151299245771485</v>
      </c>
      <c r="M279" s="3">
        <f t="shared" si="18"/>
        <v>-1.7821155758149707</v>
      </c>
      <c r="N279" s="3">
        <f t="shared" si="19"/>
        <v>2.3704080598636259</v>
      </c>
    </row>
    <row r="280" spans="1:14" x14ac:dyDescent="0.3">
      <c r="A280" s="1">
        <v>210.87156999999999</v>
      </c>
      <c r="B280" s="1">
        <v>54.360093900000003</v>
      </c>
      <c r="C280" s="1" t="s">
        <v>287</v>
      </c>
      <c r="D280" s="1">
        <v>25.449000000000002</v>
      </c>
      <c r="E280" s="1">
        <v>2.4E-2</v>
      </c>
      <c r="F280" s="1">
        <v>24.456</v>
      </c>
      <c r="G280" s="1">
        <v>1.0999999999999999E-2</v>
      </c>
      <c r="H280" s="1">
        <v>8.4499999999999993</v>
      </c>
      <c r="K280" s="3">
        <f t="shared" si="16"/>
        <v>-3.9092227911338431</v>
      </c>
      <c r="L280" s="3">
        <f t="shared" si="17"/>
        <v>7.4412270860220682</v>
      </c>
      <c r="M280" s="3">
        <f t="shared" si="18"/>
        <v>-1.4930450026774951</v>
      </c>
      <c r="N280" s="3">
        <f t="shared" si="19"/>
        <v>2.4457327581649349</v>
      </c>
    </row>
    <row r="281" spans="1:14" x14ac:dyDescent="0.3">
      <c r="A281" s="1">
        <v>210.85812000000001</v>
      </c>
      <c r="B281" s="1">
        <v>54.3523061</v>
      </c>
      <c r="C281" s="1" t="s">
        <v>288</v>
      </c>
      <c r="D281" s="1">
        <v>25.140999999999998</v>
      </c>
      <c r="E281" s="1">
        <v>2.4E-2</v>
      </c>
      <c r="F281" s="1">
        <v>24.428999999999998</v>
      </c>
      <c r="G281" s="1">
        <v>2.3E-2</v>
      </c>
      <c r="H281" s="1">
        <v>8.6300000000000008</v>
      </c>
      <c r="K281" s="3">
        <f t="shared" si="16"/>
        <v>-3.934726076862574</v>
      </c>
      <c r="L281" s="3">
        <f t="shared" si="17"/>
        <v>6.5334897691684182</v>
      </c>
      <c r="M281" s="3">
        <f t="shared" si="18"/>
        <v>-1.5080577049729436</v>
      </c>
      <c r="N281" s="3">
        <f t="shared" si="19"/>
        <v>2.1370345373074091</v>
      </c>
    </row>
    <row r="282" spans="1:14" x14ac:dyDescent="0.3">
      <c r="A282" s="1">
        <v>210.86103</v>
      </c>
      <c r="B282" s="1">
        <v>54.349436099999998</v>
      </c>
      <c r="C282" s="1" t="s">
        <v>289</v>
      </c>
      <c r="D282" s="1">
        <v>25.686</v>
      </c>
      <c r="E282" s="1">
        <v>2.7E-2</v>
      </c>
      <c r="F282" s="1">
        <v>25.119</v>
      </c>
      <c r="G282" s="1">
        <v>2.1000000000000001E-2</v>
      </c>
      <c r="H282" s="1">
        <v>22.8</v>
      </c>
      <c r="K282" s="3">
        <f t="shared" si="16"/>
        <v>-5.1102064837432639</v>
      </c>
      <c r="L282" s="3">
        <f t="shared" si="17"/>
        <v>14.42916822524912</v>
      </c>
      <c r="M282" s="3">
        <f t="shared" si="18"/>
        <v>-2.2000131490807444</v>
      </c>
      <c r="N282" s="3">
        <f t="shared" si="19"/>
        <v>3.7774839678966714</v>
      </c>
    </row>
    <row r="283" spans="1:14" x14ac:dyDescent="0.3">
      <c r="A283" s="1">
        <v>210.86392000000001</v>
      </c>
      <c r="B283" s="1">
        <v>54.360508099999997</v>
      </c>
      <c r="C283" s="1" t="s">
        <v>290</v>
      </c>
      <c r="D283" s="1">
        <v>24.864999999999998</v>
      </c>
      <c r="E283" s="1">
        <v>1.7999999999999999E-2</v>
      </c>
      <c r="F283" s="1">
        <v>24.132999999999999</v>
      </c>
      <c r="G283" s="1">
        <v>1.4999999999999999E-2</v>
      </c>
      <c r="H283" s="1">
        <v>9.73</v>
      </c>
      <c r="K283" s="3">
        <f t="shared" si="16"/>
        <v>-4.0798823729876279</v>
      </c>
      <c r="L283" s="3">
        <f t="shared" si="17"/>
        <v>6.1514354994810887</v>
      </c>
      <c r="M283" s="3">
        <f t="shared" si="18"/>
        <v>-1.5935050580400969</v>
      </c>
      <c r="N283" s="3">
        <f t="shared" si="19"/>
        <v>1.9574965784047422</v>
      </c>
    </row>
    <row r="284" spans="1:14" x14ac:dyDescent="0.3">
      <c r="A284" s="1">
        <v>210.86061000000001</v>
      </c>
      <c r="B284" s="1">
        <v>54.357271099999998</v>
      </c>
      <c r="C284" s="1" t="s">
        <v>291</v>
      </c>
      <c r="D284" s="1">
        <v>25.709</v>
      </c>
      <c r="E284" s="1">
        <v>2.5000000000000001E-2</v>
      </c>
      <c r="F284" s="1">
        <v>24.591000000000001</v>
      </c>
      <c r="G284" s="1">
        <v>1.7999999999999999E-2</v>
      </c>
      <c r="H284" s="1">
        <v>13.55</v>
      </c>
      <c r="K284" s="3">
        <f t="shared" si="16"/>
        <v>-4.4805828764562428</v>
      </c>
      <c r="L284" s="3">
        <f t="shared" si="17"/>
        <v>10.912306990915402</v>
      </c>
      <c r="M284" s="3">
        <f t="shared" si="18"/>
        <v>-1.829380444145096</v>
      </c>
      <c r="N284" s="3">
        <f t="shared" si="19"/>
        <v>3.2186673074392091</v>
      </c>
    </row>
    <row r="285" spans="1:14" x14ac:dyDescent="0.3">
      <c r="A285" s="1">
        <v>210.86995999999999</v>
      </c>
      <c r="B285" s="1">
        <v>54.356316100000001</v>
      </c>
      <c r="C285" s="1" t="s">
        <v>292</v>
      </c>
      <c r="D285" s="1">
        <v>25.353999999999999</v>
      </c>
      <c r="E285" s="1">
        <v>0.02</v>
      </c>
      <c r="F285" s="1">
        <v>24.228000000000002</v>
      </c>
      <c r="G285" s="1">
        <v>8.9999999999999993E-3</v>
      </c>
      <c r="H285" s="1">
        <v>11.32</v>
      </c>
      <c r="K285" s="3">
        <f t="shared" si="16"/>
        <v>-4.2630161452103756</v>
      </c>
      <c r="L285" s="3">
        <f t="shared" si="17"/>
        <v>8.3830726336372337</v>
      </c>
      <c r="M285" s="3">
        <f t="shared" si="18"/>
        <v>-1.7013081400376941</v>
      </c>
      <c r="N285" s="3">
        <f t="shared" si="19"/>
        <v>2.5766867725287166</v>
      </c>
    </row>
    <row r="286" spans="1:14" x14ac:dyDescent="0.3">
      <c r="A286" s="1">
        <v>210.84317999999999</v>
      </c>
      <c r="B286" s="1">
        <v>54.355319999999999</v>
      </c>
      <c r="C286" s="1" t="s">
        <v>293</v>
      </c>
      <c r="D286" s="1">
        <v>23.893000000000001</v>
      </c>
      <c r="E286" s="1">
        <v>1.4999999999999999E-2</v>
      </c>
      <c r="F286" s="1">
        <v>23.315000000000001</v>
      </c>
      <c r="G286" s="1">
        <v>8.0000000000000002E-3</v>
      </c>
      <c r="H286" s="1">
        <v>22.75</v>
      </c>
      <c r="K286" s="3">
        <f t="shared" si="16"/>
        <v>-5.1075501831668628</v>
      </c>
      <c r="L286" s="3">
        <f t="shared" si="17"/>
        <v>6.3111722958378058</v>
      </c>
      <c r="M286" s="3">
        <f t="shared" si="18"/>
        <v>-2.1984494976287352</v>
      </c>
      <c r="N286" s="3">
        <f t="shared" si="19"/>
        <v>1.6530648811269992</v>
      </c>
    </row>
    <row r="287" spans="1:14" x14ac:dyDescent="0.3">
      <c r="A287" s="1">
        <v>210.86983000000001</v>
      </c>
      <c r="B287" s="1">
        <v>54.356699999999996</v>
      </c>
      <c r="C287" s="1" t="s">
        <v>294</v>
      </c>
      <c r="D287" s="1">
        <v>25.632999999999999</v>
      </c>
      <c r="E287" s="1">
        <v>0.02</v>
      </c>
      <c r="F287" s="1">
        <v>24.803999999999998</v>
      </c>
      <c r="G287" s="1">
        <v>1.4E-2</v>
      </c>
      <c r="H287" s="1">
        <v>7.13</v>
      </c>
      <c r="K287" s="3">
        <f t="shared" si="16"/>
        <v>-3.7037074301672974</v>
      </c>
      <c r="L287" s="3">
        <f t="shared" si="17"/>
        <v>7.367862052606803</v>
      </c>
      <c r="M287" s="3">
        <f t="shared" si="18"/>
        <v>-1.3720668289570594</v>
      </c>
      <c r="N287" s="3">
        <f t="shared" si="19"/>
        <v>2.5177544126542006</v>
      </c>
    </row>
    <row r="288" spans="1:14" x14ac:dyDescent="0.3">
      <c r="A288" s="1">
        <v>210.86609999999999</v>
      </c>
      <c r="B288" s="1">
        <v>54.354331100000003</v>
      </c>
      <c r="C288" s="1" t="s">
        <v>295</v>
      </c>
      <c r="D288" s="1">
        <v>25.306000000000001</v>
      </c>
      <c r="E288" s="1">
        <v>1.4999999999999999E-2</v>
      </c>
      <c r="F288" s="1">
        <v>24.533999999999999</v>
      </c>
      <c r="G288" s="1">
        <v>1.2999999999999999E-2</v>
      </c>
      <c r="H288" s="1">
        <v>10.76</v>
      </c>
      <c r="K288" s="3">
        <f t="shared" si="16"/>
        <v>-4.2016289879264113</v>
      </c>
      <c r="L288" s="3">
        <f t="shared" si="17"/>
        <v>7.9712383924503136</v>
      </c>
      <c r="M288" s="3">
        <f t="shared" si="18"/>
        <v>-1.6651721249818072</v>
      </c>
      <c r="N288" s="3">
        <f t="shared" si="19"/>
        <v>2.4787596901711182</v>
      </c>
    </row>
    <row r="289" spans="1:14" x14ac:dyDescent="0.3">
      <c r="A289" s="1">
        <v>210.83656999999999</v>
      </c>
      <c r="B289" s="1">
        <v>54.366498100000001</v>
      </c>
      <c r="C289" s="1" t="s">
        <v>296</v>
      </c>
      <c r="D289" s="1">
        <v>25.434000000000001</v>
      </c>
      <c r="E289" s="1">
        <v>0.02</v>
      </c>
      <c r="F289" s="1">
        <v>24.254000000000001</v>
      </c>
      <c r="G289" s="1">
        <v>1.2999999999999999E-2</v>
      </c>
      <c r="H289" s="1">
        <v>11.3</v>
      </c>
      <c r="K289" s="3">
        <f t="shared" si="16"/>
        <v>-4.260876543544807</v>
      </c>
      <c r="L289" s="3">
        <f t="shared" si="17"/>
        <v>8.6891102698936944</v>
      </c>
      <c r="M289" s="3">
        <f t="shared" si="18"/>
        <v>-1.700048647312808</v>
      </c>
      <c r="N289" s="3">
        <f t="shared" si="19"/>
        <v>2.6718355833541607</v>
      </c>
    </row>
    <row r="290" spans="1:14" x14ac:dyDescent="0.3">
      <c r="A290" s="1">
        <v>210.84173000000001</v>
      </c>
      <c r="B290" s="1">
        <v>54.341521100000001</v>
      </c>
      <c r="C290" s="1" t="s">
        <v>297</v>
      </c>
      <c r="D290" s="1">
        <v>25.209</v>
      </c>
      <c r="E290" s="1">
        <v>2.1999999999999999E-2</v>
      </c>
      <c r="F290" s="1">
        <v>24.545000000000002</v>
      </c>
      <c r="G290" s="1">
        <v>1.2999999999999999E-2</v>
      </c>
      <c r="H290" s="1">
        <v>7.18</v>
      </c>
      <c r="K290" s="3">
        <f t="shared" si="16"/>
        <v>-3.7121627016590488</v>
      </c>
      <c r="L290" s="3">
        <f t="shared" si="17"/>
        <v>6.0846071064823537</v>
      </c>
      <c r="M290" s="3">
        <f t="shared" si="18"/>
        <v>-1.3770440885573723</v>
      </c>
      <c r="N290" s="3">
        <f t="shared" si="19"/>
        <v>2.0759114183991505</v>
      </c>
    </row>
    <row r="291" spans="1:14" x14ac:dyDescent="0.3">
      <c r="A291" s="1">
        <v>210.85335000000001</v>
      </c>
      <c r="B291" s="1">
        <v>54.336876099999998</v>
      </c>
      <c r="C291" s="1" t="s">
        <v>298</v>
      </c>
      <c r="D291" s="1">
        <v>25.606999999999999</v>
      </c>
      <c r="E291" s="1">
        <v>1.9E-2</v>
      </c>
      <c r="F291" s="1">
        <v>24.617000000000001</v>
      </c>
      <c r="G291" s="1">
        <v>1.7000000000000001E-2</v>
      </c>
      <c r="H291" s="1">
        <v>7.85</v>
      </c>
      <c r="K291" s="3">
        <f t="shared" si="16"/>
        <v>-3.8201068636922737</v>
      </c>
      <c r="L291" s="3">
        <f t="shared" si="17"/>
        <v>7.6810638053284537</v>
      </c>
      <c r="M291" s="3">
        <f t="shared" si="18"/>
        <v>-1.440586237062214</v>
      </c>
      <c r="N291" s="3">
        <f t="shared" si="19"/>
        <v>2.5675401724341325</v>
      </c>
    </row>
    <row r="292" spans="1:14" x14ac:dyDescent="0.3">
      <c r="A292" s="1">
        <v>210.86073999999999</v>
      </c>
      <c r="B292" s="1">
        <v>54.35087</v>
      </c>
      <c r="C292" s="1" t="s">
        <v>299</v>
      </c>
      <c r="D292" s="1">
        <v>25.37</v>
      </c>
      <c r="E292" s="1">
        <v>1.4999999999999999E-2</v>
      </c>
      <c r="F292" s="1">
        <v>24.768999999999998</v>
      </c>
      <c r="G292" s="1">
        <v>1.0999999999999999E-2</v>
      </c>
      <c r="H292" s="1">
        <v>5.47</v>
      </c>
      <c r="K292" s="3">
        <f t="shared" si="16"/>
        <v>-3.3830326911649382</v>
      </c>
      <c r="L292" s="3">
        <f t="shared" si="17"/>
        <v>5.6312724308036497</v>
      </c>
      <c r="M292" s="3">
        <f t="shared" si="18"/>
        <v>-1.1832992151868262</v>
      </c>
      <c r="N292" s="3">
        <f t="shared" si="19"/>
        <v>2.0448424062558916</v>
      </c>
    </row>
    <row r="293" spans="1:14" x14ac:dyDescent="0.3">
      <c r="A293" s="1">
        <v>210.84673000000001</v>
      </c>
      <c r="B293" s="1">
        <v>54.340281900000001</v>
      </c>
      <c r="C293" s="1" t="s">
        <v>300</v>
      </c>
      <c r="D293" s="1">
        <v>25.928000000000001</v>
      </c>
      <c r="E293" s="1">
        <v>2.3E-2</v>
      </c>
      <c r="F293" s="1">
        <v>25.128</v>
      </c>
      <c r="G293" s="1">
        <v>1.6E-2</v>
      </c>
      <c r="H293" s="1">
        <v>5.83</v>
      </c>
      <c r="K293" s="3">
        <f t="shared" si="16"/>
        <v>-3.4601525935586133</v>
      </c>
      <c r="L293" s="3">
        <f t="shared" si="17"/>
        <v>7.5445009700015451</v>
      </c>
      <c r="M293" s="3">
        <f t="shared" si="18"/>
        <v>-1.2286964298047829</v>
      </c>
      <c r="N293" s="3">
        <f t="shared" si="19"/>
        <v>2.6998478238271062</v>
      </c>
    </row>
    <row r="294" spans="1:14" x14ac:dyDescent="0.3">
      <c r="A294" s="1">
        <v>210.85024999999999</v>
      </c>
      <c r="B294" s="1">
        <v>54.342191900000003</v>
      </c>
      <c r="C294" s="1" t="s">
        <v>301</v>
      </c>
      <c r="D294" s="1">
        <v>25.641999999999999</v>
      </c>
      <c r="E294" s="1">
        <v>1.6E-2</v>
      </c>
      <c r="F294" s="1">
        <v>24.638000000000002</v>
      </c>
      <c r="G294" s="1">
        <v>0.01</v>
      </c>
      <c r="H294" s="1">
        <v>8.4499999999999993</v>
      </c>
      <c r="K294" s="3">
        <f t="shared" si="16"/>
        <v>-3.9092227911338431</v>
      </c>
      <c r="L294" s="3">
        <f t="shared" si="17"/>
        <v>8.1328836303491361</v>
      </c>
      <c r="M294" s="3">
        <f t="shared" si="18"/>
        <v>-1.4930450026774951</v>
      </c>
      <c r="N294" s="3">
        <f t="shared" si="19"/>
        <v>2.6730618059556441</v>
      </c>
    </row>
    <row r="295" spans="1:14" x14ac:dyDescent="0.3">
      <c r="A295" s="1">
        <v>210.73621</v>
      </c>
      <c r="B295" s="1">
        <v>54.339176100000003</v>
      </c>
      <c r="C295" s="1" t="s">
        <v>302</v>
      </c>
      <c r="D295" s="1">
        <v>23.992999999999999</v>
      </c>
      <c r="E295" s="1">
        <v>3.9E-2</v>
      </c>
      <c r="F295" s="1">
        <v>23.120999999999999</v>
      </c>
      <c r="G295" s="1">
        <v>2.8000000000000001E-2</v>
      </c>
      <c r="H295" s="1">
        <v>27.99</v>
      </c>
      <c r="K295" s="3">
        <f t="shared" si="16"/>
        <v>-5.3583500751267277</v>
      </c>
      <c r="L295" s="3">
        <f t="shared" si="17"/>
        <v>7.4177128133102395</v>
      </c>
      <c r="M295" s="3">
        <f t="shared" si="18"/>
        <v>-2.3460847534845062</v>
      </c>
      <c r="N295" s="3">
        <f t="shared" si="19"/>
        <v>1.8527505492968741</v>
      </c>
    </row>
    <row r="296" spans="1:14" x14ac:dyDescent="0.3">
      <c r="A296" s="1">
        <v>210.74297000000001</v>
      </c>
      <c r="B296" s="1">
        <v>54.350450000000002</v>
      </c>
      <c r="C296" s="1" t="s">
        <v>14</v>
      </c>
      <c r="D296" s="1">
        <v>23.795000000000002</v>
      </c>
      <c r="E296" s="1">
        <v>0.04</v>
      </c>
      <c r="F296" s="1">
        <v>22.968</v>
      </c>
      <c r="G296" s="1">
        <v>2.4E-2</v>
      </c>
      <c r="H296" s="1">
        <v>27.99</v>
      </c>
      <c r="K296" s="3">
        <f t="shared" si="16"/>
        <v>-5.3583500751267277</v>
      </c>
      <c r="L296" s="3">
        <f t="shared" si="17"/>
        <v>6.7712681862783581</v>
      </c>
      <c r="M296" s="3">
        <f t="shared" si="18"/>
        <v>-2.3460847534845062</v>
      </c>
      <c r="N296" s="3">
        <f t="shared" si="19"/>
        <v>1.6912855980420562</v>
      </c>
    </row>
    <row r="297" spans="1:14" x14ac:dyDescent="0.3">
      <c r="A297" s="1">
        <v>210.76089999999999</v>
      </c>
      <c r="B297" s="1">
        <v>54.359988899999998</v>
      </c>
      <c r="C297" s="1" t="s">
        <v>17</v>
      </c>
      <c r="D297" s="1">
        <v>24.015000000000001</v>
      </c>
      <c r="E297" s="1">
        <v>4.2000000000000003E-2</v>
      </c>
      <c r="F297" s="1">
        <v>23.106999999999999</v>
      </c>
      <c r="G297" s="1">
        <v>2.7E-2</v>
      </c>
      <c r="H297" s="1">
        <v>29.11</v>
      </c>
      <c r="K297" s="3">
        <f t="shared" si="16"/>
        <v>-5.4058215843525268</v>
      </c>
      <c r="L297" s="3">
        <f t="shared" si="17"/>
        <v>7.6588632793071421</v>
      </c>
      <c r="M297" s="3">
        <f t="shared" si="18"/>
        <v>-2.3740292169196495</v>
      </c>
      <c r="N297" s="3">
        <f t="shared" si="19"/>
        <v>1.8958581653361697</v>
      </c>
    </row>
    <row r="298" spans="1:14" x14ac:dyDescent="0.3">
      <c r="A298" s="1">
        <v>210.73291</v>
      </c>
      <c r="B298" s="1">
        <v>54.3433189</v>
      </c>
      <c r="C298" s="1" t="s">
        <v>303</v>
      </c>
      <c r="D298" s="1">
        <v>24.247</v>
      </c>
      <c r="E298" s="1">
        <v>4.2999999999999997E-2</v>
      </c>
      <c r="F298" s="1">
        <v>23.266999999999999</v>
      </c>
      <c r="G298" s="1">
        <v>2.4E-2</v>
      </c>
      <c r="H298" s="1">
        <v>23.93</v>
      </c>
      <c r="K298" s="3">
        <f t="shared" si="16"/>
        <v>-5.1687343583370362</v>
      </c>
      <c r="L298" s="3">
        <f t="shared" si="17"/>
        <v>7.6409414469377577</v>
      </c>
      <c r="M298" s="3">
        <f t="shared" si="18"/>
        <v>-2.2344660257260376</v>
      </c>
      <c r="N298" s="3">
        <f t="shared" si="19"/>
        <v>1.9783048018757934</v>
      </c>
    </row>
    <row r="299" spans="1:14" x14ac:dyDescent="0.3">
      <c r="A299" s="1">
        <v>210.75040000000001</v>
      </c>
      <c r="B299" s="1">
        <v>54.34113</v>
      </c>
      <c r="C299" s="1" t="s">
        <v>18</v>
      </c>
      <c r="D299" s="1">
        <v>24.338000000000001</v>
      </c>
      <c r="E299" s="1">
        <v>4.1000000000000002E-2</v>
      </c>
      <c r="F299" s="1">
        <v>23.605</v>
      </c>
      <c r="G299" s="1">
        <v>2.5999999999999999E-2</v>
      </c>
      <c r="H299" s="1">
        <v>16.829999999999998</v>
      </c>
      <c r="K299" s="3">
        <f t="shared" si="16"/>
        <v>-4.7428703471086449</v>
      </c>
      <c r="L299" s="3">
        <f t="shared" si="17"/>
        <v>6.5489861115690644</v>
      </c>
      <c r="M299" s="3">
        <f t="shared" si="18"/>
        <v>-1.9837779502003507</v>
      </c>
      <c r="N299" s="3">
        <f t="shared" si="19"/>
        <v>1.8380426732355319</v>
      </c>
    </row>
    <row r="300" spans="1:14" x14ac:dyDescent="0.3">
      <c r="A300" s="1">
        <v>210.74684999999999</v>
      </c>
      <c r="B300" s="1">
        <v>54.357888099999997</v>
      </c>
      <c r="C300" s="1" t="s">
        <v>19</v>
      </c>
      <c r="D300" s="1">
        <v>24.370999999999999</v>
      </c>
      <c r="E300" s="1">
        <v>3.7999999999999999E-2</v>
      </c>
      <c r="F300" s="1">
        <v>23.497</v>
      </c>
      <c r="G300" s="1">
        <v>2.1999999999999999E-2</v>
      </c>
      <c r="H300" s="1">
        <v>15.52</v>
      </c>
      <c r="K300" s="3">
        <f t="shared" si="16"/>
        <v>-4.6448243233451638</v>
      </c>
      <c r="L300" s="3">
        <f t="shared" si="17"/>
        <v>6.3557215874227486</v>
      </c>
      <c r="M300" s="3">
        <f t="shared" si="18"/>
        <v>-1.9260624157523578</v>
      </c>
      <c r="N300" s="3">
        <f t="shared" si="19"/>
        <v>1.8172408179245978</v>
      </c>
    </row>
    <row r="301" spans="1:14" x14ac:dyDescent="0.3">
      <c r="A301" s="1">
        <v>210.74691999999999</v>
      </c>
      <c r="B301" s="1">
        <v>54.354168899999998</v>
      </c>
      <c r="C301" s="1" t="s">
        <v>20</v>
      </c>
      <c r="D301" s="1">
        <v>24.327000000000002</v>
      </c>
      <c r="E301" s="1">
        <v>3.5000000000000003E-2</v>
      </c>
      <c r="F301" s="1">
        <v>23.504000000000001</v>
      </c>
      <c r="G301" s="1">
        <v>2.1000000000000001E-2</v>
      </c>
      <c r="H301" s="1">
        <v>15.81</v>
      </c>
      <c r="K301" s="3">
        <f t="shared" si="16"/>
        <v>-4.6672241896311348</v>
      </c>
      <c r="L301" s="3">
        <f t="shared" si="17"/>
        <v>6.2928131691373848</v>
      </c>
      <c r="M301" s="3">
        <f t="shared" si="18"/>
        <v>-1.9392482666888227</v>
      </c>
      <c r="N301" s="3">
        <f t="shared" si="19"/>
        <v>1.7916354762356905</v>
      </c>
    </row>
    <row r="302" spans="1:14" x14ac:dyDescent="0.3">
      <c r="A302" s="1">
        <v>210.74476999999999</v>
      </c>
      <c r="B302" s="1">
        <v>54.351441100000002</v>
      </c>
      <c r="C302" s="1" t="s">
        <v>24</v>
      </c>
      <c r="D302" s="1">
        <v>24.58</v>
      </c>
      <c r="E302" s="1">
        <v>4.4999999999999998E-2</v>
      </c>
      <c r="F302" s="1">
        <v>23.62</v>
      </c>
      <c r="G302" s="1">
        <v>2.4E-2</v>
      </c>
      <c r="H302" s="1">
        <v>18.66</v>
      </c>
      <c r="K302" s="3">
        <f t="shared" si="16"/>
        <v>-4.8677598273976006</v>
      </c>
      <c r="L302" s="3">
        <f t="shared" si="17"/>
        <v>7.754467238387118</v>
      </c>
      <c r="M302" s="3">
        <f t="shared" si="18"/>
        <v>-2.0572950886331891</v>
      </c>
      <c r="N302" s="3">
        <f t="shared" si="19"/>
        <v>2.1254897635467653</v>
      </c>
    </row>
    <row r="303" spans="1:14" x14ac:dyDescent="0.3">
      <c r="A303" s="1">
        <v>210.75041999999999</v>
      </c>
      <c r="B303" s="1">
        <v>54.352511900000003</v>
      </c>
      <c r="C303" s="1" t="s">
        <v>25</v>
      </c>
      <c r="D303" s="1">
        <v>24.335000000000001</v>
      </c>
      <c r="E303" s="1">
        <v>3.4000000000000002E-2</v>
      </c>
      <c r="F303" s="1">
        <v>23.594999999999999</v>
      </c>
      <c r="G303" s="1">
        <v>2.4E-2</v>
      </c>
      <c r="H303" s="1">
        <v>15.52</v>
      </c>
      <c r="K303" s="3">
        <f t="shared" si="16"/>
        <v>-4.6448243233451638</v>
      </c>
      <c r="L303" s="3">
        <f t="shared" si="17"/>
        <v>6.2512211704452234</v>
      </c>
      <c r="M303" s="3">
        <f t="shared" si="18"/>
        <v>-1.9260624157523578</v>
      </c>
      <c r="N303" s="3">
        <f t="shared" si="19"/>
        <v>1.7873618465742045</v>
      </c>
    </row>
    <row r="304" spans="1:14" x14ac:dyDescent="0.3">
      <c r="A304" s="1">
        <v>210.7484</v>
      </c>
      <c r="B304" s="1">
        <v>54.355004999999998</v>
      </c>
      <c r="C304" s="1" t="s">
        <v>27</v>
      </c>
      <c r="D304" s="1">
        <v>24.018999999999998</v>
      </c>
      <c r="E304" s="1">
        <v>3.1E-2</v>
      </c>
      <c r="F304" s="1">
        <v>23.167000000000002</v>
      </c>
      <c r="G304" s="1">
        <v>0.02</v>
      </c>
      <c r="H304" s="1">
        <v>23.93</v>
      </c>
      <c r="K304" s="3">
        <f t="shared" si="16"/>
        <v>-5.1687343583370362</v>
      </c>
      <c r="L304" s="3">
        <f t="shared" si="17"/>
        <v>6.8793415428578077</v>
      </c>
      <c r="M304" s="3">
        <f t="shared" si="18"/>
        <v>-2.2344660257260376</v>
      </c>
      <c r="N304" s="3">
        <f t="shared" si="19"/>
        <v>1.7811201018211447</v>
      </c>
    </row>
    <row r="305" spans="1:14" x14ac:dyDescent="0.3">
      <c r="A305" s="1">
        <v>210.74822</v>
      </c>
      <c r="B305" s="1">
        <v>54.351819999999996</v>
      </c>
      <c r="C305" s="1" t="s">
        <v>29</v>
      </c>
      <c r="D305" s="1">
        <v>24.241</v>
      </c>
      <c r="E305" s="1">
        <v>2.9000000000000001E-2</v>
      </c>
      <c r="F305" s="1">
        <v>23.446000000000002</v>
      </c>
      <c r="G305" s="1">
        <v>1.7999999999999999E-2</v>
      </c>
      <c r="H305" s="1">
        <v>16.600000000000001</v>
      </c>
      <c r="K305" s="3">
        <f t="shared" si="16"/>
        <v>-4.7262211332795934</v>
      </c>
      <c r="L305" s="3">
        <f t="shared" si="17"/>
        <v>6.2150442724456498</v>
      </c>
      <c r="M305" s="3">
        <f t="shared" si="18"/>
        <v>-1.9739772643856903</v>
      </c>
      <c r="N305" s="3">
        <f t="shared" si="19"/>
        <v>1.7498283675854571</v>
      </c>
    </row>
    <row r="306" spans="1:14" x14ac:dyDescent="0.3">
      <c r="A306" s="1">
        <v>210.75294</v>
      </c>
      <c r="B306" s="1">
        <v>54.352556100000001</v>
      </c>
      <c r="C306" s="1" t="s">
        <v>31</v>
      </c>
      <c r="D306" s="1">
        <v>23.931999999999999</v>
      </c>
      <c r="E306" s="1">
        <v>3.5999999999999997E-2</v>
      </c>
      <c r="F306" s="1">
        <v>23.175999999999998</v>
      </c>
      <c r="G306" s="1">
        <v>2.1999999999999999E-2</v>
      </c>
      <c r="H306" s="1">
        <v>20.14</v>
      </c>
      <c r="K306" s="3">
        <f t="shared" si="16"/>
        <v>-4.9601096728822309</v>
      </c>
      <c r="L306" s="3">
        <f t="shared" si="17"/>
        <v>6.0037408059748421</v>
      </c>
      <c r="M306" s="3">
        <f t="shared" si="18"/>
        <v>-2.111657524596863</v>
      </c>
      <c r="N306" s="3">
        <f t="shared" si="19"/>
        <v>1.6170799966998901</v>
      </c>
    </row>
    <row r="307" spans="1:14" x14ac:dyDescent="0.3">
      <c r="A307" s="1">
        <v>210.76317</v>
      </c>
      <c r="B307" s="1">
        <v>54.354816900000003</v>
      </c>
      <c r="C307" s="1" t="s">
        <v>33</v>
      </c>
      <c r="D307" s="1">
        <v>23.661999999999999</v>
      </c>
      <c r="E307" s="1">
        <v>3.2000000000000001E-2</v>
      </c>
      <c r="F307" s="1">
        <v>22.725000000000001</v>
      </c>
      <c r="G307" s="1">
        <v>0.02</v>
      </c>
      <c r="H307" s="1">
        <v>24.77</v>
      </c>
      <c r="K307" s="3">
        <f t="shared" si="16"/>
        <v>-5.2104778543481416</v>
      </c>
      <c r="L307" s="3">
        <f t="shared" si="17"/>
        <v>5.9497068894947303</v>
      </c>
      <c r="M307" s="3">
        <f t="shared" si="18"/>
        <v>-2.2590386508007727</v>
      </c>
      <c r="N307" s="3">
        <f t="shared" si="19"/>
        <v>1.528296892861345</v>
      </c>
    </row>
    <row r="308" spans="1:14" x14ac:dyDescent="0.3">
      <c r="A308" s="1">
        <v>210.72125</v>
      </c>
      <c r="B308" s="1">
        <v>54.340820000000001</v>
      </c>
      <c r="C308" s="1" t="s">
        <v>35</v>
      </c>
      <c r="D308" s="1">
        <v>24.852</v>
      </c>
      <c r="E308" s="1">
        <v>3.4000000000000002E-2</v>
      </c>
      <c r="F308" s="1">
        <v>23.652000000000001</v>
      </c>
      <c r="G308" s="1">
        <v>2.5000000000000001E-2</v>
      </c>
      <c r="H308" s="1">
        <v>26.73</v>
      </c>
      <c r="K308" s="3">
        <f t="shared" si="16"/>
        <v>-5.3026190990957129</v>
      </c>
      <c r="L308" s="3">
        <f t="shared" si="17"/>
        <v>10.738010389317045</v>
      </c>
      <c r="M308" s="3">
        <f t="shared" si="18"/>
        <v>-2.3132782923607214</v>
      </c>
      <c r="N308" s="3">
        <f t="shared" si="19"/>
        <v>2.7105389878858714</v>
      </c>
    </row>
    <row r="309" spans="1:14" x14ac:dyDescent="0.3">
      <c r="A309" s="1">
        <v>210.74648999999999</v>
      </c>
      <c r="B309" s="1">
        <v>54.334803100000002</v>
      </c>
      <c r="C309" s="1" t="s">
        <v>36</v>
      </c>
      <c r="D309" s="1">
        <v>24.507999999999999</v>
      </c>
      <c r="E309" s="1">
        <v>2.7E-2</v>
      </c>
      <c r="F309" s="1">
        <v>23.489000000000001</v>
      </c>
      <c r="G309" s="1">
        <v>1.6E-2</v>
      </c>
      <c r="H309" s="1">
        <v>23.93</v>
      </c>
      <c r="K309" s="3">
        <f t="shared" si="16"/>
        <v>-5.1687343583370362</v>
      </c>
      <c r="L309" s="3">
        <f t="shared" si="17"/>
        <v>8.6168170390974517</v>
      </c>
      <c r="M309" s="3">
        <f t="shared" si="18"/>
        <v>-2.2344660257260376</v>
      </c>
      <c r="N309" s="3">
        <f t="shared" si="19"/>
        <v>2.2309673020938332</v>
      </c>
    </row>
    <row r="310" spans="1:14" x14ac:dyDescent="0.3">
      <c r="A310" s="1">
        <v>210.74916999999999</v>
      </c>
      <c r="B310" s="1">
        <v>54.354976100000002</v>
      </c>
      <c r="C310" s="1" t="s">
        <v>38</v>
      </c>
      <c r="D310" s="1">
        <v>25.087</v>
      </c>
      <c r="E310" s="1">
        <v>3.9E-2</v>
      </c>
      <c r="F310" s="1">
        <v>24.001999999999999</v>
      </c>
      <c r="G310" s="1">
        <v>2.4E-2</v>
      </c>
      <c r="H310" s="1">
        <v>16.600000000000001</v>
      </c>
      <c r="K310" s="3">
        <f t="shared" si="16"/>
        <v>-4.7262211332795934</v>
      </c>
      <c r="L310" s="3">
        <f t="shared" si="17"/>
        <v>9.1758060794714904</v>
      </c>
      <c r="M310" s="3">
        <f t="shared" si="18"/>
        <v>-1.9739772643856903</v>
      </c>
      <c r="N310" s="3">
        <f t="shared" si="19"/>
        <v>2.58342259032761</v>
      </c>
    </row>
    <row r="311" spans="1:14" x14ac:dyDescent="0.3">
      <c r="A311" s="1">
        <v>210.72073</v>
      </c>
      <c r="B311" s="1">
        <v>54.341053100000003</v>
      </c>
      <c r="C311" s="1" t="s">
        <v>304</v>
      </c>
      <c r="D311" s="1">
        <v>25.068000000000001</v>
      </c>
      <c r="E311" s="1">
        <v>4.2999999999999997E-2</v>
      </c>
      <c r="F311" s="1">
        <v>23.77</v>
      </c>
      <c r="G311" s="1">
        <v>2.3E-2</v>
      </c>
      <c r="H311" s="1">
        <v>21.63</v>
      </c>
      <c r="K311" s="3">
        <f t="shared" si="16"/>
        <v>-5.0464674631573088</v>
      </c>
      <c r="L311" s="3">
        <f t="shared" si="17"/>
        <v>10.541283478505617</v>
      </c>
      <c r="M311" s="3">
        <f t="shared" si="18"/>
        <v>-2.1624926918801104</v>
      </c>
      <c r="N311" s="3">
        <f t="shared" si="19"/>
        <v>2.7931775217612711</v>
      </c>
    </row>
    <row r="312" spans="1:14" x14ac:dyDescent="0.3">
      <c r="A312" s="1">
        <v>210.74242000000001</v>
      </c>
      <c r="B312" s="1">
        <v>54.336386900000001</v>
      </c>
      <c r="C312" s="1" t="s">
        <v>46</v>
      </c>
      <c r="D312" s="1">
        <v>25.181000000000001</v>
      </c>
      <c r="E312" s="1">
        <v>3.4000000000000002E-2</v>
      </c>
      <c r="F312" s="1">
        <v>24.15</v>
      </c>
      <c r="G312" s="1">
        <v>0.02</v>
      </c>
      <c r="H312" s="1">
        <v>12.39</v>
      </c>
      <c r="K312" s="3">
        <f t="shared" si="16"/>
        <v>-4.3722966595637125</v>
      </c>
      <c r="L312" s="3">
        <f t="shared" si="17"/>
        <v>8.1406546650166565</v>
      </c>
      <c r="M312" s="3">
        <f t="shared" si="18"/>
        <v>-1.765636942456744</v>
      </c>
      <c r="N312" s="3">
        <f t="shared" si="19"/>
        <v>2.4509101393806456</v>
      </c>
    </row>
    <row r="313" spans="1:14" x14ac:dyDescent="0.3">
      <c r="A313" s="1">
        <v>210.76249999999999</v>
      </c>
      <c r="B313" s="1">
        <v>54.359616899999999</v>
      </c>
      <c r="C313" s="1" t="s">
        <v>48</v>
      </c>
      <c r="D313" s="1">
        <v>24.957999999999998</v>
      </c>
      <c r="E313" s="1">
        <v>3.2000000000000001E-2</v>
      </c>
      <c r="F313" s="1">
        <v>23.873999999999999</v>
      </c>
      <c r="G313" s="1">
        <v>2.1999999999999999E-2</v>
      </c>
      <c r="H313" s="1">
        <v>16.600000000000001</v>
      </c>
      <c r="K313" s="3">
        <f t="shared" si="16"/>
        <v>-4.7262211332795934</v>
      </c>
      <c r="L313" s="3">
        <f t="shared" si="17"/>
        <v>8.6465772652237955</v>
      </c>
      <c r="M313" s="3">
        <f t="shared" si="18"/>
        <v>-1.9739772643856903</v>
      </c>
      <c r="N313" s="3">
        <f t="shared" si="19"/>
        <v>2.4344196948502739</v>
      </c>
    </row>
    <row r="314" spans="1:14" x14ac:dyDescent="0.3">
      <c r="A314" s="1">
        <v>210.75289000000001</v>
      </c>
      <c r="B314" s="1">
        <v>54.359520000000003</v>
      </c>
      <c r="C314" s="1" t="s">
        <v>305</v>
      </c>
      <c r="D314" s="1">
        <v>24.457000000000001</v>
      </c>
      <c r="E314" s="1">
        <v>2.1999999999999999E-2</v>
      </c>
      <c r="F314" s="1">
        <v>23.558</v>
      </c>
      <c r="G314" s="1">
        <v>1.4999999999999999E-2</v>
      </c>
      <c r="H314" s="1">
        <v>16.600000000000001</v>
      </c>
      <c r="K314" s="3">
        <f t="shared" si="16"/>
        <v>-4.7262211332795934</v>
      </c>
      <c r="L314" s="3">
        <f t="shared" si="17"/>
        <v>6.865058251265391</v>
      </c>
      <c r="M314" s="3">
        <f t="shared" si="18"/>
        <v>-1.9739772643856903</v>
      </c>
      <c r="N314" s="3">
        <f t="shared" si="19"/>
        <v>1.9328379890146412</v>
      </c>
    </row>
    <row r="315" spans="1:14" x14ac:dyDescent="0.3">
      <c r="A315" s="1">
        <v>210.75259</v>
      </c>
      <c r="B315" s="1">
        <v>54.3497111</v>
      </c>
      <c r="C315" s="1" t="s">
        <v>54</v>
      </c>
      <c r="D315" s="1">
        <v>25.053999999999998</v>
      </c>
      <c r="E315" s="1">
        <v>0.03</v>
      </c>
      <c r="F315" s="1">
        <v>24.175999999999998</v>
      </c>
      <c r="G315" s="1">
        <v>2.3E-2</v>
      </c>
      <c r="H315" s="1">
        <v>12.39</v>
      </c>
      <c r="K315" s="3">
        <f t="shared" si="16"/>
        <v>-4.3722966595637125</v>
      </c>
      <c r="L315" s="3">
        <f t="shared" si="17"/>
        <v>7.6781984367699474</v>
      </c>
      <c r="M315" s="3">
        <f t="shared" si="18"/>
        <v>-1.765636942456744</v>
      </c>
      <c r="N315" s="3">
        <f t="shared" si="19"/>
        <v>2.311678258718715</v>
      </c>
    </row>
    <row r="316" spans="1:14" x14ac:dyDescent="0.3">
      <c r="A316" s="1">
        <v>210.73382000000001</v>
      </c>
      <c r="B316" s="1">
        <v>54.356785000000002</v>
      </c>
      <c r="C316" s="1" t="s">
        <v>306</v>
      </c>
      <c r="D316" s="1">
        <v>25.018999999999998</v>
      </c>
      <c r="E316" s="1">
        <v>2.4E-2</v>
      </c>
      <c r="F316" s="1">
        <v>24.196000000000002</v>
      </c>
      <c r="G316" s="1">
        <v>1.7000000000000001E-2</v>
      </c>
      <c r="H316" s="1">
        <v>12.39</v>
      </c>
      <c r="K316" s="3">
        <f t="shared" si="16"/>
        <v>-4.3722966595637125</v>
      </c>
      <c r="L316" s="3">
        <f t="shared" si="17"/>
        <v>7.5554325340193937</v>
      </c>
      <c r="M316" s="3">
        <f t="shared" si="18"/>
        <v>-1.765636942456744</v>
      </c>
      <c r="N316" s="3">
        <f t="shared" si="19"/>
        <v>2.2747170795257716</v>
      </c>
    </row>
    <row r="317" spans="1:14" x14ac:dyDescent="0.3">
      <c r="A317" s="1">
        <v>210.74202</v>
      </c>
      <c r="B317" s="1">
        <v>54.349448899999999</v>
      </c>
      <c r="C317" s="1" t="s">
        <v>55</v>
      </c>
      <c r="D317" s="1">
        <v>24.885000000000002</v>
      </c>
      <c r="E317" s="1">
        <v>3.1E-2</v>
      </c>
      <c r="F317" s="1">
        <v>23.922000000000001</v>
      </c>
      <c r="G317" s="1">
        <v>1.7999999999999999E-2</v>
      </c>
      <c r="H317" s="1">
        <v>15.52</v>
      </c>
      <c r="K317" s="3">
        <f t="shared" si="16"/>
        <v>-4.6448243233451638</v>
      </c>
      <c r="L317" s="3">
        <f t="shared" si="17"/>
        <v>8.0531328703606935</v>
      </c>
      <c r="M317" s="3">
        <f t="shared" si="18"/>
        <v>-1.9260624157523578</v>
      </c>
      <c r="N317" s="3">
        <f t="shared" si="19"/>
        <v>2.302568097562633</v>
      </c>
    </row>
    <row r="318" spans="1:14" x14ac:dyDescent="0.3">
      <c r="A318" s="1">
        <v>210.72769</v>
      </c>
      <c r="B318" s="1">
        <v>54.337358100000003</v>
      </c>
      <c r="C318" s="1" t="s">
        <v>307</v>
      </c>
      <c r="D318" s="1">
        <v>24.954000000000001</v>
      </c>
      <c r="E318" s="1">
        <v>0.03</v>
      </c>
      <c r="F318" s="1">
        <v>24.001000000000001</v>
      </c>
      <c r="G318" s="1">
        <v>1.9E-2</v>
      </c>
      <c r="H318" s="1">
        <v>13.21</v>
      </c>
      <c r="K318" s="3">
        <f t="shared" si="16"/>
        <v>-4.4498352498740728</v>
      </c>
      <c r="L318" s="3">
        <f t="shared" si="17"/>
        <v>7.599185569729574</v>
      </c>
      <c r="M318" s="3">
        <f t="shared" si="18"/>
        <v>-1.8112806208878245</v>
      </c>
      <c r="N318" s="3">
        <f t="shared" si="19"/>
        <v>2.2545305478760054</v>
      </c>
    </row>
    <row r="319" spans="1:14" x14ac:dyDescent="0.3">
      <c r="A319" s="1">
        <v>210.74852000000001</v>
      </c>
      <c r="B319" s="1">
        <v>54.345376899999998</v>
      </c>
      <c r="C319" s="1" t="s">
        <v>57</v>
      </c>
      <c r="D319" s="1">
        <v>25.026</v>
      </c>
      <c r="E319" s="1">
        <v>3.2000000000000001E-2</v>
      </c>
      <c r="F319" s="1">
        <v>23.896000000000001</v>
      </c>
      <c r="G319" s="1">
        <v>2.1000000000000001E-2</v>
      </c>
      <c r="H319" s="1">
        <v>14.42</v>
      </c>
      <c r="K319" s="3">
        <f t="shared" si="16"/>
        <v>-4.5558772154281808</v>
      </c>
      <c r="L319" s="3">
        <f t="shared" si="17"/>
        <v>8.2485088193088245</v>
      </c>
      <c r="M319" s="3">
        <f t="shared" si="18"/>
        <v>-1.8737030270287924</v>
      </c>
      <c r="N319" s="3">
        <f t="shared" si="19"/>
        <v>2.3985048744056332</v>
      </c>
    </row>
    <row r="320" spans="1:14" x14ac:dyDescent="0.3">
      <c r="A320" s="1">
        <v>210.72869</v>
      </c>
      <c r="B320" s="1">
        <v>54.340063100000002</v>
      </c>
      <c r="C320" s="1" t="s">
        <v>308</v>
      </c>
      <c r="D320" s="1">
        <v>24.89</v>
      </c>
      <c r="E320" s="1">
        <v>2.8000000000000001E-2</v>
      </c>
      <c r="F320" s="1">
        <v>24.021999999999998</v>
      </c>
      <c r="G320" s="1">
        <v>1.9E-2</v>
      </c>
      <c r="H320" s="1">
        <v>11.97</v>
      </c>
      <c r="K320" s="3">
        <f t="shared" si="16"/>
        <v>-4.3305703030322604</v>
      </c>
      <c r="L320" s="3">
        <f t="shared" si="17"/>
        <v>6.9841580790542901</v>
      </c>
      <c r="M320" s="3">
        <f t="shared" si="18"/>
        <v>-1.7410744066665134</v>
      </c>
      <c r="N320" s="3">
        <f t="shared" si="19"/>
        <v>2.1194095227235747</v>
      </c>
    </row>
    <row r="321" spans="1:14" x14ac:dyDescent="0.3">
      <c r="A321" s="1">
        <v>210.72971999999999</v>
      </c>
      <c r="B321" s="1">
        <v>54.336733099999996</v>
      </c>
      <c r="C321" s="1" t="s">
        <v>309</v>
      </c>
      <c r="D321" s="1">
        <v>24.978999999999999</v>
      </c>
      <c r="E321" s="1">
        <v>2.9000000000000001E-2</v>
      </c>
      <c r="F321" s="1">
        <v>23.817</v>
      </c>
      <c r="G321" s="1">
        <v>1.6E-2</v>
      </c>
      <c r="H321" s="1">
        <v>10.81</v>
      </c>
      <c r="K321" s="3">
        <f t="shared" si="16"/>
        <v>-4.2072383833539222</v>
      </c>
      <c r="L321" s="3">
        <f t="shared" si="17"/>
        <v>6.8746038456813467</v>
      </c>
      <c r="M321" s="3">
        <f t="shared" si="18"/>
        <v>-1.6684741380834287</v>
      </c>
      <c r="N321" s="3">
        <f t="shared" si="19"/>
        <v>2.1354766526835789</v>
      </c>
    </row>
    <row r="322" spans="1:14" x14ac:dyDescent="0.3">
      <c r="A322" s="1">
        <v>210.73819</v>
      </c>
      <c r="B322" s="1">
        <v>54.3506511</v>
      </c>
      <c r="C322" s="1" t="s">
        <v>60</v>
      </c>
      <c r="D322" s="1">
        <v>24.972000000000001</v>
      </c>
      <c r="E322" s="1">
        <v>2.1999999999999999E-2</v>
      </c>
      <c r="F322" s="1">
        <v>24.099</v>
      </c>
      <c r="G322" s="1">
        <v>1.7000000000000001E-2</v>
      </c>
      <c r="H322" s="1">
        <v>12.47</v>
      </c>
      <c r="K322" s="3">
        <f t="shared" si="16"/>
        <v>-4.3800839393912199</v>
      </c>
      <c r="L322" s="3">
        <f t="shared" si="17"/>
        <v>7.4202201048089087</v>
      </c>
      <c r="M322" s="3">
        <f t="shared" si="18"/>
        <v>-1.7702209837048097</v>
      </c>
      <c r="N322" s="3">
        <f t="shared" si="19"/>
        <v>2.2307155605149873</v>
      </c>
    </row>
    <row r="323" spans="1:14" x14ac:dyDescent="0.3">
      <c r="A323" s="1">
        <v>210.75282999999999</v>
      </c>
      <c r="B323" s="1">
        <v>54.353333900000003</v>
      </c>
      <c r="C323" s="1" t="s">
        <v>310</v>
      </c>
      <c r="D323" s="1">
        <v>25.175000000000001</v>
      </c>
      <c r="E323" s="1">
        <v>2.1000000000000001E-2</v>
      </c>
      <c r="F323" s="1">
        <v>24.45</v>
      </c>
      <c r="G323" s="1">
        <v>1.4999999999999999E-2</v>
      </c>
      <c r="H323" s="1">
        <v>8.24</v>
      </c>
      <c r="K323" s="3">
        <f t="shared" si="16"/>
        <v>-3.878773211788165</v>
      </c>
      <c r="L323" s="3">
        <f t="shared" si="17"/>
        <v>6.4677711135187028</v>
      </c>
      <c r="M323" s="3">
        <f t="shared" si="18"/>
        <v>-1.4751206271832698</v>
      </c>
      <c r="N323" s="3">
        <f t="shared" si="19"/>
        <v>2.1380808584568762</v>
      </c>
    </row>
    <row r="324" spans="1:14" x14ac:dyDescent="0.3">
      <c r="A324" s="1">
        <v>210.73569000000001</v>
      </c>
      <c r="B324" s="1">
        <v>54.347778900000002</v>
      </c>
      <c r="C324" s="1" t="s">
        <v>311</v>
      </c>
      <c r="D324" s="1">
        <v>25.251000000000001</v>
      </c>
      <c r="E324" s="1">
        <v>2.5999999999999999E-2</v>
      </c>
      <c r="F324" s="1">
        <v>24.382000000000001</v>
      </c>
      <c r="G324" s="1">
        <v>1.4999999999999999E-2</v>
      </c>
      <c r="H324" s="1">
        <v>7.64</v>
      </c>
      <c r="K324" s="3">
        <f t="shared" ref="K324:K387" si="20">$I$3-$I$6*LOG10(H324)-$I$8</f>
        <v>-3.7872980969918726</v>
      </c>
      <c r="L324" s="3">
        <f t="shared" ref="L324:L387" si="21">(10^(-(K324-D324-5)/5))/(10^6)</f>
        <v>6.4218420475390623</v>
      </c>
      <c r="M324" s="3">
        <f t="shared" ref="M324:M387" si="22">$J$3-$J$6*LOG10(H324)-$I$8</f>
        <v>-1.4212731080641312</v>
      </c>
      <c r="N324" s="3">
        <f t="shared" ref="N324:N387" si="23">(10^(-(M324-D324-5)/5))/(10^6)</f>
        <v>2.160004329319523</v>
      </c>
    </row>
    <row r="325" spans="1:14" x14ac:dyDescent="0.3">
      <c r="A325" s="1">
        <v>210.72640999999999</v>
      </c>
      <c r="B325" s="1">
        <v>54.337676100000003</v>
      </c>
      <c r="C325" s="1" t="s">
        <v>312</v>
      </c>
      <c r="D325" s="1">
        <v>25.048999999999999</v>
      </c>
      <c r="E325" s="1">
        <v>1.9E-2</v>
      </c>
      <c r="F325" s="1">
        <v>24.222000000000001</v>
      </c>
      <c r="G325" s="1">
        <v>1.4999999999999999E-2</v>
      </c>
      <c r="H325" s="1">
        <v>10.07</v>
      </c>
      <c r="K325" s="3">
        <f t="shared" si="20"/>
        <v>-4.1214401049623799</v>
      </c>
      <c r="L325" s="3">
        <f t="shared" si="21"/>
        <v>6.8247700171486274</v>
      </c>
      <c r="M325" s="3">
        <f t="shared" si="22"/>
        <v>-1.6179683317079334</v>
      </c>
      <c r="N325" s="3">
        <f t="shared" si="23"/>
        <v>2.1547340089515337</v>
      </c>
    </row>
    <row r="326" spans="1:14" x14ac:dyDescent="0.3">
      <c r="A326" s="1">
        <v>210.72575000000001</v>
      </c>
      <c r="B326" s="1">
        <v>54.3400581</v>
      </c>
      <c r="C326" s="1" t="s">
        <v>313</v>
      </c>
      <c r="D326" s="1">
        <v>25.030999999999999</v>
      </c>
      <c r="E326" s="1">
        <v>3.5000000000000003E-2</v>
      </c>
      <c r="F326" s="1">
        <v>23.920999999999999</v>
      </c>
      <c r="G326" s="1">
        <v>1.7999999999999999E-2</v>
      </c>
      <c r="H326" s="1">
        <v>14.42</v>
      </c>
      <c r="K326" s="3">
        <f t="shared" si="20"/>
        <v>-4.5558772154281808</v>
      </c>
      <c r="L326" s="3">
        <f t="shared" si="21"/>
        <v>8.2675235959249918</v>
      </c>
      <c r="M326" s="3">
        <f t="shared" si="22"/>
        <v>-1.8737030270287924</v>
      </c>
      <c r="N326" s="3">
        <f t="shared" si="23"/>
        <v>2.4040339991721384</v>
      </c>
    </row>
    <row r="327" spans="1:14" x14ac:dyDescent="0.3">
      <c r="A327" s="1">
        <v>210.7474</v>
      </c>
      <c r="B327" s="1">
        <v>54.354471099999998</v>
      </c>
      <c r="C327" s="1" t="s">
        <v>314</v>
      </c>
      <c r="D327" s="1">
        <v>25.204999999999998</v>
      </c>
      <c r="E327" s="1">
        <v>2.5000000000000001E-2</v>
      </c>
      <c r="F327" s="1">
        <v>24.388000000000002</v>
      </c>
      <c r="G327" s="1">
        <v>1.7999999999999999E-2</v>
      </c>
      <c r="H327" s="1">
        <v>8.91</v>
      </c>
      <c r="K327" s="3">
        <f t="shared" si="20"/>
        <v>-3.9733592834467335</v>
      </c>
      <c r="L327" s="3">
        <f t="shared" si="21"/>
        <v>6.8497048232378734</v>
      </c>
      <c r="M327" s="3">
        <f t="shared" si="22"/>
        <v>-1.5307994346204743</v>
      </c>
      <c r="N327" s="3">
        <f t="shared" si="23"/>
        <v>2.2241285600975873</v>
      </c>
    </row>
    <row r="328" spans="1:14" x14ac:dyDescent="0.3">
      <c r="A328" s="1">
        <v>210.73578000000001</v>
      </c>
      <c r="B328" s="1">
        <v>54.340631100000003</v>
      </c>
      <c r="C328" s="1" t="s">
        <v>315</v>
      </c>
      <c r="D328" s="1">
        <v>25.489000000000001</v>
      </c>
      <c r="E328" s="1">
        <v>2.4E-2</v>
      </c>
      <c r="F328" s="1">
        <v>24.69</v>
      </c>
      <c r="G328" s="1">
        <v>1.7000000000000001E-2</v>
      </c>
      <c r="H328" s="1">
        <v>7.91</v>
      </c>
      <c r="K328" s="3">
        <f t="shared" si="20"/>
        <v>-3.8293196830245271</v>
      </c>
      <c r="L328" s="3">
        <f t="shared" si="21"/>
        <v>7.3057353625498411</v>
      </c>
      <c r="M328" s="3">
        <f t="shared" si="22"/>
        <v>-1.4460094329361892</v>
      </c>
      <c r="N328" s="3">
        <f t="shared" si="23"/>
        <v>2.4378214083093597</v>
      </c>
    </row>
    <row r="329" spans="1:14" x14ac:dyDescent="0.3">
      <c r="A329" s="1">
        <v>210.75067999999999</v>
      </c>
      <c r="B329" s="1">
        <v>54.350076899999998</v>
      </c>
      <c r="C329" s="1" t="s">
        <v>316</v>
      </c>
      <c r="D329" s="1">
        <v>25.407</v>
      </c>
      <c r="E329" s="1">
        <v>2.3E-2</v>
      </c>
      <c r="F329" s="1">
        <v>24.670999999999999</v>
      </c>
      <c r="G329" s="1">
        <v>1.7999999999999999E-2</v>
      </c>
      <c r="H329" s="1">
        <v>7.76</v>
      </c>
      <c r="K329" s="3">
        <f t="shared" si="20"/>
        <v>-3.8061547554253132</v>
      </c>
      <c r="L329" s="3">
        <f t="shared" si="21"/>
        <v>6.9603479566195832</v>
      </c>
      <c r="M329" s="3">
        <f t="shared" si="22"/>
        <v>-1.4323732228634287</v>
      </c>
      <c r="N329" s="3">
        <f t="shared" si="23"/>
        <v>2.3327846265518826</v>
      </c>
    </row>
    <row r="330" spans="1:14" x14ac:dyDescent="0.3">
      <c r="A330" s="1">
        <v>210.75077999999999</v>
      </c>
      <c r="B330" s="1">
        <v>54.350136900000003</v>
      </c>
      <c r="C330" s="1" t="s">
        <v>317</v>
      </c>
      <c r="D330" s="1">
        <v>25.024999999999999</v>
      </c>
      <c r="E330" s="1">
        <v>2.5999999999999999E-2</v>
      </c>
      <c r="F330" s="1">
        <v>24.08</v>
      </c>
      <c r="G330" s="1">
        <v>1.9E-2</v>
      </c>
      <c r="H330" s="1">
        <v>13.52</v>
      </c>
      <c r="K330" s="3">
        <f t="shared" si="20"/>
        <v>-4.477901062813249</v>
      </c>
      <c r="L330" s="3">
        <f t="shared" si="21"/>
        <v>7.9539015754798115</v>
      </c>
      <c r="M330" s="3">
        <f t="shared" si="22"/>
        <v>-1.827801774233212</v>
      </c>
      <c r="N330" s="3">
        <f t="shared" si="23"/>
        <v>2.3472554432038177</v>
      </c>
    </row>
    <row r="331" spans="1:14" x14ac:dyDescent="0.3">
      <c r="A331" s="1">
        <v>210.73058</v>
      </c>
      <c r="B331" s="1">
        <v>54.338248900000004</v>
      </c>
      <c r="C331" s="1" t="s">
        <v>318</v>
      </c>
      <c r="D331" s="1">
        <v>25.113</v>
      </c>
      <c r="E331" s="1">
        <v>0.02</v>
      </c>
      <c r="F331" s="1">
        <v>24.321000000000002</v>
      </c>
      <c r="G331" s="1">
        <v>1.7000000000000001E-2</v>
      </c>
      <c r="H331" s="1">
        <v>9.68</v>
      </c>
      <c r="K331" s="3">
        <f t="shared" si="20"/>
        <v>-4.0736487454611847</v>
      </c>
      <c r="L331" s="3">
        <f t="shared" si="21"/>
        <v>6.8759031223780678</v>
      </c>
      <c r="M331" s="3">
        <f t="shared" si="22"/>
        <v>-1.5898355859857654</v>
      </c>
      <c r="N331" s="3">
        <f t="shared" si="23"/>
        <v>2.1906203470764849</v>
      </c>
    </row>
    <row r="332" spans="1:14" x14ac:dyDescent="0.3">
      <c r="A332" s="1">
        <v>210.73745</v>
      </c>
      <c r="B332" s="1">
        <v>54.352413900000002</v>
      </c>
      <c r="C332" s="1" t="s">
        <v>319</v>
      </c>
      <c r="D332" s="1">
        <v>25.271000000000001</v>
      </c>
      <c r="E332" s="1">
        <v>3.1E-2</v>
      </c>
      <c r="F332" s="1">
        <v>24.425000000000001</v>
      </c>
      <c r="G332" s="1">
        <v>1.7999999999999999E-2</v>
      </c>
      <c r="H332" s="1">
        <v>10.07</v>
      </c>
      <c r="K332" s="3">
        <f t="shared" si="20"/>
        <v>-4.1214401049623799</v>
      </c>
      <c r="L332" s="3">
        <f t="shared" si="21"/>
        <v>7.5594120916374719</v>
      </c>
      <c r="M332" s="3">
        <f t="shared" si="22"/>
        <v>-1.6179683317079334</v>
      </c>
      <c r="N332" s="3">
        <f t="shared" si="23"/>
        <v>2.3866771012946186</v>
      </c>
    </row>
    <row r="333" spans="1:14" x14ac:dyDescent="0.3">
      <c r="A333" s="1">
        <v>210.73256000000001</v>
      </c>
      <c r="B333" s="1">
        <v>54.345821100000002</v>
      </c>
      <c r="C333" s="1" t="s">
        <v>320</v>
      </c>
      <c r="D333" s="1">
        <v>25.658000000000001</v>
      </c>
      <c r="E333" s="1">
        <v>2.8000000000000001E-2</v>
      </c>
      <c r="F333" s="1">
        <v>25.01</v>
      </c>
      <c r="G333" s="1">
        <v>1.9E-2</v>
      </c>
      <c r="H333" s="1">
        <v>6.22</v>
      </c>
      <c r="K333" s="3">
        <f t="shared" si="20"/>
        <v>-3.5385000117486212</v>
      </c>
      <c r="L333" s="3">
        <f t="shared" si="21"/>
        <v>6.9071677306127599</v>
      </c>
      <c r="M333" s="3">
        <f t="shared" si="22"/>
        <v>-1.2748162308929423</v>
      </c>
      <c r="N333" s="3">
        <f t="shared" si="23"/>
        <v>2.4353604349577402</v>
      </c>
    </row>
    <row r="334" spans="1:14" x14ac:dyDescent="0.3">
      <c r="A334" s="1">
        <v>210.73524</v>
      </c>
      <c r="B334" s="1">
        <v>54.343993099999999</v>
      </c>
      <c r="C334" s="1" t="s">
        <v>321</v>
      </c>
      <c r="D334" s="1">
        <v>24.895</v>
      </c>
      <c r="E334" s="1">
        <v>2.5000000000000001E-2</v>
      </c>
      <c r="F334" s="1">
        <v>24.082000000000001</v>
      </c>
      <c r="G334" s="1">
        <v>1.2999999999999999E-2</v>
      </c>
      <c r="H334" s="1">
        <v>11.4</v>
      </c>
      <c r="K334" s="3">
        <f t="shared" si="20"/>
        <v>-4.2715369158234129</v>
      </c>
      <c r="L334" s="3">
        <f t="shared" si="21"/>
        <v>6.812513613892297</v>
      </c>
      <c r="M334" s="3">
        <f t="shared" si="22"/>
        <v>-1.7063239561918151</v>
      </c>
      <c r="N334" s="3">
        <f t="shared" si="23"/>
        <v>2.0905703722264048</v>
      </c>
    </row>
    <row r="335" spans="1:14" x14ac:dyDescent="0.3">
      <c r="A335" s="1">
        <v>210.74656999999999</v>
      </c>
      <c r="B335" s="1">
        <v>54.355658900000002</v>
      </c>
      <c r="C335" s="1" t="s">
        <v>322</v>
      </c>
      <c r="D335" s="1">
        <v>25.047999999999998</v>
      </c>
      <c r="E335" s="1">
        <v>1.7999999999999999E-2</v>
      </c>
      <c r="F335" s="1">
        <v>24.286000000000001</v>
      </c>
      <c r="G335" s="1">
        <v>1.2E-2</v>
      </c>
      <c r="H335" s="1">
        <v>9.33</v>
      </c>
      <c r="K335" s="3">
        <f t="shared" si="20"/>
        <v>-4.0290902594777487</v>
      </c>
      <c r="L335" s="3">
        <f t="shared" si="21"/>
        <v>6.5375955885059573</v>
      </c>
      <c r="M335" s="3">
        <f t="shared" si="22"/>
        <v>-1.5636058957442598</v>
      </c>
      <c r="N335" s="3">
        <f t="shared" si="23"/>
        <v>2.1004927126158934</v>
      </c>
    </row>
    <row r="336" spans="1:14" x14ac:dyDescent="0.3">
      <c r="A336" s="1">
        <v>210.75013000000001</v>
      </c>
      <c r="B336" s="1">
        <v>54.357476900000002</v>
      </c>
      <c r="C336" s="1" t="s">
        <v>323</v>
      </c>
      <c r="D336" s="1">
        <v>25.17</v>
      </c>
      <c r="E336" s="1">
        <v>1.7000000000000001E-2</v>
      </c>
      <c r="F336" s="1">
        <v>24.292000000000002</v>
      </c>
      <c r="G336" s="1">
        <v>8.0000000000000002E-3</v>
      </c>
      <c r="H336" s="1">
        <v>11.22</v>
      </c>
      <c r="K336" s="3">
        <f t="shared" si="20"/>
        <v>-4.2522800993795169</v>
      </c>
      <c r="L336" s="3">
        <f t="shared" si="21"/>
        <v>7.66400924360613</v>
      </c>
      <c r="M336" s="3">
        <f t="shared" si="22"/>
        <v>-1.6949882853490337</v>
      </c>
      <c r="N336" s="3">
        <f t="shared" si="23"/>
        <v>2.3604654989160805</v>
      </c>
    </row>
    <row r="337" spans="1:14" x14ac:dyDescent="0.3">
      <c r="A337" s="1">
        <v>210.75256999999999</v>
      </c>
      <c r="B337" s="1">
        <v>54.351644999999998</v>
      </c>
      <c r="C337" s="1" t="s">
        <v>324</v>
      </c>
      <c r="D337" s="1">
        <v>24.16</v>
      </c>
      <c r="E337" s="1">
        <v>1.0999999999999999E-2</v>
      </c>
      <c r="F337" s="1">
        <v>23.486000000000001</v>
      </c>
      <c r="G337" s="1">
        <v>6.0000000000000001E-3</v>
      </c>
      <c r="H337" s="1">
        <v>11.35</v>
      </c>
      <c r="K337" s="3">
        <f t="shared" si="20"/>
        <v>-4.2662184702201875</v>
      </c>
      <c r="L337" s="3">
        <f t="shared" si="21"/>
        <v>4.8444412565840542</v>
      </c>
      <c r="M337" s="3">
        <f t="shared" si="22"/>
        <v>-1.7031932129077918</v>
      </c>
      <c r="N337" s="3">
        <f t="shared" si="23"/>
        <v>1.4881223609972336</v>
      </c>
    </row>
    <row r="338" spans="1:14" x14ac:dyDescent="0.3">
      <c r="A338" s="1">
        <v>210.73312000000001</v>
      </c>
      <c r="B338" s="1">
        <v>54.353903099999997</v>
      </c>
      <c r="C338" s="1" t="s">
        <v>325</v>
      </c>
      <c r="D338" s="1">
        <v>25.635999999999999</v>
      </c>
      <c r="E338" s="1">
        <v>3.7999999999999999E-2</v>
      </c>
      <c r="F338" s="1">
        <v>24.803000000000001</v>
      </c>
      <c r="G338" s="1">
        <v>1.6E-2</v>
      </c>
      <c r="H338" s="1">
        <v>7.98</v>
      </c>
      <c r="K338" s="3">
        <f t="shared" si="20"/>
        <v>-3.839980055303132</v>
      </c>
      <c r="L338" s="3">
        <f t="shared" si="21"/>
        <v>7.85590116682922</v>
      </c>
      <c r="M338" s="3">
        <f t="shared" si="22"/>
        <v>-1.4522847418151961</v>
      </c>
      <c r="N338" s="3">
        <f t="shared" si="23"/>
        <v>2.6161157074309225</v>
      </c>
    </row>
    <row r="339" spans="1:14" x14ac:dyDescent="0.3">
      <c r="A339" s="1">
        <v>210.75078999999999</v>
      </c>
      <c r="B339" s="1">
        <v>54.351056100000001</v>
      </c>
      <c r="C339" s="1" t="s">
        <v>326</v>
      </c>
      <c r="D339" s="1">
        <v>25.58</v>
      </c>
      <c r="E339" s="1">
        <v>2.9000000000000001E-2</v>
      </c>
      <c r="F339" s="1">
        <v>24.783000000000001</v>
      </c>
      <c r="G339" s="1">
        <v>2.1000000000000001E-2</v>
      </c>
      <c r="H339" s="1">
        <v>7.28</v>
      </c>
      <c r="K339" s="3">
        <f t="shared" si="20"/>
        <v>-3.7288980227661219</v>
      </c>
      <c r="L339" s="3">
        <f t="shared" si="21"/>
        <v>7.2741056507128192</v>
      </c>
      <c r="M339" s="3">
        <f t="shared" si="22"/>
        <v>-1.3868954620733807</v>
      </c>
      <c r="N339" s="3">
        <f t="shared" si="23"/>
        <v>2.4738826365189377</v>
      </c>
    </row>
    <row r="340" spans="1:14" x14ac:dyDescent="0.3">
      <c r="A340" s="1">
        <v>210.7492</v>
      </c>
      <c r="B340" s="1">
        <v>54.353698899999998</v>
      </c>
      <c r="C340" s="1" t="s">
        <v>327</v>
      </c>
      <c r="D340" s="1">
        <v>24.649000000000001</v>
      </c>
      <c r="E340" s="1">
        <v>1.2E-2</v>
      </c>
      <c r="F340" s="1">
        <v>24.094999999999999</v>
      </c>
      <c r="G340" s="1">
        <v>1.2999999999999999E-2</v>
      </c>
      <c r="H340" s="1">
        <v>9.31</v>
      </c>
      <c r="K340" s="3">
        <f t="shared" si="20"/>
        <v>-4.0264938112140198</v>
      </c>
      <c r="L340" s="3">
        <f t="shared" si="21"/>
        <v>5.4337388526613202</v>
      </c>
      <c r="M340" s="3">
        <f t="shared" si="22"/>
        <v>-1.5620774768094017</v>
      </c>
      <c r="N340" s="3">
        <f t="shared" si="23"/>
        <v>1.7466886385573304</v>
      </c>
    </row>
    <row r="341" spans="1:14" x14ac:dyDescent="0.3">
      <c r="A341" s="1">
        <v>210.73604</v>
      </c>
      <c r="B341" s="1">
        <v>54.340431899999999</v>
      </c>
      <c r="C341" s="1" t="s">
        <v>328</v>
      </c>
      <c r="D341" s="1">
        <v>25.71</v>
      </c>
      <c r="E341" s="1">
        <v>3.2000000000000001E-2</v>
      </c>
      <c r="F341" s="1">
        <v>24.742000000000001</v>
      </c>
      <c r="G341" s="1">
        <v>1.7000000000000001E-2</v>
      </c>
      <c r="H341" s="1">
        <v>6.98</v>
      </c>
      <c r="K341" s="3">
        <f t="shared" si="20"/>
        <v>-3.6779812074281275</v>
      </c>
      <c r="L341" s="3">
        <f t="shared" si="21"/>
        <v>7.5439055344819828</v>
      </c>
      <c r="M341" s="3">
        <f t="shared" si="22"/>
        <v>-1.3569228931019841</v>
      </c>
      <c r="N341" s="3">
        <f t="shared" si="23"/>
        <v>2.5905058574697093</v>
      </c>
    </row>
    <row r="342" spans="1:14" x14ac:dyDescent="0.3">
      <c r="A342" s="1">
        <v>210.74212</v>
      </c>
      <c r="B342" s="1">
        <v>54.352201100000002</v>
      </c>
      <c r="C342" s="1" t="s">
        <v>329</v>
      </c>
      <c r="D342" s="1">
        <v>25.245999999999999</v>
      </c>
      <c r="E342" s="1">
        <v>1.4999999999999999E-2</v>
      </c>
      <c r="F342" s="1">
        <v>24.648</v>
      </c>
      <c r="G342" s="1">
        <v>1.4E-2</v>
      </c>
      <c r="H342" s="1">
        <v>8.3800000000000008</v>
      </c>
      <c r="K342" s="3">
        <f t="shared" si="20"/>
        <v>-3.8991578359039507</v>
      </c>
      <c r="L342" s="3">
        <f t="shared" si="21"/>
        <v>6.7457705830492918</v>
      </c>
      <c r="M342" s="3">
        <f t="shared" si="22"/>
        <v>-1.4871201905536533</v>
      </c>
      <c r="N342" s="3">
        <f t="shared" si="23"/>
        <v>2.2213860391586158</v>
      </c>
    </row>
    <row r="343" spans="1:14" x14ac:dyDescent="0.3">
      <c r="A343" s="1">
        <v>210.74543</v>
      </c>
      <c r="B343" s="1">
        <v>54.333713899999999</v>
      </c>
      <c r="C343" s="1" t="s">
        <v>330</v>
      </c>
      <c r="D343" s="1">
        <v>25.951000000000001</v>
      </c>
      <c r="E343" s="1">
        <v>2.4E-2</v>
      </c>
      <c r="F343" s="1">
        <v>25.126000000000001</v>
      </c>
      <c r="G343" s="1">
        <v>1.7999999999999999E-2</v>
      </c>
      <c r="H343" s="1">
        <v>5.36</v>
      </c>
      <c r="K343" s="3">
        <f t="shared" si="20"/>
        <v>-3.3584531040840573</v>
      </c>
      <c r="L343" s="3">
        <f t="shared" si="21"/>
        <v>7.2759653272381168</v>
      </c>
      <c r="M343" s="3">
        <f t="shared" si="22"/>
        <v>-1.1688302550961427</v>
      </c>
      <c r="N343" s="3">
        <f t="shared" si="23"/>
        <v>2.6543980584621005</v>
      </c>
    </row>
    <row r="344" spans="1:14" x14ac:dyDescent="0.3">
      <c r="A344" s="1">
        <v>210.74358000000001</v>
      </c>
      <c r="B344" s="1">
        <v>54.360233100000002</v>
      </c>
      <c r="C344" s="1" t="s">
        <v>331</v>
      </c>
      <c r="D344" s="1">
        <v>25.637</v>
      </c>
      <c r="E344" s="1">
        <v>1.6E-2</v>
      </c>
      <c r="F344" s="1">
        <v>24.588999999999999</v>
      </c>
      <c r="G344" s="1">
        <v>1.2E-2</v>
      </c>
      <c r="H344" s="1">
        <v>8.8699999999999992</v>
      </c>
      <c r="K344" s="3">
        <f t="shared" si="20"/>
        <v>-3.9679152048511894</v>
      </c>
      <c r="L344" s="3">
        <f t="shared" si="21"/>
        <v>8.3364863033086358</v>
      </c>
      <c r="M344" s="3">
        <f t="shared" si="22"/>
        <v>-1.527594736524031</v>
      </c>
      <c r="N344" s="3">
        <f t="shared" si="23"/>
        <v>2.7096858740508232</v>
      </c>
    </row>
    <row r="345" spans="1:14" x14ac:dyDescent="0.3">
      <c r="A345" s="1">
        <v>210.73454000000001</v>
      </c>
      <c r="B345" s="1">
        <v>54.345533099999997</v>
      </c>
      <c r="C345" s="1" t="s">
        <v>332</v>
      </c>
      <c r="D345" s="1">
        <v>25.898</v>
      </c>
      <c r="E345" s="1">
        <v>2.8000000000000001E-2</v>
      </c>
      <c r="F345" s="1">
        <v>24.914999999999999</v>
      </c>
      <c r="G345" s="1">
        <v>0.02</v>
      </c>
      <c r="H345" s="1">
        <v>27.99</v>
      </c>
      <c r="K345" s="3">
        <f t="shared" si="20"/>
        <v>-5.3583500751267277</v>
      </c>
      <c r="L345" s="3">
        <f t="shared" si="21"/>
        <v>17.834872749457958</v>
      </c>
      <c r="M345" s="3">
        <f t="shared" si="22"/>
        <v>-2.3460847534845062</v>
      </c>
      <c r="N345" s="3">
        <f t="shared" si="23"/>
        <v>4.4546844984218188</v>
      </c>
    </row>
    <row r="346" spans="1:14" x14ac:dyDescent="0.3">
      <c r="A346" s="1">
        <v>210.72779</v>
      </c>
      <c r="B346" s="1">
        <v>54.345460000000003</v>
      </c>
      <c r="C346" s="1" t="s">
        <v>333</v>
      </c>
      <c r="D346" s="1">
        <v>25.295999999999999</v>
      </c>
      <c r="E346" s="1">
        <v>1.6E-2</v>
      </c>
      <c r="F346" s="1">
        <v>24.613</v>
      </c>
      <c r="G346" s="1">
        <v>8.9999999999999993E-3</v>
      </c>
      <c r="H346" s="1">
        <v>9.35</v>
      </c>
      <c r="K346" s="3">
        <f t="shared" si="20"/>
        <v>-4.0316811478908345</v>
      </c>
      <c r="L346" s="3">
        <f t="shared" si="21"/>
        <v>7.3372992085286812</v>
      </c>
      <c r="M346" s="3">
        <f t="shared" si="22"/>
        <v>-1.565131041830929</v>
      </c>
      <c r="N346" s="3">
        <f t="shared" si="23"/>
        <v>2.3562762638313295</v>
      </c>
    </row>
    <row r="347" spans="1:14" x14ac:dyDescent="0.3">
      <c r="A347" s="1">
        <v>210.75304</v>
      </c>
      <c r="B347" s="1">
        <v>54.351528100000003</v>
      </c>
      <c r="C347" s="1" t="s">
        <v>334</v>
      </c>
      <c r="D347" s="1">
        <v>25.012</v>
      </c>
      <c r="E347" s="1">
        <v>1.4999999999999999E-2</v>
      </c>
      <c r="F347" s="1">
        <v>23.974</v>
      </c>
      <c r="G347" s="1">
        <v>1.4999999999999999E-2</v>
      </c>
      <c r="H347" s="1">
        <v>14.55</v>
      </c>
      <c r="K347" s="3">
        <f t="shared" si="20"/>
        <v>-4.5667362993948863</v>
      </c>
      <c r="L347" s="3">
        <f t="shared" si="21"/>
        <v>8.2365864272223188</v>
      </c>
      <c r="M347" s="3">
        <f t="shared" si="22"/>
        <v>-1.8800953090479586</v>
      </c>
      <c r="N347" s="3">
        <f t="shared" si="23"/>
        <v>2.3901164548321865</v>
      </c>
    </row>
    <row r="348" spans="1:14" x14ac:dyDescent="0.3">
      <c r="A348" s="1">
        <v>210.72073</v>
      </c>
      <c r="B348" s="1">
        <v>54.341361900000003</v>
      </c>
      <c r="C348" s="1" t="s">
        <v>335</v>
      </c>
      <c r="D348" s="1">
        <v>25.111999999999998</v>
      </c>
      <c r="E348" s="1">
        <v>1.7000000000000001E-2</v>
      </c>
      <c r="F348" s="1">
        <v>24.186</v>
      </c>
      <c r="G348" s="1">
        <v>0.01</v>
      </c>
      <c r="H348" s="1">
        <v>10.07</v>
      </c>
      <c r="K348" s="3">
        <f t="shared" si="20"/>
        <v>-4.1214401049623799</v>
      </c>
      <c r="L348" s="3">
        <f t="shared" si="21"/>
        <v>7.0256744347194866</v>
      </c>
      <c r="M348" s="3">
        <f t="shared" si="22"/>
        <v>-1.6179683317079334</v>
      </c>
      <c r="N348" s="3">
        <f t="shared" si="23"/>
        <v>2.218164070331007</v>
      </c>
    </row>
    <row r="349" spans="1:14" x14ac:dyDescent="0.3">
      <c r="A349" s="1">
        <v>210.75178</v>
      </c>
      <c r="B349" s="1">
        <v>54.360551899999997</v>
      </c>
      <c r="C349" s="1" t="s">
        <v>336</v>
      </c>
      <c r="D349" s="1">
        <v>25.407</v>
      </c>
      <c r="E349" s="1">
        <v>1.6E-2</v>
      </c>
      <c r="F349" s="1">
        <v>24.206</v>
      </c>
      <c r="G349" s="1">
        <v>1.4999999999999999E-2</v>
      </c>
      <c r="H349" s="1">
        <v>19.59</v>
      </c>
      <c r="K349" s="3">
        <f t="shared" si="20"/>
        <v>-4.9266079386813351</v>
      </c>
      <c r="L349" s="3">
        <f t="shared" si="21"/>
        <v>11.660618525467131</v>
      </c>
      <c r="M349" s="3">
        <f t="shared" si="22"/>
        <v>-2.091936475031368</v>
      </c>
      <c r="N349" s="3">
        <f t="shared" si="23"/>
        <v>3.1607292463920795</v>
      </c>
    </row>
    <row r="350" spans="1:14" x14ac:dyDescent="0.3">
      <c r="A350" s="1">
        <v>210.72053</v>
      </c>
      <c r="B350" s="1">
        <v>54.341455000000003</v>
      </c>
      <c r="C350" s="1" t="s">
        <v>337</v>
      </c>
      <c r="D350" s="1">
        <v>25.920999999999999</v>
      </c>
      <c r="E350" s="1">
        <v>2.5000000000000001E-2</v>
      </c>
      <c r="F350" s="1">
        <v>25.183</v>
      </c>
      <c r="G350" s="1">
        <v>1.4999999999999999E-2</v>
      </c>
      <c r="H350" s="1">
        <v>5.92</v>
      </c>
      <c r="K350" s="3">
        <f t="shared" si="20"/>
        <v>-3.4786882749300543</v>
      </c>
      <c r="L350" s="3">
        <f t="shared" si="21"/>
        <v>7.5846868546909194</v>
      </c>
      <c r="M350" s="3">
        <f t="shared" si="22"/>
        <v>-1.2396075990255881</v>
      </c>
      <c r="N350" s="3">
        <f t="shared" si="23"/>
        <v>2.7047150637262676</v>
      </c>
    </row>
    <row r="351" spans="1:14" x14ac:dyDescent="0.3">
      <c r="A351" s="1">
        <v>210.75198</v>
      </c>
      <c r="B351" s="1">
        <v>54.355198100000003</v>
      </c>
      <c r="C351" s="1" t="s">
        <v>338</v>
      </c>
      <c r="D351" s="1">
        <v>25.402999999999999</v>
      </c>
      <c r="E351" s="1">
        <v>0.02</v>
      </c>
      <c r="F351" s="1">
        <v>24.614000000000001</v>
      </c>
      <c r="G351" s="1">
        <v>0.01</v>
      </c>
      <c r="H351" s="1">
        <v>7.78</v>
      </c>
      <c r="K351" s="3">
        <f t="shared" si="20"/>
        <v>-3.8092691572132735</v>
      </c>
      <c r="L351" s="3">
        <f t="shared" si="21"/>
        <v>6.9575098754662772</v>
      </c>
      <c r="M351" s="3">
        <f t="shared" si="22"/>
        <v>-1.4342065390630898</v>
      </c>
      <c r="N351" s="3">
        <f t="shared" si="23"/>
        <v>2.3304581471335282</v>
      </c>
    </row>
    <row r="352" spans="1:14" x14ac:dyDescent="0.3">
      <c r="A352" s="1">
        <v>210.74288999999999</v>
      </c>
      <c r="B352" s="1">
        <v>54.357619999999997</v>
      </c>
      <c r="C352" s="1" t="s">
        <v>339</v>
      </c>
      <c r="D352" s="1">
        <v>24.997</v>
      </c>
      <c r="E352" s="1">
        <v>2.1000000000000001E-2</v>
      </c>
      <c r="F352" s="1">
        <v>24.472999999999999</v>
      </c>
      <c r="G352" s="1">
        <v>8.9999999999999993E-3</v>
      </c>
      <c r="H352" s="1">
        <v>7</v>
      </c>
      <c r="K352" s="3">
        <f t="shared" si="20"/>
        <v>-3.6814431394797196</v>
      </c>
      <c r="L352" s="3">
        <f t="shared" si="21"/>
        <v>5.4411240571645649</v>
      </c>
      <c r="M352" s="3">
        <f t="shared" si="22"/>
        <v>-1.358960785623381</v>
      </c>
      <c r="N352" s="3">
        <f t="shared" si="23"/>
        <v>1.8672056684208005</v>
      </c>
    </row>
    <row r="353" spans="1:14" x14ac:dyDescent="0.3">
      <c r="A353" s="1">
        <v>210.73598999999999</v>
      </c>
      <c r="B353" s="1">
        <v>54.355049999999999</v>
      </c>
      <c r="C353" s="1" t="s">
        <v>340</v>
      </c>
      <c r="D353" s="1">
        <v>25.119</v>
      </c>
      <c r="E353" s="1">
        <v>1.9E-2</v>
      </c>
      <c r="F353" s="1">
        <v>24.364000000000001</v>
      </c>
      <c r="G353" s="1">
        <v>1.6E-2</v>
      </c>
      <c r="H353" s="1">
        <v>8.9499999999999993</v>
      </c>
      <c r="K353" s="3">
        <f t="shared" si="20"/>
        <v>-3.9787789763901311</v>
      </c>
      <c r="L353" s="3">
        <f t="shared" si="21"/>
        <v>6.6001802356020489</v>
      </c>
      <c r="M353" s="3">
        <f t="shared" si="22"/>
        <v>-1.5339897779180953</v>
      </c>
      <c r="N353" s="3">
        <f t="shared" si="23"/>
        <v>2.1409077563461922</v>
      </c>
    </row>
    <row r="354" spans="1:14" x14ac:dyDescent="0.3">
      <c r="A354" s="1">
        <v>210.73569000000001</v>
      </c>
      <c r="B354" s="1">
        <v>54.346403899999999</v>
      </c>
      <c r="C354" s="1" t="s">
        <v>341</v>
      </c>
      <c r="D354" s="1">
        <v>25.690999999999999</v>
      </c>
      <c r="E354" s="1">
        <v>2.5999999999999999E-2</v>
      </c>
      <c r="F354" s="1">
        <v>24.827999999999999</v>
      </c>
      <c r="G354" s="1">
        <v>1.0999999999999999E-2</v>
      </c>
      <c r="H354" s="1">
        <v>6.7</v>
      </c>
      <c r="K354" s="3">
        <f t="shared" si="20"/>
        <v>-3.6284444003245029</v>
      </c>
      <c r="L354" s="3">
        <f t="shared" si="21"/>
        <v>7.3095203589684008</v>
      </c>
      <c r="M354" s="3">
        <f t="shared" si="22"/>
        <v>-1.3277626764293551</v>
      </c>
      <c r="N354" s="3">
        <f t="shared" si="23"/>
        <v>2.5336845039758988</v>
      </c>
    </row>
    <row r="355" spans="1:14" x14ac:dyDescent="0.3">
      <c r="A355" s="1">
        <v>210.74547000000001</v>
      </c>
      <c r="B355" s="1">
        <v>54.348228900000002</v>
      </c>
      <c r="C355" s="1" t="s">
        <v>342</v>
      </c>
      <c r="D355" s="1">
        <v>25.081</v>
      </c>
      <c r="E355" s="1">
        <v>8.9999999999999993E-3</v>
      </c>
      <c r="F355" s="1">
        <v>24.241</v>
      </c>
      <c r="G355" s="1">
        <v>6.0000000000000001E-3</v>
      </c>
      <c r="H355" s="1">
        <v>7.33</v>
      </c>
      <c r="K355" s="3">
        <f t="shared" si="20"/>
        <v>-3.7371796733501825</v>
      </c>
      <c r="L355" s="3">
        <f t="shared" si="21"/>
        <v>5.8027777170772037</v>
      </c>
      <c r="M355" s="3">
        <f t="shared" si="22"/>
        <v>-1.3917705184114497</v>
      </c>
      <c r="N355" s="3">
        <f t="shared" si="23"/>
        <v>1.9703986609065107</v>
      </c>
    </row>
    <row r="356" spans="1:14" x14ac:dyDescent="0.3">
      <c r="A356" s="1">
        <v>210.73802000000001</v>
      </c>
      <c r="B356" s="1">
        <v>54.345721900000001</v>
      </c>
      <c r="C356" s="1" t="s">
        <v>343</v>
      </c>
      <c r="D356" s="1">
        <v>25.515000000000001</v>
      </c>
      <c r="E356" s="1">
        <v>0.02</v>
      </c>
      <c r="F356" s="1">
        <v>24.376999999999999</v>
      </c>
      <c r="G356" s="1">
        <v>8.9999999999999993E-3</v>
      </c>
      <c r="H356" s="1">
        <v>11.4</v>
      </c>
      <c r="K356" s="3">
        <f t="shared" si="20"/>
        <v>-4.2715369158234129</v>
      </c>
      <c r="L356" s="3">
        <f t="shared" si="21"/>
        <v>9.0637388351388992</v>
      </c>
      <c r="M356" s="3">
        <f t="shared" si="22"/>
        <v>-1.7063239561918151</v>
      </c>
      <c r="N356" s="3">
        <f t="shared" si="23"/>
        <v>2.7814085878227175</v>
      </c>
    </row>
    <row r="357" spans="1:14" x14ac:dyDescent="0.3">
      <c r="A357" s="1">
        <v>210.73746</v>
      </c>
      <c r="B357" s="1">
        <v>54.345745000000001</v>
      </c>
      <c r="C357" s="1" t="s">
        <v>344</v>
      </c>
      <c r="D357" s="1">
        <v>25.806999999999999</v>
      </c>
      <c r="E357" s="1">
        <v>1.6E-2</v>
      </c>
      <c r="F357" s="1">
        <v>25.027999999999999</v>
      </c>
      <c r="G357" s="1">
        <v>1.6E-2</v>
      </c>
      <c r="H357" s="1">
        <v>5.92</v>
      </c>
      <c r="K357" s="3">
        <f t="shared" si="20"/>
        <v>-3.4786882749300543</v>
      </c>
      <c r="L357" s="3">
        <f t="shared" si="21"/>
        <v>7.1967705236358004</v>
      </c>
      <c r="M357" s="3">
        <f t="shared" si="22"/>
        <v>-1.2396075990255881</v>
      </c>
      <c r="N357" s="3">
        <f t="shared" si="23"/>
        <v>2.566383295497598</v>
      </c>
    </row>
    <row r="358" spans="1:14" x14ac:dyDescent="0.3">
      <c r="A358" s="1">
        <v>210.74611999999999</v>
      </c>
      <c r="B358" s="1">
        <v>54.354863899999998</v>
      </c>
      <c r="C358" s="1" t="s">
        <v>345</v>
      </c>
      <c r="D358" s="1">
        <v>24.988</v>
      </c>
      <c r="E358" s="1">
        <v>1.0999999999999999E-2</v>
      </c>
      <c r="F358" s="1">
        <v>24.225000000000001</v>
      </c>
      <c r="G358" s="1">
        <v>7.0000000000000001E-3</v>
      </c>
      <c r="H358" s="1">
        <v>5.92</v>
      </c>
      <c r="K358" s="3">
        <f t="shared" si="20"/>
        <v>-3.4786882749300543</v>
      </c>
      <c r="L358" s="3">
        <f t="shared" si="21"/>
        <v>4.9355738549127652</v>
      </c>
      <c r="M358" s="3">
        <f t="shared" si="22"/>
        <v>-1.2396075990255881</v>
      </c>
      <c r="N358" s="3">
        <f t="shared" si="23"/>
        <v>1.7600358734995025</v>
      </c>
    </row>
    <row r="359" spans="1:14" x14ac:dyDescent="0.3">
      <c r="A359" s="1">
        <v>210.73786000000001</v>
      </c>
      <c r="B359" s="1">
        <v>54.347845</v>
      </c>
      <c r="C359" s="1" t="s">
        <v>346</v>
      </c>
      <c r="D359" s="1">
        <v>25.634</v>
      </c>
      <c r="E359" s="1">
        <v>2.1999999999999999E-2</v>
      </c>
      <c r="F359" s="1">
        <v>24.777999999999999</v>
      </c>
      <c r="G359" s="1">
        <v>1.2E-2</v>
      </c>
      <c r="H359" s="1">
        <v>6.61</v>
      </c>
      <c r="K359" s="3">
        <f t="shared" si="20"/>
        <v>-3.6120812661269937</v>
      </c>
      <c r="L359" s="3">
        <f t="shared" si="21"/>
        <v>7.0666934663102516</v>
      </c>
      <c r="M359" s="3">
        <f t="shared" si="22"/>
        <v>-1.3181303935564499</v>
      </c>
      <c r="N359" s="3">
        <f t="shared" si="23"/>
        <v>2.4571183693610941</v>
      </c>
    </row>
    <row r="360" spans="1:14" x14ac:dyDescent="0.3">
      <c r="A360" s="1">
        <v>210.75692000000001</v>
      </c>
      <c r="B360" s="1">
        <v>54.357811900000002</v>
      </c>
      <c r="C360" s="1" t="s">
        <v>347</v>
      </c>
      <c r="D360" s="1">
        <v>25.710999999999999</v>
      </c>
      <c r="E360" s="1">
        <v>1.2999999999999999E-2</v>
      </c>
      <c r="F360" s="1">
        <v>24.766999999999999</v>
      </c>
      <c r="G360" s="1">
        <v>8.9999999999999993E-3</v>
      </c>
      <c r="H360" s="1">
        <v>8.15</v>
      </c>
      <c r="K360" s="3">
        <f t="shared" si="20"/>
        <v>-3.8654850979495747</v>
      </c>
      <c r="L360" s="3">
        <f t="shared" si="21"/>
        <v>8.2280518462633854</v>
      </c>
      <c r="M360" s="3">
        <f t="shared" si="22"/>
        <v>-1.4672984783335614</v>
      </c>
      <c r="N360" s="3">
        <f t="shared" si="23"/>
        <v>2.7268402488303356</v>
      </c>
    </row>
    <row r="361" spans="1:14" x14ac:dyDescent="0.3">
      <c r="A361" s="1">
        <v>210.75620000000001</v>
      </c>
      <c r="B361" s="1">
        <v>54.3561269</v>
      </c>
      <c r="C361" s="1" t="s">
        <v>348</v>
      </c>
      <c r="D361" s="1">
        <v>25.771000000000001</v>
      </c>
      <c r="E361" s="1">
        <v>1.2E-2</v>
      </c>
      <c r="F361" s="1">
        <v>24.907</v>
      </c>
      <c r="G361" s="1">
        <v>8.0000000000000002E-3</v>
      </c>
      <c r="H361" s="1">
        <v>7.19</v>
      </c>
      <c r="K361" s="3">
        <f t="shared" si="20"/>
        <v>-3.713846688606711</v>
      </c>
      <c r="L361" s="3">
        <f t="shared" si="21"/>
        <v>7.8880442408363631</v>
      </c>
      <c r="M361" s="3">
        <f t="shared" si="22"/>
        <v>-1.3780353802279273</v>
      </c>
      <c r="N361" s="3">
        <f t="shared" si="23"/>
        <v>2.6903394255780055</v>
      </c>
    </row>
    <row r="362" spans="1:14" x14ac:dyDescent="0.3">
      <c r="A362" s="1">
        <v>210.71993000000001</v>
      </c>
      <c r="B362" s="1">
        <v>54.312595000000002</v>
      </c>
      <c r="C362" s="1" t="s">
        <v>62</v>
      </c>
      <c r="D362" s="1">
        <v>23.81</v>
      </c>
      <c r="E362" s="1">
        <v>3.9E-2</v>
      </c>
      <c r="F362" s="1">
        <v>22.882999999999999</v>
      </c>
      <c r="G362" s="1">
        <v>2.4E-2</v>
      </c>
      <c r="H362" s="1">
        <v>29.11</v>
      </c>
      <c r="K362" s="3">
        <f t="shared" si="20"/>
        <v>-5.4058215843525268</v>
      </c>
      <c r="L362" s="3">
        <f t="shared" si="21"/>
        <v>6.9689013511173377</v>
      </c>
      <c r="M362" s="3">
        <f t="shared" si="22"/>
        <v>-2.3740292169196495</v>
      </c>
      <c r="N362" s="3">
        <f t="shared" si="23"/>
        <v>1.7250665076676068</v>
      </c>
    </row>
    <row r="363" spans="1:14" x14ac:dyDescent="0.3">
      <c r="A363" s="1">
        <v>210.75802999999999</v>
      </c>
      <c r="B363" s="1">
        <v>54.326408899999997</v>
      </c>
      <c r="C363" s="1" t="s">
        <v>63</v>
      </c>
      <c r="D363" s="1">
        <v>23.77</v>
      </c>
      <c r="E363" s="1">
        <v>4.2000000000000003E-2</v>
      </c>
      <c r="F363" s="1">
        <v>22.896000000000001</v>
      </c>
      <c r="G363" s="1">
        <v>2.4E-2</v>
      </c>
      <c r="H363" s="1">
        <v>27.99</v>
      </c>
      <c r="K363" s="3">
        <f t="shared" si="20"/>
        <v>-5.3583500751267277</v>
      </c>
      <c r="L363" s="3">
        <f t="shared" si="21"/>
        <v>6.6937581202975371</v>
      </c>
      <c r="M363" s="3">
        <f t="shared" si="22"/>
        <v>-2.3460847534845062</v>
      </c>
      <c r="N363" s="3">
        <f t="shared" si="23"/>
        <v>1.6719256118931891</v>
      </c>
    </row>
    <row r="364" spans="1:14" x14ac:dyDescent="0.3">
      <c r="A364" s="1">
        <v>210.75050999999999</v>
      </c>
      <c r="B364" s="1">
        <v>54.324701900000001</v>
      </c>
      <c r="C364" s="1" t="s">
        <v>349</v>
      </c>
      <c r="D364" s="1">
        <v>24.276</v>
      </c>
      <c r="E364" s="1">
        <v>3.9E-2</v>
      </c>
      <c r="F364" s="1">
        <v>23.361000000000001</v>
      </c>
      <c r="G364" s="1">
        <v>2.1999999999999999E-2</v>
      </c>
      <c r="H364" s="1">
        <v>19.59</v>
      </c>
      <c r="K364" s="3">
        <f t="shared" si="20"/>
        <v>-4.9266079386813351</v>
      </c>
      <c r="L364" s="3">
        <f t="shared" si="21"/>
        <v>6.9266235916493883</v>
      </c>
      <c r="M364" s="3">
        <f t="shared" si="22"/>
        <v>-2.091936475031368</v>
      </c>
      <c r="N364" s="3">
        <f t="shared" si="23"/>
        <v>1.8775317721834621</v>
      </c>
    </row>
    <row r="365" spans="1:14" x14ac:dyDescent="0.3">
      <c r="A365" s="1">
        <v>210.73551</v>
      </c>
      <c r="B365" s="1">
        <v>54.313591099999996</v>
      </c>
      <c r="C365" s="1" t="s">
        <v>65</v>
      </c>
      <c r="D365" s="1">
        <v>24.050999999999998</v>
      </c>
      <c r="E365" s="1">
        <v>3.5000000000000003E-2</v>
      </c>
      <c r="F365" s="1">
        <v>23.154</v>
      </c>
      <c r="G365" s="1">
        <v>2.4E-2</v>
      </c>
      <c r="H365" s="1">
        <v>23.93</v>
      </c>
      <c r="K365" s="3">
        <f t="shared" si="20"/>
        <v>-5.1687343583370362</v>
      </c>
      <c r="L365" s="3">
        <f t="shared" si="21"/>
        <v>6.9814699278135715</v>
      </c>
      <c r="M365" s="3">
        <f t="shared" si="22"/>
        <v>-2.2344660257260376</v>
      </c>
      <c r="N365" s="3">
        <f t="shared" si="23"/>
        <v>1.8075620102913177</v>
      </c>
    </row>
    <row r="366" spans="1:14" x14ac:dyDescent="0.3">
      <c r="A366" s="1">
        <v>210.72103999999999</v>
      </c>
      <c r="B366" s="1">
        <v>54.320186900000003</v>
      </c>
      <c r="C366" s="1" t="s">
        <v>66</v>
      </c>
      <c r="D366" s="1">
        <v>23.974</v>
      </c>
      <c r="E366" s="1">
        <v>0.04</v>
      </c>
      <c r="F366" s="1">
        <v>23.155000000000001</v>
      </c>
      <c r="G366" s="1">
        <v>2.5999999999999999E-2</v>
      </c>
      <c r="H366" s="1">
        <v>26.73</v>
      </c>
      <c r="K366" s="3">
        <f t="shared" si="20"/>
        <v>-5.3026190990957129</v>
      </c>
      <c r="L366" s="3">
        <f t="shared" si="21"/>
        <v>7.1667758210828216</v>
      </c>
      <c r="M366" s="3">
        <f t="shared" si="22"/>
        <v>-2.3132782923607214</v>
      </c>
      <c r="N366" s="3">
        <f t="shared" si="23"/>
        <v>1.8090711944001248</v>
      </c>
    </row>
    <row r="367" spans="1:14" x14ac:dyDescent="0.3">
      <c r="A367" s="1">
        <v>210.73607999999999</v>
      </c>
      <c r="B367" s="1">
        <v>54.317754999999998</v>
      </c>
      <c r="C367" s="1" t="s">
        <v>68</v>
      </c>
      <c r="D367" s="1">
        <v>24.471</v>
      </c>
      <c r="E367" s="1">
        <v>4.2000000000000003E-2</v>
      </c>
      <c r="F367" s="1">
        <v>23.657</v>
      </c>
      <c r="G367" s="1">
        <v>2.4E-2</v>
      </c>
      <c r="H367" s="1">
        <v>15.52</v>
      </c>
      <c r="K367" s="3">
        <f t="shared" si="20"/>
        <v>-4.6448243233451638</v>
      </c>
      <c r="L367" s="3">
        <f t="shared" si="21"/>
        <v>6.6552575176537401</v>
      </c>
      <c r="M367" s="3">
        <f t="shared" si="22"/>
        <v>-1.9260624157523578</v>
      </c>
      <c r="N367" s="3">
        <f t="shared" si="23"/>
        <v>1.9028847391322128</v>
      </c>
    </row>
    <row r="368" spans="1:14" x14ac:dyDescent="0.3">
      <c r="A368" s="1">
        <v>210.7234</v>
      </c>
      <c r="B368" s="1">
        <v>54.332958900000001</v>
      </c>
      <c r="C368" s="1" t="s">
        <v>69</v>
      </c>
      <c r="D368" s="1">
        <v>24.704999999999998</v>
      </c>
      <c r="E368" s="1">
        <v>3.9E-2</v>
      </c>
      <c r="F368" s="1">
        <v>23.795000000000002</v>
      </c>
      <c r="G368" s="1">
        <v>2.5000000000000001E-2</v>
      </c>
      <c r="H368" s="1">
        <v>16.829999999999998</v>
      </c>
      <c r="K368" s="3">
        <f t="shared" si="20"/>
        <v>-4.7428703471086449</v>
      </c>
      <c r="L368" s="3">
        <f t="shared" si="21"/>
        <v>7.7548619214071266</v>
      </c>
      <c r="M368" s="3">
        <f t="shared" si="22"/>
        <v>-1.9837779502003507</v>
      </c>
      <c r="N368" s="3">
        <f t="shared" si="23"/>
        <v>2.1764845571157454</v>
      </c>
    </row>
    <row r="369" spans="1:14" x14ac:dyDescent="0.3">
      <c r="A369" s="1">
        <v>210.74651</v>
      </c>
      <c r="B369" s="1">
        <v>54.324778899999998</v>
      </c>
      <c r="C369" s="1" t="s">
        <v>70</v>
      </c>
      <c r="D369" s="1">
        <v>24.748999999999999</v>
      </c>
      <c r="E369" s="1">
        <v>3.6999999999999998E-2</v>
      </c>
      <c r="F369" s="1">
        <v>23.704000000000001</v>
      </c>
      <c r="G369" s="1">
        <v>2.3E-2</v>
      </c>
      <c r="H369" s="1">
        <v>18.66</v>
      </c>
      <c r="K369" s="3">
        <f t="shared" si="20"/>
        <v>-4.8677598273976006</v>
      </c>
      <c r="L369" s="3">
        <f t="shared" si="21"/>
        <v>8.3820831649151852</v>
      </c>
      <c r="M369" s="3">
        <f t="shared" si="22"/>
        <v>-2.0572950886331891</v>
      </c>
      <c r="N369" s="3">
        <f t="shared" si="23"/>
        <v>2.2975185034027548</v>
      </c>
    </row>
    <row r="370" spans="1:14" x14ac:dyDescent="0.3">
      <c r="A370" s="1">
        <v>210.7516</v>
      </c>
      <c r="B370" s="1">
        <v>54.322821099999999</v>
      </c>
      <c r="C370" s="1" t="s">
        <v>71</v>
      </c>
      <c r="D370" s="1">
        <v>24.507000000000001</v>
      </c>
      <c r="E370" s="1">
        <v>3.2000000000000001E-2</v>
      </c>
      <c r="F370" s="1">
        <v>23.521999999999998</v>
      </c>
      <c r="G370" s="1">
        <v>2.1999999999999999E-2</v>
      </c>
      <c r="H370" s="1">
        <v>16.600000000000001</v>
      </c>
      <c r="K370" s="3">
        <f t="shared" si="20"/>
        <v>-4.7262211332795934</v>
      </c>
      <c r="L370" s="3">
        <f t="shared" si="21"/>
        <v>7.0249660001190666</v>
      </c>
      <c r="M370" s="3">
        <f t="shared" si="22"/>
        <v>-1.9739772643856903</v>
      </c>
      <c r="N370" s="3">
        <f t="shared" si="23"/>
        <v>1.9778595693727072</v>
      </c>
    </row>
    <row r="371" spans="1:14" x14ac:dyDescent="0.3">
      <c r="A371" s="1">
        <v>210.74923000000001</v>
      </c>
      <c r="B371" s="1">
        <v>54.314683899999999</v>
      </c>
      <c r="C371" s="1" t="s">
        <v>72</v>
      </c>
      <c r="D371" s="1">
        <v>24.709</v>
      </c>
      <c r="E371" s="1">
        <v>3.6999999999999998E-2</v>
      </c>
      <c r="F371" s="1">
        <v>23.745999999999999</v>
      </c>
      <c r="G371" s="1">
        <v>2.5000000000000001E-2</v>
      </c>
      <c r="H371" s="1">
        <v>17.739999999999998</v>
      </c>
      <c r="K371" s="3">
        <f t="shared" si="20"/>
        <v>-4.8065847727710409</v>
      </c>
      <c r="L371" s="3">
        <f t="shared" si="21"/>
        <v>8.0004967762784709</v>
      </c>
      <c r="M371" s="3">
        <f t="shared" si="22"/>
        <v>-2.0212839294129599</v>
      </c>
      <c r="N371" s="3">
        <f t="shared" si="23"/>
        <v>2.2184864775424273</v>
      </c>
    </row>
    <row r="372" spans="1:14" x14ac:dyDescent="0.3">
      <c r="A372" s="1">
        <v>210.75184999999999</v>
      </c>
      <c r="B372" s="1">
        <v>54.322671100000001</v>
      </c>
      <c r="C372" s="1" t="s">
        <v>350</v>
      </c>
      <c r="D372" s="1">
        <v>24.875</v>
      </c>
      <c r="E372" s="1">
        <v>0.04</v>
      </c>
      <c r="F372" s="1">
        <v>23.911000000000001</v>
      </c>
      <c r="G372" s="1">
        <v>2.7E-2</v>
      </c>
      <c r="H372" s="1">
        <v>15.81</v>
      </c>
      <c r="K372" s="3">
        <f t="shared" si="20"/>
        <v>-4.6672241896311348</v>
      </c>
      <c r="L372" s="3">
        <f t="shared" si="21"/>
        <v>8.0992506221640195</v>
      </c>
      <c r="M372" s="3">
        <f t="shared" si="22"/>
        <v>-1.9392482666888227</v>
      </c>
      <c r="N372" s="3">
        <f t="shared" si="23"/>
        <v>2.3059487633862474</v>
      </c>
    </row>
    <row r="373" spans="1:14" x14ac:dyDescent="0.3">
      <c r="A373" s="1">
        <v>210.74633</v>
      </c>
      <c r="B373" s="1">
        <v>54.3327569</v>
      </c>
      <c r="C373" s="1" t="s">
        <v>74</v>
      </c>
      <c r="D373" s="1">
        <v>24.295999999999999</v>
      </c>
      <c r="E373" s="1">
        <v>4.1000000000000002E-2</v>
      </c>
      <c r="F373" s="1">
        <v>23.327999999999999</v>
      </c>
      <c r="G373" s="1">
        <v>2.5999999999999999E-2</v>
      </c>
      <c r="H373" s="1">
        <v>22.8</v>
      </c>
      <c r="K373" s="3">
        <f t="shared" si="20"/>
        <v>-5.1102064837432639</v>
      </c>
      <c r="L373" s="3">
        <f t="shared" si="21"/>
        <v>7.6074883638446948</v>
      </c>
      <c r="M373" s="3">
        <f t="shared" si="22"/>
        <v>-2.2000131490807444</v>
      </c>
      <c r="N373" s="3">
        <f t="shared" si="23"/>
        <v>1.9916023489210943</v>
      </c>
    </row>
    <row r="374" spans="1:14" x14ac:dyDescent="0.3">
      <c r="A374" s="1">
        <v>210.73419999999999</v>
      </c>
      <c r="B374" s="1">
        <v>54.310951099999997</v>
      </c>
      <c r="C374" s="1" t="s">
        <v>75</v>
      </c>
      <c r="D374" s="1">
        <v>24.738</v>
      </c>
      <c r="E374" s="1">
        <v>3.4000000000000002E-2</v>
      </c>
      <c r="F374" s="1">
        <v>23.863</v>
      </c>
      <c r="G374" s="1">
        <v>2.1999999999999999E-2</v>
      </c>
      <c r="H374" s="1">
        <v>15.52</v>
      </c>
      <c r="K374" s="3">
        <f t="shared" si="20"/>
        <v>-4.6448243233451638</v>
      </c>
      <c r="L374" s="3">
        <f t="shared" si="21"/>
        <v>7.5260112758982549</v>
      </c>
      <c r="M374" s="3">
        <f t="shared" si="22"/>
        <v>-1.9260624157523578</v>
      </c>
      <c r="N374" s="3">
        <f t="shared" si="23"/>
        <v>2.1518524212557515</v>
      </c>
    </row>
    <row r="375" spans="1:14" x14ac:dyDescent="0.3">
      <c r="A375" s="1">
        <v>210.70671999999999</v>
      </c>
      <c r="B375" s="1">
        <v>54.3170219</v>
      </c>
      <c r="C375" s="1" t="s">
        <v>76</v>
      </c>
      <c r="D375" s="1">
        <v>24.792999999999999</v>
      </c>
      <c r="E375" s="1">
        <v>0.03</v>
      </c>
      <c r="F375" s="1">
        <v>23.74</v>
      </c>
      <c r="G375" s="1">
        <v>2.1999999999999999E-2</v>
      </c>
      <c r="H375" s="1">
        <v>19.010000000000002</v>
      </c>
      <c r="K375" s="3">
        <f t="shared" si="20"/>
        <v>-4.8902441775871246</v>
      </c>
      <c r="L375" s="3">
        <f t="shared" si="21"/>
        <v>8.6426880042401812</v>
      </c>
      <c r="M375" s="3">
        <f t="shared" si="22"/>
        <v>-2.070530671659327</v>
      </c>
      <c r="N375" s="3">
        <f t="shared" si="23"/>
        <v>2.3588815541736463</v>
      </c>
    </row>
    <row r="376" spans="1:14" x14ac:dyDescent="0.3">
      <c r="A376" s="1">
        <v>210.72386</v>
      </c>
      <c r="B376" s="1">
        <v>54.329810000000002</v>
      </c>
      <c r="C376" s="1" t="s">
        <v>77</v>
      </c>
      <c r="D376" s="1">
        <v>24.518999999999998</v>
      </c>
      <c r="E376" s="1">
        <v>2.8000000000000001E-2</v>
      </c>
      <c r="F376" s="1">
        <v>23.652000000000001</v>
      </c>
      <c r="G376" s="1">
        <v>0.02</v>
      </c>
      <c r="H376" s="1">
        <v>16.600000000000001</v>
      </c>
      <c r="K376" s="3">
        <f t="shared" si="20"/>
        <v>-4.7262211332795934</v>
      </c>
      <c r="L376" s="3">
        <f t="shared" si="21"/>
        <v>7.0638948622473414</v>
      </c>
      <c r="M376" s="3">
        <f t="shared" si="22"/>
        <v>-1.9739772643856903</v>
      </c>
      <c r="N376" s="3">
        <f t="shared" si="23"/>
        <v>1.9888198818473788</v>
      </c>
    </row>
    <row r="377" spans="1:14" x14ac:dyDescent="0.3">
      <c r="A377" s="1">
        <v>210.75201999999999</v>
      </c>
      <c r="B377" s="1">
        <v>54.324908899999997</v>
      </c>
      <c r="C377" s="1" t="s">
        <v>78</v>
      </c>
      <c r="D377" s="1">
        <v>24.504000000000001</v>
      </c>
      <c r="E377" s="1">
        <v>2.8000000000000001E-2</v>
      </c>
      <c r="F377" s="1">
        <v>23.518999999999998</v>
      </c>
      <c r="G377" s="1">
        <v>1.7000000000000001E-2</v>
      </c>
      <c r="H377" s="1">
        <v>19.59</v>
      </c>
      <c r="K377" s="3">
        <f t="shared" si="20"/>
        <v>-4.9266079386813351</v>
      </c>
      <c r="L377" s="3">
        <f t="shared" si="21"/>
        <v>7.6934580088873377</v>
      </c>
      <c r="M377" s="3">
        <f t="shared" si="22"/>
        <v>-2.091936475031368</v>
      </c>
      <c r="N377" s="3">
        <f t="shared" si="23"/>
        <v>2.0853900401141474</v>
      </c>
    </row>
    <row r="378" spans="1:14" x14ac:dyDescent="0.3">
      <c r="A378" s="1">
        <v>210.74055000000001</v>
      </c>
      <c r="B378" s="1">
        <v>54.318288099999997</v>
      </c>
      <c r="C378" s="1" t="s">
        <v>79</v>
      </c>
      <c r="D378" s="1">
        <v>24.584</v>
      </c>
      <c r="E378" s="1">
        <v>3.5000000000000003E-2</v>
      </c>
      <c r="F378" s="1">
        <v>23.73</v>
      </c>
      <c r="G378" s="1">
        <v>2.3E-2</v>
      </c>
      <c r="H378" s="1">
        <v>15.52</v>
      </c>
      <c r="K378" s="3">
        <f t="shared" si="20"/>
        <v>-4.6448243233451638</v>
      </c>
      <c r="L378" s="3">
        <f t="shared" si="21"/>
        <v>7.0107561990993048</v>
      </c>
      <c r="M378" s="3">
        <f t="shared" si="22"/>
        <v>-1.9260624157523578</v>
      </c>
      <c r="N378" s="3">
        <f t="shared" si="23"/>
        <v>2.0045296437673792</v>
      </c>
    </row>
    <row r="379" spans="1:14" x14ac:dyDescent="0.3">
      <c r="A379" s="1">
        <v>210.72488000000001</v>
      </c>
      <c r="B379" s="1">
        <v>54.313056099999997</v>
      </c>
      <c r="C379" s="1" t="s">
        <v>80</v>
      </c>
      <c r="D379" s="1">
        <v>24.678999999999998</v>
      </c>
      <c r="E379" s="1">
        <v>3.4000000000000002E-2</v>
      </c>
      <c r="F379" s="1">
        <v>23.722999999999999</v>
      </c>
      <c r="G379" s="1">
        <v>2.1000000000000001E-2</v>
      </c>
      <c r="H379" s="1">
        <v>17.82</v>
      </c>
      <c r="K379" s="3">
        <f t="shared" si="20"/>
        <v>-4.8120288513665841</v>
      </c>
      <c r="L379" s="3">
        <f t="shared" si="21"/>
        <v>7.9105334311535609</v>
      </c>
      <c r="M379" s="3">
        <f t="shared" si="22"/>
        <v>-2.0244886275094038</v>
      </c>
      <c r="N379" s="3">
        <f t="shared" si="23"/>
        <v>2.1912792461609683</v>
      </c>
    </row>
    <row r="380" spans="1:14" x14ac:dyDescent="0.3">
      <c r="A380" s="1">
        <v>210.75304</v>
      </c>
      <c r="B380" s="1">
        <v>54.321341099999998</v>
      </c>
      <c r="C380" s="1" t="s">
        <v>81</v>
      </c>
      <c r="D380" s="1">
        <v>24.303999999999998</v>
      </c>
      <c r="E380" s="1">
        <v>4.1000000000000002E-2</v>
      </c>
      <c r="F380" s="1">
        <v>23.146000000000001</v>
      </c>
      <c r="G380" s="1">
        <v>2.8000000000000001E-2</v>
      </c>
      <c r="H380" s="1">
        <v>29.11</v>
      </c>
      <c r="K380" s="3">
        <f t="shared" si="20"/>
        <v>-5.4058215843525268</v>
      </c>
      <c r="L380" s="3">
        <f t="shared" si="21"/>
        <v>8.7491188650208382</v>
      </c>
      <c r="M380" s="3">
        <f t="shared" si="22"/>
        <v>-2.3740292169196495</v>
      </c>
      <c r="N380" s="3">
        <f t="shared" si="23"/>
        <v>2.165737634272924</v>
      </c>
    </row>
    <row r="381" spans="1:14" x14ac:dyDescent="0.3">
      <c r="A381" s="1">
        <v>210.74017000000001</v>
      </c>
      <c r="B381" s="1">
        <v>54.314188899999998</v>
      </c>
      <c r="C381" s="1" t="s">
        <v>82</v>
      </c>
      <c r="D381" s="1">
        <v>24.806000000000001</v>
      </c>
      <c r="E381" s="1">
        <v>3.5000000000000003E-2</v>
      </c>
      <c r="F381" s="1">
        <v>23.927</v>
      </c>
      <c r="G381" s="1">
        <v>1.9E-2</v>
      </c>
      <c r="H381" s="1">
        <v>11.97</v>
      </c>
      <c r="K381" s="3">
        <f t="shared" si="20"/>
        <v>-4.3305703030322604</v>
      </c>
      <c r="L381" s="3">
        <f t="shared" si="21"/>
        <v>6.7191457315757406</v>
      </c>
      <c r="M381" s="3">
        <f t="shared" si="22"/>
        <v>-1.7410744066665134</v>
      </c>
      <c r="N381" s="3">
        <f t="shared" si="23"/>
        <v>2.0389889929291805</v>
      </c>
    </row>
    <row r="382" spans="1:14" x14ac:dyDescent="0.3">
      <c r="A382" s="1">
        <v>210.75674000000001</v>
      </c>
      <c r="B382" s="1">
        <v>54.325040000000001</v>
      </c>
      <c r="C382" s="1" t="s">
        <v>83</v>
      </c>
      <c r="D382" s="1">
        <v>24.359000000000002</v>
      </c>
      <c r="E382" s="1">
        <v>2.5000000000000001E-2</v>
      </c>
      <c r="F382" s="1">
        <v>23.247</v>
      </c>
      <c r="G382" s="1">
        <v>1.6E-2</v>
      </c>
      <c r="H382" s="1">
        <v>29.11</v>
      </c>
      <c r="K382" s="3">
        <f t="shared" si="20"/>
        <v>-5.4058215843525268</v>
      </c>
      <c r="L382" s="3">
        <f t="shared" si="21"/>
        <v>8.9735506169111723</v>
      </c>
      <c r="M382" s="3">
        <f t="shared" si="22"/>
        <v>-2.3740292169196495</v>
      </c>
      <c r="N382" s="3">
        <f t="shared" si="23"/>
        <v>2.2212929763471965</v>
      </c>
    </row>
    <row r="383" spans="1:14" x14ac:dyDescent="0.3">
      <c r="A383" s="1">
        <v>210.74424999999999</v>
      </c>
      <c r="B383" s="1">
        <v>54.328749999999999</v>
      </c>
      <c r="C383" s="1" t="s">
        <v>351</v>
      </c>
      <c r="D383" s="1">
        <v>24.515000000000001</v>
      </c>
      <c r="E383" s="1">
        <v>3.5999999999999997E-2</v>
      </c>
      <c r="F383" s="1">
        <v>23.55</v>
      </c>
      <c r="G383" s="1">
        <v>2.7E-2</v>
      </c>
      <c r="H383" s="1">
        <v>23.93</v>
      </c>
      <c r="K383" s="3">
        <f t="shared" si="20"/>
        <v>-5.1687343583370362</v>
      </c>
      <c r="L383" s="3">
        <f t="shared" si="21"/>
        <v>8.6446391952701482</v>
      </c>
      <c r="M383" s="3">
        <f t="shared" si="22"/>
        <v>-2.2344660257260376</v>
      </c>
      <c r="N383" s="3">
        <f t="shared" si="23"/>
        <v>2.2381706952276779</v>
      </c>
    </row>
    <row r="384" spans="1:14" x14ac:dyDescent="0.3">
      <c r="A384" s="1">
        <v>210.71459999999999</v>
      </c>
      <c r="B384" s="1">
        <v>54.312196100000001</v>
      </c>
      <c r="C384" s="1" t="s">
        <v>84</v>
      </c>
      <c r="D384" s="1">
        <v>24.948</v>
      </c>
      <c r="E384" s="1">
        <v>3.5999999999999997E-2</v>
      </c>
      <c r="F384" s="1">
        <v>24.059000000000001</v>
      </c>
      <c r="G384" s="1">
        <v>2.4E-2</v>
      </c>
      <c r="H384" s="1">
        <v>12.47</v>
      </c>
      <c r="K384" s="3">
        <f t="shared" si="20"/>
        <v>-4.3800839393912199</v>
      </c>
      <c r="L384" s="3">
        <f t="shared" si="21"/>
        <v>7.3386603475710945</v>
      </c>
      <c r="M384" s="3">
        <f t="shared" si="22"/>
        <v>-1.7702209837048097</v>
      </c>
      <c r="N384" s="3">
        <f t="shared" si="23"/>
        <v>2.2061965277892268</v>
      </c>
    </row>
    <row r="385" spans="1:14" x14ac:dyDescent="0.3">
      <c r="A385" s="1">
        <v>210.72523000000001</v>
      </c>
      <c r="B385" s="1">
        <v>54.315966899999999</v>
      </c>
      <c r="C385" s="1" t="s">
        <v>85</v>
      </c>
      <c r="D385" s="1">
        <v>24.738</v>
      </c>
      <c r="E385" s="1">
        <v>3.1E-2</v>
      </c>
      <c r="F385" s="1">
        <v>23.788</v>
      </c>
      <c r="G385" s="1">
        <v>2.1000000000000001E-2</v>
      </c>
      <c r="H385" s="1">
        <v>15.52</v>
      </c>
      <c r="K385" s="3">
        <f t="shared" si="20"/>
        <v>-4.6448243233451638</v>
      </c>
      <c r="L385" s="3">
        <f t="shared" si="21"/>
        <v>7.5260112758982549</v>
      </c>
      <c r="M385" s="3">
        <f t="shared" si="22"/>
        <v>-1.9260624157523578</v>
      </c>
      <c r="N385" s="3">
        <f t="shared" si="23"/>
        <v>2.1518524212557515</v>
      </c>
    </row>
    <row r="386" spans="1:14" x14ac:dyDescent="0.3">
      <c r="A386" s="1">
        <v>210.73031</v>
      </c>
      <c r="B386" s="1">
        <v>54.311698900000003</v>
      </c>
      <c r="C386" s="1" t="s">
        <v>86</v>
      </c>
      <c r="D386" s="1">
        <v>24.853000000000002</v>
      </c>
      <c r="E386" s="1">
        <v>3.3000000000000002E-2</v>
      </c>
      <c r="F386" s="1">
        <v>24.07</v>
      </c>
      <c r="G386" s="1">
        <v>2.1000000000000001E-2</v>
      </c>
      <c r="H386" s="1">
        <v>12.39</v>
      </c>
      <c r="K386" s="3">
        <f t="shared" si="20"/>
        <v>-4.3722966595637125</v>
      </c>
      <c r="L386" s="3">
        <f t="shared" si="21"/>
        <v>6.999376126920235</v>
      </c>
      <c r="M386" s="3">
        <f t="shared" si="22"/>
        <v>-1.765636942456744</v>
      </c>
      <c r="N386" s="3">
        <f t="shared" si="23"/>
        <v>2.1073049557707249</v>
      </c>
    </row>
    <row r="387" spans="1:14" x14ac:dyDescent="0.3">
      <c r="A387" s="1">
        <v>210.75068999999999</v>
      </c>
      <c r="B387" s="1">
        <v>54.330150000000003</v>
      </c>
      <c r="C387" s="1" t="s">
        <v>87</v>
      </c>
      <c r="D387" s="1">
        <v>24.643000000000001</v>
      </c>
      <c r="E387" s="1">
        <v>3.5999999999999997E-2</v>
      </c>
      <c r="F387" s="1">
        <v>23.587</v>
      </c>
      <c r="G387" s="1">
        <v>2.3E-2</v>
      </c>
      <c r="H387" s="1">
        <v>20.14</v>
      </c>
      <c r="K387" s="3">
        <f t="shared" si="20"/>
        <v>-4.9601096728822309</v>
      </c>
      <c r="L387" s="3">
        <f t="shared" si="21"/>
        <v>8.3295575776298065</v>
      </c>
      <c r="M387" s="3">
        <f t="shared" si="22"/>
        <v>-2.111657524596863</v>
      </c>
      <c r="N387" s="3">
        <f t="shared" si="23"/>
        <v>2.2435280561646502</v>
      </c>
    </row>
    <row r="388" spans="1:14" x14ac:dyDescent="0.3">
      <c r="A388" s="1">
        <v>210.71776</v>
      </c>
      <c r="B388" s="1">
        <v>54.332033899999999</v>
      </c>
      <c r="C388" s="1" t="s">
        <v>88</v>
      </c>
      <c r="D388" s="1">
        <v>24.670999999999999</v>
      </c>
      <c r="E388" s="1">
        <v>2.5999999999999999E-2</v>
      </c>
      <c r="F388" s="1">
        <v>23.911000000000001</v>
      </c>
      <c r="G388" s="1">
        <v>1.7000000000000001E-2</v>
      </c>
      <c r="H388" s="1">
        <v>10.99</v>
      </c>
      <c r="K388" s="3">
        <f t="shared" ref="K388:K451" si="24">$I$3-$I$6*LOG10(H388)-$I$8</f>
        <v>-4.2272195710918439</v>
      </c>
      <c r="L388" s="3">
        <f t="shared" ref="L388:L451" si="25">(10^(-(K388-D388-5)/5))/(10^6)</f>
        <v>6.0206573922115822</v>
      </c>
      <c r="M388" s="3">
        <f t="shared" ref="M388:M451" si="26">$J$3-$J$6*LOG10(H388)-$I$8</f>
        <v>-1.6802362155745241</v>
      </c>
      <c r="N388" s="3">
        <f t="shared" ref="N388:N451" si="27">(10^(-(M388-D388-5)/5))/(10^6)</f>
        <v>1.8631475215332136</v>
      </c>
    </row>
    <row r="389" spans="1:14" x14ac:dyDescent="0.3">
      <c r="A389" s="1">
        <v>210.7259</v>
      </c>
      <c r="B389" s="1">
        <v>54.335396899999999</v>
      </c>
      <c r="C389" s="1" t="s">
        <v>89</v>
      </c>
      <c r="D389" s="1">
        <v>24.51</v>
      </c>
      <c r="E389" s="1">
        <v>3.5000000000000003E-2</v>
      </c>
      <c r="F389" s="1">
        <v>23.568999999999999</v>
      </c>
      <c r="G389" s="1">
        <v>2.1999999999999999E-2</v>
      </c>
      <c r="H389" s="1">
        <v>20.14</v>
      </c>
      <c r="K389" s="3">
        <f t="shared" si="24"/>
        <v>-4.9601096728822309</v>
      </c>
      <c r="L389" s="3">
        <f t="shared" si="25"/>
        <v>7.8346921184219038</v>
      </c>
      <c r="M389" s="3">
        <f t="shared" si="26"/>
        <v>-2.111657524596863</v>
      </c>
      <c r="N389" s="3">
        <f t="shared" si="27"/>
        <v>2.1102383188151674</v>
      </c>
    </row>
    <row r="390" spans="1:14" x14ac:dyDescent="0.3">
      <c r="A390" s="1">
        <v>210.71156999999999</v>
      </c>
      <c r="B390" s="1">
        <v>54.329656900000003</v>
      </c>
      <c r="C390" s="1" t="s">
        <v>90</v>
      </c>
      <c r="D390" s="1">
        <v>24.765999999999998</v>
      </c>
      <c r="E390" s="1">
        <v>3.5000000000000003E-2</v>
      </c>
      <c r="F390" s="1">
        <v>23.724</v>
      </c>
      <c r="G390" s="1">
        <v>2.1999999999999999E-2</v>
      </c>
      <c r="H390" s="1">
        <v>20.14</v>
      </c>
      <c r="K390" s="3">
        <f t="shared" si="24"/>
        <v>-4.9601096728822309</v>
      </c>
      <c r="L390" s="3">
        <f t="shared" si="25"/>
        <v>8.8149922452441736</v>
      </c>
      <c r="M390" s="3">
        <f t="shared" si="26"/>
        <v>-2.111657524596863</v>
      </c>
      <c r="N390" s="3">
        <f t="shared" si="27"/>
        <v>2.3742776531363656</v>
      </c>
    </row>
    <row r="391" spans="1:14" x14ac:dyDescent="0.3">
      <c r="A391" s="1">
        <v>210.75901999999999</v>
      </c>
      <c r="B391" s="1">
        <v>54.323338900000003</v>
      </c>
      <c r="C391" s="1" t="s">
        <v>91</v>
      </c>
      <c r="D391" s="1">
        <v>24.056999999999999</v>
      </c>
      <c r="E391" s="1">
        <v>1.9E-2</v>
      </c>
      <c r="F391" s="1">
        <v>22.986000000000001</v>
      </c>
      <c r="G391" s="1">
        <v>1.2999999999999999E-2</v>
      </c>
      <c r="H391" s="1">
        <v>22.8</v>
      </c>
      <c r="K391" s="3">
        <f t="shared" si="24"/>
        <v>-5.1102064837432639</v>
      </c>
      <c r="L391" s="3">
        <f t="shared" si="25"/>
        <v>6.8146145587976692</v>
      </c>
      <c r="M391" s="3">
        <f t="shared" si="26"/>
        <v>-2.2000131490807444</v>
      </c>
      <c r="N391" s="3">
        <f t="shared" si="27"/>
        <v>1.7840319581421247</v>
      </c>
    </row>
    <row r="392" spans="1:14" x14ac:dyDescent="0.3">
      <c r="A392" s="1">
        <v>210.73660000000001</v>
      </c>
      <c r="B392" s="1">
        <v>54.334591099999997</v>
      </c>
      <c r="C392" s="1" t="s">
        <v>92</v>
      </c>
      <c r="D392" s="1">
        <v>24.3</v>
      </c>
      <c r="E392" s="1">
        <v>0.02</v>
      </c>
      <c r="F392" s="1">
        <v>23.244</v>
      </c>
      <c r="G392" s="1">
        <v>1.2999999999999999E-2</v>
      </c>
      <c r="H392" s="1">
        <v>27.99</v>
      </c>
      <c r="K392" s="3">
        <f t="shared" si="24"/>
        <v>-5.3583500751267277</v>
      </c>
      <c r="L392" s="3">
        <f t="shared" si="25"/>
        <v>8.5441726415438453</v>
      </c>
      <c r="M392" s="3">
        <f t="shared" si="26"/>
        <v>-2.3460847534845062</v>
      </c>
      <c r="N392" s="3">
        <f t="shared" si="27"/>
        <v>2.1341107364661189</v>
      </c>
    </row>
    <row r="393" spans="1:14" x14ac:dyDescent="0.3">
      <c r="A393" s="1">
        <v>210.75051999999999</v>
      </c>
      <c r="B393" s="1">
        <v>54.311638899999998</v>
      </c>
      <c r="C393" s="1" t="s">
        <v>93</v>
      </c>
      <c r="D393" s="1">
        <v>25.033999999999999</v>
      </c>
      <c r="E393" s="1">
        <v>3.5999999999999997E-2</v>
      </c>
      <c r="F393" s="1">
        <v>24.009</v>
      </c>
      <c r="G393" s="1">
        <v>2.5000000000000001E-2</v>
      </c>
      <c r="H393" s="1">
        <v>16.600000000000001</v>
      </c>
      <c r="K393" s="3">
        <f t="shared" si="24"/>
        <v>-4.7262211332795934</v>
      </c>
      <c r="L393" s="3">
        <f t="shared" si="25"/>
        <v>8.9545595023515023</v>
      </c>
      <c r="M393" s="3">
        <f t="shared" si="26"/>
        <v>-1.9739772643856903</v>
      </c>
      <c r="N393" s="3">
        <f t="shared" si="27"/>
        <v>2.5211312340790037</v>
      </c>
    </row>
    <row r="394" spans="1:14" x14ac:dyDescent="0.3">
      <c r="A394" s="1">
        <v>210.74912</v>
      </c>
      <c r="B394" s="1">
        <v>54.310771899999999</v>
      </c>
      <c r="C394" s="1" t="s">
        <v>95</v>
      </c>
      <c r="D394" s="1">
        <v>25.041</v>
      </c>
      <c r="E394" s="1">
        <v>2.8000000000000001E-2</v>
      </c>
      <c r="F394" s="1">
        <v>24.19</v>
      </c>
      <c r="G394" s="1">
        <v>1.7999999999999999E-2</v>
      </c>
      <c r="H394" s="1">
        <v>10.42</v>
      </c>
      <c r="K394" s="3">
        <f t="shared" si="24"/>
        <v>-4.1627794650323269</v>
      </c>
      <c r="L394" s="3">
        <f t="shared" si="25"/>
        <v>6.9303615675026142</v>
      </c>
      <c r="M394" s="3">
        <f t="shared" si="26"/>
        <v>-1.6423030591001491</v>
      </c>
      <c r="N394" s="3">
        <f t="shared" si="27"/>
        <v>2.1710039409740771</v>
      </c>
    </row>
    <row r="395" spans="1:14" x14ac:dyDescent="0.3">
      <c r="A395" s="1">
        <v>210.75019</v>
      </c>
      <c r="B395" s="1">
        <v>54.33014</v>
      </c>
      <c r="C395" s="1" t="s">
        <v>96</v>
      </c>
      <c r="D395" s="1">
        <v>24.681000000000001</v>
      </c>
      <c r="E395" s="1">
        <v>3.2000000000000001E-2</v>
      </c>
      <c r="F395" s="1">
        <v>23.658999999999999</v>
      </c>
      <c r="G395" s="1">
        <v>2.1000000000000001E-2</v>
      </c>
      <c r="H395" s="1">
        <v>17.82</v>
      </c>
      <c r="K395" s="3">
        <f t="shared" si="24"/>
        <v>-4.8120288513665841</v>
      </c>
      <c r="L395" s="3">
        <f t="shared" si="25"/>
        <v>7.9178226579937965</v>
      </c>
      <c r="M395" s="3">
        <f t="shared" si="26"/>
        <v>-2.0244886275094038</v>
      </c>
      <c r="N395" s="3">
        <f t="shared" si="27"/>
        <v>2.193298418652244</v>
      </c>
    </row>
    <row r="396" spans="1:14" x14ac:dyDescent="0.3">
      <c r="A396" s="1">
        <v>210.7336</v>
      </c>
      <c r="B396" s="1">
        <v>54.3091711</v>
      </c>
      <c r="C396" s="1" t="s">
        <v>97</v>
      </c>
      <c r="D396" s="1">
        <v>24.515000000000001</v>
      </c>
      <c r="E396" s="1">
        <v>2.3E-2</v>
      </c>
      <c r="F396" s="1">
        <v>23.710999999999999</v>
      </c>
      <c r="G396" s="1">
        <v>1.7000000000000001E-2</v>
      </c>
      <c r="H396" s="1">
        <v>19.59</v>
      </c>
      <c r="K396" s="3">
        <f t="shared" si="24"/>
        <v>-4.9266079386813351</v>
      </c>
      <c r="L396" s="3">
        <f t="shared" si="25"/>
        <v>7.7325295392058111</v>
      </c>
      <c r="M396" s="3">
        <f t="shared" si="26"/>
        <v>-2.091936475031368</v>
      </c>
      <c r="N396" s="3">
        <f t="shared" si="27"/>
        <v>2.0959807757864528</v>
      </c>
    </row>
    <row r="397" spans="1:14" x14ac:dyDescent="0.3">
      <c r="A397" s="1">
        <v>210.72746000000001</v>
      </c>
      <c r="B397" s="1">
        <v>54.3074181</v>
      </c>
      <c r="C397" s="1" t="s">
        <v>352</v>
      </c>
      <c r="D397" s="1">
        <v>25.236999999999998</v>
      </c>
      <c r="E397" s="1">
        <v>3.1E-2</v>
      </c>
      <c r="F397" s="1">
        <v>23.989000000000001</v>
      </c>
      <c r="G397" s="1">
        <v>1.7000000000000001E-2</v>
      </c>
      <c r="H397" s="1">
        <v>21.98</v>
      </c>
      <c r="K397" s="3">
        <f t="shared" si="24"/>
        <v>-5.0658891390116958</v>
      </c>
      <c r="L397" s="3">
        <f t="shared" si="25"/>
        <v>11.496822539265942</v>
      </c>
      <c r="M397" s="3">
        <f t="shared" si="26"/>
        <v>-2.1739254084634538</v>
      </c>
      <c r="N397" s="3">
        <f t="shared" si="27"/>
        <v>3.0351844020595484</v>
      </c>
    </row>
    <row r="398" spans="1:14" x14ac:dyDescent="0.3">
      <c r="A398" s="1">
        <v>210.75011000000001</v>
      </c>
      <c r="B398" s="1">
        <v>54.321548900000003</v>
      </c>
      <c r="C398" s="1" t="s">
        <v>353</v>
      </c>
      <c r="D398" s="1">
        <v>24.408999999999999</v>
      </c>
      <c r="E398" s="1">
        <v>2.7E-2</v>
      </c>
      <c r="F398" s="1">
        <v>23.513000000000002</v>
      </c>
      <c r="G398" s="1">
        <v>1.6E-2</v>
      </c>
      <c r="H398" s="1">
        <v>17.82</v>
      </c>
      <c r="K398" s="3">
        <f t="shared" si="24"/>
        <v>-4.8120288513665841</v>
      </c>
      <c r="L398" s="3">
        <f t="shared" si="25"/>
        <v>6.9856330746408064</v>
      </c>
      <c r="M398" s="3">
        <f t="shared" si="26"/>
        <v>-2.0244886275094038</v>
      </c>
      <c r="N398" s="3">
        <f t="shared" si="27"/>
        <v>1.9350746584890899</v>
      </c>
    </row>
    <row r="399" spans="1:14" x14ac:dyDescent="0.3">
      <c r="A399" s="1">
        <v>210.72514000000001</v>
      </c>
      <c r="B399" s="1">
        <v>54.313361899999997</v>
      </c>
      <c r="C399" s="1" t="s">
        <v>354</v>
      </c>
      <c r="D399" s="1">
        <v>24.925999999999998</v>
      </c>
      <c r="E399" s="1">
        <v>3.3000000000000002E-2</v>
      </c>
      <c r="F399" s="1">
        <v>24.068000000000001</v>
      </c>
      <c r="G399" s="1">
        <v>0.02</v>
      </c>
      <c r="H399" s="1">
        <v>14</v>
      </c>
      <c r="K399" s="3">
        <f t="shared" si="24"/>
        <v>-4.5201127073995711</v>
      </c>
      <c r="L399" s="3">
        <f t="shared" si="25"/>
        <v>7.7485874974911031</v>
      </c>
      <c r="M399" s="3">
        <f t="shared" si="26"/>
        <v>-1.8526499785123101</v>
      </c>
      <c r="N399" s="3">
        <f t="shared" si="27"/>
        <v>2.2684540976242666</v>
      </c>
    </row>
    <row r="400" spans="1:14" x14ac:dyDescent="0.3">
      <c r="A400" s="1">
        <v>210.73069000000001</v>
      </c>
      <c r="B400" s="1">
        <v>54.333750000000002</v>
      </c>
      <c r="C400" s="1" t="s">
        <v>99</v>
      </c>
      <c r="D400" s="1">
        <v>25.152000000000001</v>
      </c>
      <c r="E400" s="1">
        <v>3.1E-2</v>
      </c>
      <c r="F400" s="1">
        <v>24.135000000000002</v>
      </c>
      <c r="G400" s="1">
        <v>0.02</v>
      </c>
      <c r="H400" s="1">
        <v>13</v>
      </c>
      <c r="K400" s="3">
        <f t="shared" si="24"/>
        <v>-4.4304461795268466</v>
      </c>
      <c r="L400" s="3">
        <f t="shared" si="25"/>
        <v>8.2506703573772153</v>
      </c>
      <c r="M400" s="3">
        <f t="shared" si="26"/>
        <v>-1.7998670977832121</v>
      </c>
      <c r="N400" s="3">
        <f t="shared" si="27"/>
        <v>2.4568204564528924</v>
      </c>
    </row>
    <row r="401" spans="1:14" x14ac:dyDescent="0.3">
      <c r="A401" s="1">
        <v>210.71350000000001</v>
      </c>
      <c r="B401" s="1">
        <v>54.326046900000001</v>
      </c>
      <c r="C401" s="1" t="s">
        <v>355</v>
      </c>
      <c r="D401" s="1">
        <v>24.827000000000002</v>
      </c>
      <c r="E401" s="1">
        <v>3.5000000000000003E-2</v>
      </c>
      <c r="F401" s="1">
        <v>23.814</v>
      </c>
      <c r="G401" s="1">
        <v>0.02</v>
      </c>
      <c r="H401" s="1">
        <v>14.42</v>
      </c>
      <c r="K401" s="3">
        <f t="shared" si="24"/>
        <v>-4.5558772154281808</v>
      </c>
      <c r="L401" s="3">
        <f t="shared" si="25"/>
        <v>7.5261945944886719</v>
      </c>
      <c r="M401" s="3">
        <f t="shared" si="26"/>
        <v>-1.8737030270287924</v>
      </c>
      <c r="N401" s="3">
        <f t="shared" si="27"/>
        <v>2.18847003937847</v>
      </c>
    </row>
    <row r="402" spans="1:14" x14ac:dyDescent="0.3">
      <c r="A402" s="1">
        <v>210.73915</v>
      </c>
      <c r="B402" s="1">
        <v>54.333441100000002</v>
      </c>
      <c r="C402" s="1" t="s">
        <v>356</v>
      </c>
      <c r="D402" s="1">
        <v>25.123999999999999</v>
      </c>
      <c r="E402" s="1">
        <v>3.1E-2</v>
      </c>
      <c r="F402" s="1">
        <v>24.206</v>
      </c>
      <c r="G402" s="1">
        <v>1.7000000000000001E-2</v>
      </c>
      <c r="H402" s="1">
        <v>10.99</v>
      </c>
      <c r="K402" s="3">
        <f t="shared" si="24"/>
        <v>-4.2272195710918439</v>
      </c>
      <c r="L402" s="3">
        <f t="shared" si="25"/>
        <v>7.4172670271428718</v>
      </c>
      <c r="M402" s="3">
        <f t="shared" si="26"/>
        <v>-1.6802362155745241</v>
      </c>
      <c r="N402" s="3">
        <f t="shared" si="27"/>
        <v>2.2953411526203631</v>
      </c>
    </row>
    <row r="403" spans="1:14" x14ac:dyDescent="0.3">
      <c r="A403" s="1">
        <v>210.70989</v>
      </c>
      <c r="B403" s="1">
        <v>54.324945</v>
      </c>
      <c r="C403" s="1" t="s">
        <v>100</v>
      </c>
      <c r="D403" s="1">
        <v>24.669</v>
      </c>
      <c r="E403" s="1">
        <v>2.8000000000000001E-2</v>
      </c>
      <c r="F403" s="1">
        <v>23.890999999999998</v>
      </c>
      <c r="G403" s="1">
        <v>1.4999999999999999E-2</v>
      </c>
      <c r="H403" s="1">
        <v>12.5</v>
      </c>
      <c r="K403" s="3">
        <f t="shared" si="24"/>
        <v>-4.3829912962404451</v>
      </c>
      <c r="L403" s="3">
        <f t="shared" si="25"/>
        <v>6.4624658218564708</v>
      </c>
      <c r="M403" s="3">
        <f t="shared" si="26"/>
        <v>-1.7719324213332124</v>
      </c>
      <c r="N403" s="3">
        <f t="shared" si="27"/>
        <v>1.9417194649730223</v>
      </c>
    </row>
    <row r="404" spans="1:14" x14ac:dyDescent="0.3">
      <c r="A404" s="1">
        <v>210.75252</v>
      </c>
      <c r="B404" s="1">
        <v>54.325803899999997</v>
      </c>
      <c r="C404" s="1" t="s">
        <v>101</v>
      </c>
      <c r="D404" s="1">
        <v>24.908999999999999</v>
      </c>
      <c r="E404" s="1">
        <v>2.9000000000000001E-2</v>
      </c>
      <c r="F404" s="1">
        <v>23.914000000000001</v>
      </c>
      <c r="G404" s="1">
        <v>1.9E-2</v>
      </c>
      <c r="H404" s="1">
        <v>16.600000000000001</v>
      </c>
      <c r="K404" s="3">
        <f t="shared" si="24"/>
        <v>-4.7262211332795934</v>
      </c>
      <c r="L404" s="3">
        <f t="shared" si="25"/>
        <v>8.4536492905443872</v>
      </c>
      <c r="M404" s="3">
        <f t="shared" si="26"/>
        <v>-1.9739772643856903</v>
      </c>
      <c r="N404" s="3">
        <f t="shared" si="27"/>
        <v>2.3801013620764446</v>
      </c>
    </row>
    <row r="405" spans="1:14" x14ac:dyDescent="0.3">
      <c r="A405" s="1">
        <v>210.72542999999999</v>
      </c>
      <c r="B405" s="1">
        <v>54.331591099999997</v>
      </c>
      <c r="C405" s="1" t="s">
        <v>102</v>
      </c>
      <c r="D405" s="1">
        <v>25.295000000000002</v>
      </c>
      <c r="E405" s="1">
        <v>3.3000000000000002E-2</v>
      </c>
      <c r="F405" s="1">
        <v>24.346</v>
      </c>
      <c r="G405" s="1">
        <v>2.1000000000000001E-2</v>
      </c>
      <c r="H405" s="1">
        <v>13.21</v>
      </c>
      <c r="K405" s="3">
        <f t="shared" si="24"/>
        <v>-4.4498352498740728</v>
      </c>
      <c r="L405" s="3">
        <f t="shared" si="25"/>
        <v>8.89133656517755</v>
      </c>
      <c r="M405" s="3">
        <f t="shared" si="26"/>
        <v>-1.8112806208878245</v>
      </c>
      <c r="N405" s="3">
        <f t="shared" si="27"/>
        <v>2.6378866147827416</v>
      </c>
    </row>
    <row r="406" spans="1:14" x14ac:dyDescent="0.3">
      <c r="A406" s="1">
        <v>210.74304000000001</v>
      </c>
      <c r="B406" s="1">
        <v>54.3315111</v>
      </c>
      <c r="C406" s="1" t="s">
        <v>103</v>
      </c>
      <c r="D406" s="1">
        <v>24.550999999999998</v>
      </c>
      <c r="E406" s="1">
        <v>2.8000000000000001E-2</v>
      </c>
      <c r="F406" s="1">
        <v>23.638999999999999</v>
      </c>
      <c r="G406" s="1">
        <v>1.4999999999999999E-2</v>
      </c>
      <c r="H406" s="1">
        <v>14</v>
      </c>
      <c r="K406" s="3">
        <f t="shared" si="24"/>
        <v>-4.5201127073995711</v>
      </c>
      <c r="L406" s="3">
        <f t="shared" si="25"/>
        <v>6.5196238750017068</v>
      </c>
      <c r="M406" s="3">
        <f t="shared" si="26"/>
        <v>-1.8526499785123101</v>
      </c>
      <c r="N406" s="3">
        <f t="shared" si="27"/>
        <v>1.908666256786191</v>
      </c>
    </row>
    <row r="407" spans="1:14" x14ac:dyDescent="0.3">
      <c r="A407" s="1">
        <v>210.74509</v>
      </c>
      <c r="B407" s="1">
        <v>54.323773099999997</v>
      </c>
      <c r="C407" s="1" t="s">
        <v>104</v>
      </c>
      <c r="D407" s="1">
        <v>24.565000000000001</v>
      </c>
      <c r="E407" s="1">
        <v>2.1999999999999999E-2</v>
      </c>
      <c r="F407" s="1">
        <v>23.759</v>
      </c>
      <c r="G407" s="1">
        <v>1.4999999999999999E-2</v>
      </c>
      <c r="H407" s="1">
        <v>13</v>
      </c>
      <c r="K407" s="3">
        <f t="shared" si="24"/>
        <v>-4.4304461795268466</v>
      </c>
      <c r="L407" s="3">
        <f t="shared" si="25"/>
        <v>6.2963554283777468</v>
      </c>
      <c r="M407" s="3">
        <f t="shared" si="26"/>
        <v>-1.7998670977832121</v>
      </c>
      <c r="N407" s="3">
        <f t="shared" si="27"/>
        <v>1.8748797549165463</v>
      </c>
    </row>
    <row r="408" spans="1:14" x14ac:dyDescent="0.3">
      <c r="A408" s="1">
        <v>210.72847999999999</v>
      </c>
      <c r="B408" s="1">
        <v>54.3359369</v>
      </c>
      <c r="C408" s="1" t="s">
        <v>105</v>
      </c>
      <c r="D408" s="1">
        <v>24.637</v>
      </c>
      <c r="E408" s="1">
        <v>0.03</v>
      </c>
      <c r="F408" s="1">
        <v>23.626999999999999</v>
      </c>
      <c r="G408" s="1">
        <v>0.02</v>
      </c>
      <c r="H408" s="1">
        <v>23.93</v>
      </c>
      <c r="K408" s="3">
        <f t="shared" si="24"/>
        <v>-5.1687343583370362</v>
      </c>
      <c r="L408" s="3">
        <f t="shared" si="25"/>
        <v>9.1442243268958254</v>
      </c>
      <c r="M408" s="3">
        <f t="shared" si="26"/>
        <v>-2.2344660257260376</v>
      </c>
      <c r="N408" s="3">
        <f t="shared" si="27"/>
        <v>2.3675175396845112</v>
      </c>
    </row>
    <row r="409" spans="1:14" x14ac:dyDescent="0.3">
      <c r="A409" s="1">
        <v>210.74767</v>
      </c>
      <c r="B409" s="1">
        <v>54.32929</v>
      </c>
      <c r="C409" s="1" t="s">
        <v>357</v>
      </c>
      <c r="D409" s="1">
        <v>24.8</v>
      </c>
      <c r="E409" s="1">
        <v>2.5999999999999999E-2</v>
      </c>
      <c r="F409" s="1">
        <v>24.004000000000001</v>
      </c>
      <c r="G409" s="1">
        <v>1.4999999999999999E-2</v>
      </c>
      <c r="H409" s="1">
        <v>11.22</v>
      </c>
      <c r="K409" s="3">
        <f t="shared" si="24"/>
        <v>-4.2522800993795169</v>
      </c>
      <c r="L409" s="3">
        <f t="shared" si="25"/>
        <v>6.4633253789597287</v>
      </c>
      <c r="M409" s="3">
        <f t="shared" si="26"/>
        <v>-1.6949882853490337</v>
      </c>
      <c r="N409" s="3">
        <f t="shared" si="27"/>
        <v>1.9906625997393181</v>
      </c>
    </row>
    <row r="410" spans="1:14" x14ac:dyDescent="0.3">
      <c r="A410" s="1">
        <v>210.72053</v>
      </c>
      <c r="B410" s="1">
        <v>54.331718100000003</v>
      </c>
      <c r="C410" s="1" t="s">
        <v>106</v>
      </c>
      <c r="D410" s="1">
        <v>25.123000000000001</v>
      </c>
      <c r="E410" s="1">
        <v>2.8000000000000001E-2</v>
      </c>
      <c r="F410" s="1">
        <v>24.274999999999999</v>
      </c>
      <c r="G410" s="1">
        <v>1.9E-2</v>
      </c>
      <c r="H410" s="1">
        <v>11.4</v>
      </c>
      <c r="K410" s="3">
        <f t="shared" si="24"/>
        <v>-4.2715369158234129</v>
      </c>
      <c r="L410" s="3">
        <f t="shared" si="25"/>
        <v>7.566715114509833</v>
      </c>
      <c r="M410" s="3">
        <f t="shared" si="26"/>
        <v>-1.7063239561918151</v>
      </c>
      <c r="N410" s="3">
        <f t="shared" si="27"/>
        <v>2.3220137720112408</v>
      </c>
    </row>
    <row r="411" spans="1:14" x14ac:dyDescent="0.3">
      <c r="A411" s="1">
        <v>210.75116</v>
      </c>
      <c r="B411" s="1">
        <v>54.324271099999997</v>
      </c>
      <c r="C411" s="1" t="s">
        <v>107</v>
      </c>
      <c r="D411" s="1">
        <v>25.045000000000002</v>
      </c>
      <c r="E411" s="1">
        <v>3.5000000000000003E-2</v>
      </c>
      <c r="F411" s="1">
        <v>24.094000000000001</v>
      </c>
      <c r="G411" s="1">
        <v>2.1999999999999999E-2</v>
      </c>
      <c r="H411" s="1">
        <v>12.39</v>
      </c>
      <c r="K411" s="3">
        <f t="shared" si="24"/>
        <v>-4.3722966595637125</v>
      </c>
      <c r="L411" s="3">
        <f t="shared" si="25"/>
        <v>7.6464408249038724</v>
      </c>
      <c r="M411" s="3">
        <f t="shared" si="26"/>
        <v>-1.765636942456744</v>
      </c>
      <c r="N411" s="3">
        <f t="shared" si="27"/>
        <v>2.3021169818769889</v>
      </c>
    </row>
    <row r="412" spans="1:14" x14ac:dyDescent="0.3">
      <c r="A412" s="1">
        <v>210.72962999999999</v>
      </c>
      <c r="B412" s="1">
        <v>54.310348900000001</v>
      </c>
      <c r="C412" s="1" t="s">
        <v>109</v>
      </c>
      <c r="D412" s="1">
        <v>24.486999999999998</v>
      </c>
      <c r="E412" s="1">
        <v>1.7000000000000001E-2</v>
      </c>
      <c r="F412" s="1">
        <v>23.748999999999999</v>
      </c>
      <c r="G412" s="1">
        <v>1.2999999999999999E-2</v>
      </c>
      <c r="H412" s="1">
        <v>12.39</v>
      </c>
      <c r="K412" s="3">
        <f t="shared" si="24"/>
        <v>-4.3722966595637125</v>
      </c>
      <c r="L412" s="3">
        <f t="shared" si="25"/>
        <v>5.9137005824714857</v>
      </c>
      <c r="M412" s="3">
        <f t="shared" si="26"/>
        <v>-1.765636942456744</v>
      </c>
      <c r="N412" s="3">
        <f t="shared" si="27"/>
        <v>1.7804401875842177</v>
      </c>
    </row>
    <row r="413" spans="1:14" x14ac:dyDescent="0.3">
      <c r="A413" s="1">
        <v>210.7586</v>
      </c>
      <c r="B413" s="1">
        <v>54.327710000000003</v>
      </c>
      <c r="C413" s="1" t="s">
        <v>110</v>
      </c>
      <c r="D413" s="1">
        <v>24.013000000000002</v>
      </c>
      <c r="E413" s="1">
        <v>2.1000000000000001E-2</v>
      </c>
      <c r="F413" s="1">
        <v>23.074999999999999</v>
      </c>
      <c r="G413" s="1">
        <v>1.2E-2</v>
      </c>
      <c r="H413" s="1">
        <v>19.59</v>
      </c>
      <c r="K413" s="3">
        <f t="shared" si="24"/>
        <v>-4.9266079386813351</v>
      </c>
      <c r="L413" s="3">
        <f t="shared" si="25"/>
        <v>6.1365119987979559</v>
      </c>
      <c r="M413" s="3">
        <f t="shared" si="26"/>
        <v>-2.091936475031368</v>
      </c>
      <c r="N413" s="3">
        <f t="shared" si="27"/>
        <v>1.663363989060747</v>
      </c>
    </row>
    <row r="414" spans="1:14" x14ac:dyDescent="0.3">
      <c r="A414" s="1">
        <v>210.72421</v>
      </c>
      <c r="B414" s="1">
        <v>54.328611100000003</v>
      </c>
      <c r="C414" s="1" t="s">
        <v>111</v>
      </c>
      <c r="D414" s="1">
        <v>25.241</v>
      </c>
      <c r="E414" s="1">
        <v>2.9000000000000001E-2</v>
      </c>
      <c r="F414" s="1">
        <v>24.477</v>
      </c>
      <c r="G414" s="1">
        <v>1.6E-2</v>
      </c>
      <c r="H414" s="1">
        <v>7.6</v>
      </c>
      <c r="K414" s="3">
        <f t="shared" si="24"/>
        <v>-3.7809466680942854</v>
      </c>
      <c r="L414" s="3">
        <f t="shared" si="25"/>
        <v>6.3736664736177646</v>
      </c>
      <c r="M414" s="3">
        <f t="shared" si="26"/>
        <v>-1.4175342913404976</v>
      </c>
      <c r="N414" s="3">
        <f t="shared" si="27"/>
        <v>2.1463812125630493</v>
      </c>
    </row>
    <row r="415" spans="1:14" x14ac:dyDescent="0.3">
      <c r="A415" s="1">
        <v>210.75091</v>
      </c>
      <c r="B415" s="1">
        <v>54.320636899999997</v>
      </c>
      <c r="C415" s="1" t="s">
        <v>112</v>
      </c>
      <c r="D415" s="1">
        <v>24.978999999999999</v>
      </c>
      <c r="E415" s="1">
        <v>3.1E-2</v>
      </c>
      <c r="F415" s="1">
        <v>23.998000000000001</v>
      </c>
      <c r="G415" s="1">
        <v>1.7999999999999999E-2</v>
      </c>
      <c r="H415" s="1">
        <v>13</v>
      </c>
      <c r="K415" s="3">
        <f t="shared" si="24"/>
        <v>-4.4304461795268466</v>
      </c>
      <c r="L415" s="3">
        <f t="shared" si="25"/>
        <v>7.6188467131800053</v>
      </c>
      <c r="M415" s="3">
        <f t="shared" si="26"/>
        <v>-1.7998670977832121</v>
      </c>
      <c r="N415" s="3">
        <f t="shared" si="27"/>
        <v>2.2686809251545164</v>
      </c>
    </row>
    <row r="416" spans="1:14" x14ac:dyDescent="0.3">
      <c r="A416" s="1">
        <v>210.75102999999999</v>
      </c>
      <c r="B416" s="1">
        <v>54.322223100000002</v>
      </c>
      <c r="C416" s="1" t="s">
        <v>113</v>
      </c>
      <c r="D416" s="1">
        <v>24.719000000000001</v>
      </c>
      <c r="E416" s="1">
        <v>1.7999999999999999E-2</v>
      </c>
      <c r="F416" s="1">
        <v>23.852</v>
      </c>
      <c r="G416" s="1">
        <v>1.4E-2</v>
      </c>
      <c r="H416" s="1">
        <v>16.829999999999998</v>
      </c>
      <c r="K416" s="3">
        <f t="shared" si="24"/>
        <v>-4.7428703471086449</v>
      </c>
      <c r="L416" s="3">
        <f t="shared" si="25"/>
        <v>7.8050208835348309</v>
      </c>
      <c r="M416" s="3">
        <f t="shared" si="26"/>
        <v>-1.9837779502003507</v>
      </c>
      <c r="N416" s="3">
        <f t="shared" si="27"/>
        <v>2.190562203833164</v>
      </c>
    </row>
    <row r="417" spans="1:14" x14ac:dyDescent="0.3">
      <c r="A417" s="1">
        <v>210.72431</v>
      </c>
      <c r="B417" s="1">
        <v>54.333908100000002</v>
      </c>
      <c r="C417" s="1" t="s">
        <v>115</v>
      </c>
      <c r="D417" s="1">
        <v>24.712</v>
      </c>
      <c r="E417" s="1">
        <v>3.5999999999999997E-2</v>
      </c>
      <c r="F417" s="1">
        <v>23.923999999999999</v>
      </c>
      <c r="G417" s="1">
        <v>2.1000000000000001E-2</v>
      </c>
      <c r="H417" s="1">
        <v>11.97</v>
      </c>
      <c r="K417" s="3">
        <f t="shared" si="24"/>
        <v>-4.3305703030322604</v>
      </c>
      <c r="L417" s="3">
        <f t="shared" si="25"/>
        <v>6.4344889679107133</v>
      </c>
      <c r="M417" s="3">
        <f t="shared" si="26"/>
        <v>-1.7410744066665134</v>
      </c>
      <c r="N417" s="3">
        <f t="shared" si="27"/>
        <v>1.952607177284327</v>
      </c>
    </row>
    <row r="418" spans="1:14" x14ac:dyDescent="0.3">
      <c r="A418" s="1">
        <v>210.72997000000001</v>
      </c>
      <c r="B418" s="1">
        <v>54.310585000000003</v>
      </c>
      <c r="C418" s="1" t="s">
        <v>358</v>
      </c>
      <c r="D418" s="1">
        <v>24.584</v>
      </c>
      <c r="E418" s="1">
        <v>3.3000000000000002E-2</v>
      </c>
      <c r="F418" s="1">
        <v>23.614999999999998</v>
      </c>
      <c r="G418" s="1">
        <v>1.7000000000000001E-2</v>
      </c>
      <c r="H418" s="1">
        <v>19.59</v>
      </c>
      <c r="K418" s="3">
        <f t="shared" si="24"/>
        <v>-4.9266079386813351</v>
      </c>
      <c r="L418" s="3">
        <f t="shared" si="25"/>
        <v>7.9821813001232709</v>
      </c>
      <c r="M418" s="3">
        <f t="shared" si="26"/>
        <v>-2.091936475031368</v>
      </c>
      <c r="N418" s="3">
        <f t="shared" si="27"/>
        <v>2.1636514246822904</v>
      </c>
    </row>
    <row r="419" spans="1:14" x14ac:dyDescent="0.3">
      <c r="A419" s="1">
        <v>210.74574999999999</v>
      </c>
      <c r="B419" s="1">
        <v>54.320151099999997</v>
      </c>
      <c r="C419" s="1" t="s">
        <v>359</v>
      </c>
      <c r="D419" s="1">
        <v>25.093</v>
      </c>
      <c r="E419" s="1">
        <v>2.8000000000000001E-2</v>
      </c>
      <c r="F419" s="1">
        <v>24.081</v>
      </c>
      <c r="G419" s="1">
        <v>1.9E-2</v>
      </c>
      <c r="H419" s="1">
        <v>13.93</v>
      </c>
      <c r="K419" s="3">
        <f t="shared" si="24"/>
        <v>-4.5140478103571624</v>
      </c>
      <c r="L419" s="3">
        <f t="shared" si="25"/>
        <v>8.3446775976041199</v>
      </c>
      <c r="M419" s="3">
        <f t="shared" si="26"/>
        <v>-1.8490798309352998</v>
      </c>
      <c r="N419" s="3">
        <f t="shared" si="27"/>
        <v>2.4457719856005475</v>
      </c>
    </row>
    <row r="420" spans="1:14" x14ac:dyDescent="0.3">
      <c r="A420" s="1">
        <v>210.74770000000001</v>
      </c>
      <c r="B420" s="1">
        <v>54.326335</v>
      </c>
      <c r="C420" s="1" t="s">
        <v>117</v>
      </c>
      <c r="D420" s="1">
        <v>25.045999999999999</v>
      </c>
      <c r="E420" s="1">
        <v>2.5999999999999999E-2</v>
      </c>
      <c r="F420" s="1">
        <v>23.881</v>
      </c>
      <c r="G420" s="1">
        <v>1.7000000000000001E-2</v>
      </c>
      <c r="H420" s="1">
        <v>13.55</v>
      </c>
      <c r="K420" s="3">
        <f t="shared" si="24"/>
        <v>-4.4805828764562428</v>
      </c>
      <c r="L420" s="3">
        <f t="shared" si="25"/>
        <v>8.041120592907351</v>
      </c>
      <c r="M420" s="3">
        <f t="shared" si="26"/>
        <v>-1.829380444145096</v>
      </c>
      <c r="N420" s="3">
        <f t="shared" si="27"/>
        <v>2.3717892091116739</v>
      </c>
    </row>
    <row r="421" spans="1:14" x14ac:dyDescent="0.3">
      <c r="A421" s="1">
        <v>210.73103</v>
      </c>
      <c r="B421" s="1">
        <v>54.3157061</v>
      </c>
      <c r="C421" s="1" t="s">
        <v>119</v>
      </c>
      <c r="D421" s="1">
        <v>25.373000000000001</v>
      </c>
      <c r="E421" s="1">
        <v>2.5999999999999999E-2</v>
      </c>
      <c r="F421" s="1">
        <v>24.37</v>
      </c>
      <c r="G421" s="1">
        <v>1.9E-2</v>
      </c>
      <c r="H421" s="1">
        <v>13.55</v>
      </c>
      <c r="K421" s="3">
        <f t="shared" si="24"/>
        <v>-4.4805828764562428</v>
      </c>
      <c r="L421" s="3">
        <f t="shared" si="25"/>
        <v>9.3479541866042553</v>
      </c>
      <c r="M421" s="3">
        <f t="shared" si="26"/>
        <v>-1.829380444145096</v>
      </c>
      <c r="N421" s="3">
        <f t="shared" si="27"/>
        <v>2.757249640878968</v>
      </c>
    </row>
    <row r="422" spans="1:14" x14ac:dyDescent="0.3">
      <c r="A422" s="1">
        <v>210.74793</v>
      </c>
      <c r="B422" s="1">
        <v>54.3111769</v>
      </c>
      <c r="C422" s="1" t="s">
        <v>120</v>
      </c>
      <c r="D422" s="1">
        <v>25.408999999999999</v>
      </c>
      <c r="E422" s="1">
        <v>3.4000000000000002E-2</v>
      </c>
      <c r="F422" s="1">
        <v>24.27</v>
      </c>
      <c r="G422" s="1">
        <v>1.9E-2</v>
      </c>
      <c r="H422" s="1">
        <v>11.97</v>
      </c>
      <c r="K422" s="3">
        <f t="shared" si="24"/>
        <v>-4.3305703030322604</v>
      </c>
      <c r="L422" s="3">
        <f t="shared" si="25"/>
        <v>8.8698047652029715</v>
      </c>
      <c r="M422" s="3">
        <f t="shared" si="26"/>
        <v>-1.7410744066665134</v>
      </c>
      <c r="N422" s="3">
        <f t="shared" si="27"/>
        <v>2.6916270323903682</v>
      </c>
    </row>
    <row r="423" spans="1:14" x14ac:dyDescent="0.3">
      <c r="A423" s="1">
        <v>210.73178999999999</v>
      </c>
      <c r="B423" s="1">
        <v>54.312166900000001</v>
      </c>
      <c r="C423" s="1" t="s">
        <v>121</v>
      </c>
      <c r="D423" s="1">
        <v>25.335000000000001</v>
      </c>
      <c r="E423" s="1">
        <v>2.1999999999999999E-2</v>
      </c>
      <c r="F423" s="1">
        <v>24.527999999999999</v>
      </c>
      <c r="G423" s="1">
        <v>1.4E-2</v>
      </c>
      <c r="H423" s="1">
        <v>8.39</v>
      </c>
      <c r="K423" s="3">
        <f t="shared" si="24"/>
        <v>-3.9006008228687592</v>
      </c>
      <c r="L423" s="3">
        <f t="shared" si="25"/>
        <v>7.0326687928578808</v>
      </c>
      <c r="M423" s="3">
        <f t="shared" si="26"/>
        <v>-1.4879696157590683</v>
      </c>
      <c r="N423" s="3">
        <f t="shared" si="27"/>
        <v>2.315228837270114</v>
      </c>
    </row>
    <row r="424" spans="1:14" x14ac:dyDescent="0.3">
      <c r="A424" s="1">
        <v>210.70815999999999</v>
      </c>
      <c r="B424" s="1">
        <v>54.318640000000002</v>
      </c>
      <c r="C424" s="1" t="s">
        <v>122</v>
      </c>
      <c r="D424" s="1">
        <v>25.625</v>
      </c>
      <c r="E424" s="1">
        <v>2.8000000000000001E-2</v>
      </c>
      <c r="F424" s="1">
        <v>24.856000000000002</v>
      </c>
      <c r="G424" s="1">
        <v>0.02</v>
      </c>
      <c r="H424" s="1">
        <v>6.19</v>
      </c>
      <c r="K424" s="3">
        <f t="shared" si="24"/>
        <v>-3.5326501481700485</v>
      </c>
      <c r="L424" s="3">
        <f t="shared" si="25"/>
        <v>6.7846903215197383</v>
      </c>
      <c r="M424" s="3">
        <f t="shared" si="26"/>
        <v>-1.2713726643929932</v>
      </c>
      <c r="N424" s="3">
        <f t="shared" si="27"/>
        <v>2.3948291340914278</v>
      </c>
    </row>
    <row r="425" spans="1:14" x14ac:dyDescent="0.3">
      <c r="A425" s="1">
        <v>210.72899000000001</v>
      </c>
      <c r="B425" s="1">
        <v>54.3238269</v>
      </c>
      <c r="C425" s="1" t="s">
        <v>360</v>
      </c>
      <c r="D425" s="1">
        <v>25.056999999999999</v>
      </c>
      <c r="E425" s="1">
        <v>2.8000000000000001E-2</v>
      </c>
      <c r="F425" s="1">
        <v>24.204000000000001</v>
      </c>
      <c r="G425" s="1">
        <v>1.4999999999999999E-2</v>
      </c>
      <c r="H425" s="1">
        <v>10.07</v>
      </c>
      <c r="K425" s="3">
        <f t="shared" si="24"/>
        <v>-4.1214401049623799</v>
      </c>
      <c r="L425" s="3">
        <f t="shared" si="25"/>
        <v>6.8499597718274545</v>
      </c>
      <c r="M425" s="3">
        <f t="shared" si="26"/>
        <v>-1.6179683317079334</v>
      </c>
      <c r="N425" s="3">
        <f t="shared" si="27"/>
        <v>2.1626869833297522</v>
      </c>
    </row>
    <row r="426" spans="1:14" x14ac:dyDescent="0.3">
      <c r="A426" s="1">
        <v>210.73696000000001</v>
      </c>
      <c r="B426" s="1">
        <v>54.315641100000001</v>
      </c>
      <c r="C426" s="1" t="s">
        <v>123</v>
      </c>
      <c r="D426" s="1">
        <v>25.001000000000001</v>
      </c>
      <c r="E426" s="1">
        <v>2.1000000000000001E-2</v>
      </c>
      <c r="F426" s="1">
        <v>24.286000000000001</v>
      </c>
      <c r="G426" s="1">
        <v>1.2999999999999999E-2</v>
      </c>
      <c r="H426" s="1">
        <v>8.24</v>
      </c>
      <c r="K426" s="3">
        <f t="shared" si="24"/>
        <v>-3.878773211788165</v>
      </c>
      <c r="L426" s="3">
        <f t="shared" si="25"/>
        <v>5.9697293557532616</v>
      </c>
      <c r="M426" s="3">
        <f t="shared" si="26"/>
        <v>-1.4751206271832698</v>
      </c>
      <c r="N426" s="3">
        <f t="shared" si="27"/>
        <v>1.9734409028522719</v>
      </c>
    </row>
    <row r="427" spans="1:14" x14ac:dyDescent="0.3">
      <c r="A427" s="1">
        <v>210.73023000000001</v>
      </c>
      <c r="B427" s="1">
        <v>54.332473100000001</v>
      </c>
      <c r="C427" s="1" t="s">
        <v>361</v>
      </c>
      <c r="D427" s="1">
        <v>25.106000000000002</v>
      </c>
      <c r="E427" s="1">
        <v>2.1000000000000001E-2</v>
      </c>
      <c r="F427" s="1">
        <v>23.911999999999999</v>
      </c>
      <c r="G427" s="1">
        <v>1.4E-2</v>
      </c>
      <c r="H427" s="1">
        <v>10.81</v>
      </c>
      <c r="K427" s="3">
        <f t="shared" si="24"/>
        <v>-4.2072383833539222</v>
      </c>
      <c r="L427" s="3">
        <f t="shared" si="25"/>
        <v>7.2886597458179345</v>
      </c>
      <c r="M427" s="3">
        <f t="shared" si="26"/>
        <v>-1.6684741380834287</v>
      </c>
      <c r="N427" s="3">
        <f t="shared" si="27"/>
        <v>2.2640959487908088</v>
      </c>
    </row>
    <row r="428" spans="1:14" x14ac:dyDescent="0.3">
      <c r="A428" s="1">
        <v>210.73938000000001</v>
      </c>
      <c r="B428" s="1">
        <v>54.308941900000001</v>
      </c>
      <c r="C428" s="1" t="s">
        <v>124</v>
      </c>
      <c r="D428" s="1">
        <v>25.07</v>
      </c>
      <c r="E428" s="1">
        <v>2.1000000000000001E-2</v>
      </c>
      <c r="F428" s="1">
        <v>24.388000000000002</v>
      </c>
      <c r="G428" s="1">
        <v>1.0999999999999999E-2</v>
      </c>
      <c r="H428" s="1">
        <v>6.71</v>
      </c>
      <c r="K428" s="3">
        <f t="shared" si="24"/>
        <v>-3.6302489411908119</v>
      </c>
      <c r="L428" s="3">
        <f t="shared" si="25"/>
        <v>5.4960387774425907</v>
      </c>
      <c r="M428" s="3">
        <f t="shared" si="26"/>
        <v>-1.3288249330771467</v>
      </c>
      <c r="N428" s="3">
        <f t="shared" si="27"/>
        <v>1.9044298790975509</v>
      </c>
    </row>
    <row r="429" spans="1:14" x14ac:dyDescent="0.3">
      <c r="A429" s="1">
        <v>210.73823999999999</v>
      </c>
      <c r="B429" s="1">
        <v>54.319198100000001</v>
      </c>
      <c r="C429" s="1" t="s">
        <v>125</v>
      </c>
      <c r="D429" s="1">
        <v>24.922000000000001</v>
      </c>
      <c r="E429" s="1">
        <v>2.8000000000000001E-2</v>
      </c>
      <c r="F429" s="1">
        <v>23.893999999999998</v>
      </c>
      <c r="G429" s="1">
        <v>1.2E-2</v>
      </c>
      <c r="H429" s="1">
        <v>17.739999999999998</v>
      </c>
      <c r="K429" s="3">
        <f t="shared" si="24"/>
        <v>-4.8065847727710409</v>
      </c>
      <c r="L429" s="3">
        <f t="shared" si="25"/>
        <v>8.8250455276648854</v>
      </c>
      <c r="M429" s="3">
        <f t="shared" si="26"/>
        <v>-2.0212839294129599</v>
      </c>
      <c r="N429" s="3">
        <f t="shared" si="27"/>
        <v>2.4471285614251466</v>
      </c>
    </row>
    <row r="430" spans="1:14" x14ac:dyDescent="0.3">
      <c r="A430" s="1">
        <v>210.75647000000001</v>
      </c>
      <c r="B430" s="1">
        <v>54.324418100000003</v>
      </c>
      <c r="C430" s="1" t="s">
        <v>127</v>
      </c>
      <c r="D430" s="1">
        <v>25.198</v>
      </c>
      <c r="E430" s="1">
        <v>2.8000000000000001E-2</v>
      </c>
      <c r="F430" s="1">
        <v>24.367999999999999</v>
      </c>
      <c r="G430" s="1">
        <v>2.1000000000000001E-2</v>
      </c>
      <c r="H430" s="1">
        <v>10.79</v>
      </c>
      <c r="K430" s="3">
        <f t="shared" si="24"/>
        <v>-4.2049977448865885</v>
      </c>
      <c r="L430" s="3">
        <f t="shared" si="25"/>
        <v>7.5962552406928587</v>
      </c>
      <c r="M430" s="3">
        <f t="shared" si="26"/>
        <v>-1.6671551692799733</v>
      </c>
      <c r="N430" s="3">
        <f t="shared" si="27"/>
        <v>2.3606469144832518</v>
      </c>
    </row>
    <row r="431" spans="1:14" x14ac:dyDescent="0.3">
      <c r="A431" s="1">
        <v>210.74895000000001</v>
      </c>
      <c r="B431" s="1">
        <v>54.321031900000001</v>
      </c>
      <c r="C431" s="1" t="s">
        <v>128</v>
      </c>
      <c r="D431" s="1">
        <v>25.593</v>
      </c>
      <c r="E431" s="1">
        <v>2.9000000000000001E-2</v>
      </c>
      <c r="F431" s="1">
        <v>24.494</v>
      </c>
      <c r="G431" s="1">
        <v>1.7999999999999999E-2</v>
      </c>
      <c r="H431" s="1">
        <v>12.47</v>
      </c>
      <c r="K431" s="3">
        <f t="shared" si="24"/>
        <v>-4.3800839393912199</v>
      </c>
      <c r="L431" s="3">
        <f t="shared" si="25"/>
        <v>9.8768120136783626</v>
      </c>
      <c r="M431" s="3">
        <f t="shared" si="26"/>
        <v>-1.7702209837048097</v>
      </c>
      <c r="N431" s="3">
        <f t="shared" si="27"/>
        <v>2.9692324400074015</v>
      </c>
    </row>
    <row r="432" spans="1:14" x14ac:dyDescent="0.3">
      <c r="A432" s="1">
        <v>210.74697</v>
      </c>
      <c r="B432" s="1">
        <v>54.32958</v>
      </c>
      <c r="C432" s="1" t="s">
        <v>129</v>
      </c>
      <c r="D432" s="1">
        <v>24.855</v>
      </c>
      <c r="E432" s="1">
        <v>0.02</v>
      </c>
      <c r="F432" s="1">
        <v>23.95</v>
      </c>
      <c r="G432" s="1">
        <v>0.01</v>
      </c>
      <c r="H432" s="1">
        <v>10.42</v>
      </c>
      <c r="K432" s="3">
        <f t="shared" si="24"/>
        <v>-4.1627794650323269</v>
      </c>
      <c r="L432" s="3">
        <f t="shared" si="25"/>
        <v>6.3614467037263189</v>
      </c>
      <c r="M432" s="3">
        <f t="shared" si="26"/>
        <v>-1.6423030591001491</v>
      </c>
      <c r="N432" s="3">
        <f t="shared" si="27"/>
        <v>1.9927857629891481</v>
      </c>
    </row>
    <row r="433" spans="1:14" x14ac:dyDescent="0.3">
      <c r="A433" s="1">
        <v>210.74340000000001</v>
      </c>
      <c r="B433" s="1">
        <v>54.32394</v>
      </c>
      <c r="C433" s="1" t="s">
        <v>362</v>
      </c>
      <c r="D433" s="1">
        <v>25.33</v>
      </c>
      <c r="E433" s="1">
        <v>2.7E-2</v>
      </c>
      <c r="F433" s="1">
        <v>24.292999999999999</v>
      </c>
      <c r="G433" s="1">
        <v>1.4E-2</v>
      </c>
      <c r="H433" s="1">
        <v>11.46</v>
      </c>
      <c r="K433" s="3">
        <f t="shared" si="24"/>
        <v>-4.2778883447210001</v>
      </c>
      <c r="L433" s="3">
        <f t="shared" si="25"/>
        <v>8.3479082838007326</v>
      </c>
      <c r="M433" s="3">
        <f t="shared" si="26"/>
        <v>-1.7100627729154487</v>
      </c>
      <c r="N433" s="3">
        <f t="shared" si="27"/>
        <v>2.558659851564983</v>
      </c>
    </row>
    <row r="434" spans="1:14" x14ac:dyDescent="0.3">
      <c r="A434" s="1">
        <v>210.72230999999999</v>
      </c>
      <c r="B434" s="1">
        <v>54.326733900000001</v>
      </c>
      <c r="C434" s="1" t="s">
        <v>131</v>
      </c>
      <c r="D434" s="1">
        <v>24.945</v>
      </c>
      <c r="E434" s="1">
        <v>2.1999999999999999E-2</v>
      </c>
      <c r="F434" s="1">
        <v>24.244</v>
      </c>
      <c r="G434" s="1">
        <v>1.7999999999999999E-2</v>
      </c>
      <c r="H434" s="1">
        <v>8.91</v>
      </c>
      <c r="K434" s="3">
        <f t="shared" si="24"/>
        <v>-3.9733592834467335</v>
      </c>
      <c r="L434" s="3">
        <f t="shared" si="25"/>
        <v>6.0767568146209028</v>
      </c>
      <c r="M434" s="3">
        <f t="shared" si="26"/>
        <v>-1.5307994346204743</v>
      </c>
      <c r="N434" s="3">
        <f t="shared" si="27"/>
        <v>1.9731490236359095</v>
      </c>
    </row>
    <row r="435" spans="1:14" x14ac:dyDescent="0.3">
      <c r="A435" s="1">
        <v>210.7124</v>
      </c>
      <c r="B435" s="1">
        <v>54.322788899999999</v>
      </c>
      <c r="C435" s="1" t="s">
        <v>132</v>
      </c>
      <c r="D435" s="1">
        <v>24.888000000000002</v>
      </c>
      <c r="E435" s="1">
        <v>2.7E-2</v>
      </c>
      <c r="F435" s="1">
        <v>24.155999999999999</v>
      </c>
      <c r="G435" s="1">
        <v>1.6E-2</v>
      </c>
      <c r="H435" s="1">
        <v>10.07</v>
      </c>
      <c r="K435" s="3">
        <f t="shared" si="24"/>
        <v>-4.1214401049623799</v>
      </c>
      <c r="L435" s="3">
        <f t="shared" si="25"/>
        <v>6.337062946027614</v>
      </c>
      <c r="M435" s="3">
        <f t="shared" si="26"/>
        <v>-1.6179683317079334</v>
      </c>
      <c r="N435" s="3">
        <f t="shared" si="27"/>
        <v>2.0007538733704049</v>
      </c>
    </row>
    <row r="436" spans="1:14" x14ac:dyDescent="0.3">
      <c r="A436" s="1">
        <v>210.70746</v>
      </c>
      <c r="B436" s="1">
        <v>54.322811100000003</v>
      </c>
      <c r="C436" s="1" t="s">
        <v>133</v>
      </c>
      <c r="D436" s="1">
        <v>25.425999999999998</v>
      </c>
      <c r="E436" s="1">
        <v>3.7999999999999999E-2</v>
      </c>
      <c r="F436" s="1">
        <v>24.303999999999998</v>
      </c>
      <c r="G436" s="1">
        <v>1.7999999999999999E-2</v>
      </c>
      <c r="H436" s="1">
        <v>14.55</v>
      </c>
      <c r="K436" s="3">
        <f t="shared" si="24"/>
        <v>-4.5667362993948863</v>
      </c>
      <c r="L436" s="3">
        <f t="shared" si="25"/>
        <v>9.9666053072601333</v>
      </c>
      <c r="M436" s="3">
        <f t="shared" si="26"/>
        <v>-1.8800953090479586</v>
      </c>
      <c r="N436" s="3">
        <f t="shared" si="27"/>
        <v>2.892138333541864</v>
      </c>
    </row>
    <row r="437" spans="1:14" x14ac:dyDescent="0.3">
      <c r="A437" s="1">
        <v>210.72994</v>
      </c>
      <c r="B437" s="1">
        <v>54.312301900000001</v>
      </c>
      <c r="C437" s="1" t="s">
        <v>134</v>
      </c>
      <c r="D437" s="1">
        <v>25.811</v>
      </c>
      <c r="E437" s="1">
        <v>2.3E-2</v>
      </c>
      <c r="F437" s="1">
        <v>25.02</v>
      </c>
      <c r="G437" s="1">
        <v>1.7999999999999999E-2</v>
      </c>
      <c r="H437" s="1">
        <v>5.58</v>
      </c>
      <c r="K437" s="3">
        <f t="shared" si="24"/>
        <v>-3.4071228782400946</v>
      </c>
      <c r="L437" s="3">
        <f t="shared" si="25"/>
        <v>6.9762908031594959</v>
      </c>
      <c r="M437" s="3">
        <f t="shared" si="26"/>
        <v>-1.1974800862576289</v>
      </c>
      <c r="N437" s="3">
        <f t="shared" si="27"/>
        <v>2.521715089854947</v>
      </c>
    </row>
    <row r="438" spans="1:14" x14ac:dyDescent="0.3">
      <c r="A438" s="1">
        <v>210.74323999999999</v>
      </c>
      <c r="B438" s="1">
        <v>54.332706899999998</v>
      </c>
      <c r="C438" s="1" t="s">
        <v>136</v>
      </c>
      <c r="D438" s="1">
        <v>25.331</v>
      </c>
      <c r="E438" s="1">
        <v>2.5000000000000001E-2</v>
      </c>
      <c r="F438" s="1">
        <v>24.331</v>
      </c>
      <c r="G438" s="1">
        <v>1.6E-2</v>
      </c>
      <c r="H438" s="1">
        <v>10.07</v>
      </c>
      <c r="K438" s="3">
        <f t="shared" si="24"/>
        <v>-4.1214401049623799</v>
      </c>
      <c r="L438" s="3">
        <f t="shared" si="25"/>
        <v>7.7711988344576524</v>
      </c>
      <c r="M438" s="3">
        <f t="shared" si="26"/>
        <v>-1.6179683317079334</v>
      </c>
      <c r="N438" s="3">
        <f t="shared" si="27"/>
        <v>2.4535429584961146</v>
      </c>
    </row>
    <row r="439" spans="1:14" x14ac:dyDescent="0.3">
      <c r="A439" s="1">
        <v>210.74431999999999</v>
      </c>
      <c r="B439" s="1">
        <v>54.3304519</v>
      </c>
      <c r="C439" s="1" t="s">
        <v>137</v>
      </c>
      <c r="D439" s="1">
        <v>25.306000000000001</v>
      </c>
      <c r="E439" s="1">
        <v>1.7000000000000001E-2</v>
      </c>
      <c r="F439" s="1">
        <v>24.158999999999999</v>
      </c>
      <c r="G439" s="1">
        <v>1.0999999999999999E-2</v>
      </c>
      <c r="H439" s="1">
        <v>10.07</v>
      </c>
      <c r="K439" s="3">
        <f t="shared" si="24"/>
        <v>-4.1214401049623799</v>
      </c>
      <c r="L439" s="3">
        <f t="shared" si="25"/>
        <v>7.6822426569975093</v>
      </c>
      <c r="M439" s="3">
        <f t="shared" si="26"/>
        <v>-1.6179683317079334</v>
      </c>
      <c r="N439" s="3">
        <f t="shared" si="27"/>
        <v>2.4254574844950758</v>
      </c>
    </row>
    <row r="440" spans="1:14" x14ac:dyDescent="0.3">
      <c r="A440" s="1">
        <v>210.74157</v>
      </c>
      <c r="B440" s="1">
        <v>54.331049999999998</v>
      </c>
      <c r="C440" s="1" t="s">
        <v>363</v>
      </c>
      <c r="D440" s="1">
        <v>25.536999999999999</v>
      </c>
      <c r="E440" s="1">
        <v>2.9000000000000001E-2</v>
      </c>
      <c r="F440" s="1">
        <v>24.521999999999998</v>
      </c>
      <c r="G440" s="1">
        <v>2.5000000000000001E-2</v>
      </c>
      <c r="H440" s="1">
        <v>11.43</v>
      </c>
      <c r="K440" s="3">
        <f t="shared" si="24"/>
        <v>-4.274716797881255</v>
      </c>
      <c r="L440" s="3">
        <f t="shared" si="25"/>
        <v>9.1694515388376328</v>
      </c>
      <c r="M440" s="3">
        <f t="shared" si="26"/>
        <v>-1.7081958178482619</v>
      </c>
      <c r="N440" s="3">
        <f t="shared" si="27"/>
        <v>2.812154411883677</v>
      </c>
    </row>
    <row r="441" spans="1:14" x14ac:dyDescent="0.3">
      <c r="A441" s="1">
        <v>210.71252000000001</v>
      </c>
      <c r="B441" s="1">
        <v>54.320278899999998</v>
      </c>
      <c r="C441" s="1" t="s">
        <v>138</v>
      </c>
      <c r="D441" s="1">
        <v>25.457000000000001</v>
      </c>
      <c r="E441" s="1">
        <v>2.5999999999999999E-2</v>
      </c>
      <c r="F441" s="1">
        <v>24.756</v>
      </c>
      <c r="G441" s="1">
        <v>1.2E-2</v>
      </c>
      <c r="H441" s="1">
        <v>6.19</v>
      </c>
      <c r="K441" s="3">
        <f t="shared" si="24"/>
        <v>-3.5326501481700485</v>
      </c>
      <c r="L441" s="3">
        <f t="shared" si="25"/>
        <v>6.2795717877267139</v>
      </c>
      <c r="M441" s="3">
        <f t="shared" si="26"/>
        <v>-1.2713726643929932</v>
      </c>
      <c r="N441" s="3">
        <f t="shared" si="27"/>
        <v>2.2165346912249309</v>
      </c>
    </row>
    <row r="442" spans="1:14" x14ac:dyDescent="0.3">
      <c r="A442" s="1">
        <v>210.72132999999999</v>
      </c>
      <c r="B442" s="1">
        <v>54.324730000000002</v>
      </c>
      <c r="C442" s="1" t="s">
        <v>139</v>
      </c>
      <c r="D442" s="1">
        <v>25.452999999999999</v>
      </c>
      <c r="E442" s="1">
        <v>1.7000000000000001E-2</v>
      </c>
      <c r="F442" s="1">
        <v>24.513999999999999</v>
      </c>
      <c r="G442" s="1">
        <v>1.2E-2</v>
      </c>
      <c r="H442" s="1">
        <v>9.73</v>
      </c>
      <c r="K442" s="3">
        <f t="shared" si="24"/>
        <v>-4.0798823729876279</v>
      </c>
      <c r="L442" s="3">
        <f t="shared" si="25"/>
        <v>8.0644819572519104</v>
      </c>
      <c r="M442" s="3">
        <f t="shared" si="26"/>
        <v>-1.5935050580400969</v>
      </c>
      <c r="N442" s="3">
        <f t="shared" si="27"/>
        <v>2.566262108943361</v>
      </c>
    </row>
    <row r="443" spans="1:14" x14ac:dyDescent="0.3">
      <c r="A443" s="1">
        <v>210.7338</v>
      </c>
      <c r="B443" s="1">
        <v>54.310378100000001</v>
      </c>
      <c r="C443" s="1" t="s">
        <v>364</v>
      </c>
      <c r="D443" s="1">
        <v>25.611000000000001</v>
      </c>
      <c r="E443" s="1">
        <v>2.5999999999999999E-2</v>
      </c>
      <c r="F443" s="1">
        <v>24.774000000000001</v>
      </c>
      <c r="G443" s="1">
        <v>1.2E-2</v>
      </c>
      <c r="H443" s="1">
        <v>7.64</v>
      </c>
      <c r="K443" s="3">
        <f t="shared" si="24"/>
        <v>-3.7872980969918726</v>
      </c>
      <c r="L443" s="3">
        <f t="shared" si="25"/>
        <v>7.5798326876063165</v>
      </c>
      <c r="M443" s="3">
        <f t="shared" si="26"/>
        <v>-1.4212731080641312</v>
      </c>
      <c r="N443" s="3">
        <f t="shared" si="27"/>
        <v>2.5494976829929095</v>
      </c>
    </row>
    <row r="444" spans="1:14" x14ac:dyDescent="0.3">
      <c r="A444" s="1">
        <v>210.71868000000001</v>
      </c>
      <c r="B444" s="1">
        <v>54.328571099999998</v>
      </c>
      <c r="C444" s="1" t="s">
        <v>140</v>
      </c>
      <c r="D444" s="1">
        <v>25.68</v>
      </c>
      <c r="E444" s="1">
        <v>0.02</v>
      </c>
      <c r="F444" s="1">
        <v>24.876000000000001</v>
      </c>
      <c r="G444" s="1">
        <v>1.7999999999999999E-2</v>
      </c>
      <c r="H444" s="1">
        <v>5.21</v>
      </c>
      <c r="K444" s="3">
        <f t="shared" si="24"/>
        <v>-3.3241098971124754</v>
      </c>
      <c r="L444" s="3">
        <f t="shared" si="25"/>
        <v>6.3215267412052079</v>
      </c>
      <c r="M444" s="3">
        <f t="shared" si="26"/>
        <v>-1.14861386621122</v>
      </c>
      <c r="N444" s="3">
        <f t="shared" si="27"/>
        <v>2.3212545778606164</v>
      </c>
    </row>
    <row r="445" spans="1:14" x14ac:dyDescent="0.3">
      <c r="A445" s="1">
        <v>210.71039999999999</v>
      </c>
      <c r="B445" s="1">
        <v>54.314898900000003</v>
      </c>
      <c r="C445" s="1" t="s">
        <v>141</v>
      </c>
      <c r="D445" s="1">
        <v>25.702000000000002</v>
      </c>
      <c r="E445" s="1">
        <v>2.1000000000000001E-2</v>
      </c>
      <c r="F445" s="1">
        <v>24.79</v>
      </c>
      <c r="G445" s="1">
        <v>1.7000000000000001E-2</v>
      </c>
      <c r="H445" s="1">
        <v>5.13</v>
      </c>
      <c r="K445" s="3">
        <f t="shared" si="24"/>
        <v>-3.3053869792015202</v>
      </c>
      <c r="L445" s="3">
        <f t="shared" si="25"/>
        <v>6.3310740887811017</v>
      </c>
      <c r="M445" s="3">
        <f t="shared" si="26"/>
        <v>-1.1375924787833784</v>
      </c>
      <c r="N445" s="3">
        <f t="shared" si="27"/>
        <v>2.333020182232977</v>
      </c>
    </row>
    <row r="446" spans="1:14" x14ac:dyDescent="0.3">
      <c r="A446" s="1">
        <v>210.74564000000001</v>
      </c>
      <c r="B446" s="1">
        <v>54.330911100000002</v>
      </c>
      <c r="C446" s="1" t="s">
        <v>142</v>
      </c>
      <c r="D446" s="1">
        <v>25.898</v>
      </c>
      <c r="E446" s="1">
        <v>3.4000000000000002E-2</v>
      </c>
      <c r="F446" s="1">
        <v>25.006</v>
      </c>
      <c r="G446" s="1">
        <v>2.4E-2</v>
      </c>
      <c r="H446" s="1">
        <v>5.94</v>
      </c>
      <c r="K446" s="3">
        <f t="shared" si="24"/>
        <v>-3.4827690357176055</v>
      </c>
      <c r="L446" s="3">
        <f t="shared" si="25"/>
        <v>7.5188913144131977</v>
      </c>
      <c r="M446" s="3">
        <f t="shared" si="26"/>
        <v>-1.2420097697691572</v>
      </c>
      <c r="N446" s="3">
        <f t="shared" si="27"/>
        <v>2.6791803788128328</v>
      </c>
    </row>
    <row r="447" spans="1:14" x14ac:dyDescent="0.3">
      <c r="A447" s="1">
        <v>210.72441000000001</v>
      </c>
      <c r="B447" s="1">
        <v>54.325651899999997</v>
      </c>
      <c r="C447" s="1" t="s">
        <v>143</v>
      </c>
      <c r="D447" s="1">
        <v>25.687999999999999</v>
      </c>
      <c r="E447" s="1">
        <v>1.9E-2</v>
      </c>
      <c r="F447" s="1">
        <v>24.76</v>
      </c>
      <c r="G447" s="1">
        <v>1.2999999999999999E-2</v>
      </c>
      <c r="H447" s="1">
        <v>5.73</v>
      </c>
      <c r="K447" s="3">
        <f t="shared" si="24"/>
        <v>-3.4392187768011486</v>
      </c>
      <c r="L447" s="3">
        <f t="shared" si="25"/>
        <v>6.6902717001807943</v>
      </c>
      <c r="M447" s="3">
        <f t="shared" si="26"/>
        <v>-1.2163735800265194</v>
      </c>
      <c r="N447" s="3">
        <f t="shared" si="27"/>
        <v>2.4036692965333621</v>
      </c>
    </row>
    <row r="448" spans="1:14" x14ac:dyDescent="0.3">
      <c r="A448" s="1">
        <v>210.73696000000001</v>
      </c>
      <c r="B448" s="1">
        <v>54.311188100000003</v>
      </c>
      <c r="C448" s="1" t="s">
        <v>144</v>
      </c>
      <c r="D448" s="1">
        <v>25.603000000000002</v>
      </c>
      <c r="E448" s="1">
        <v>2.9000000000000001E-2</v>
      </c>
      <c r="F448" s="1">
        <v>24.933</v>
      </c>
      <c r="G448" s="1">
        <v>1.7999999999999999E-2</v>
      </c>
      <c r="H448" s="1">
        <v>6.25</v>
      </c>
      <c r="K448" s="3">
        <f t="shared" si="24"/>
        <v>-3.5443217283205937</v>
      </c>
      <c r="L448" s="3">
        <f t="shared" si="25"/>
        <v>6.7524961565566057</v>
      </c>
      <c r="M448" s="3">
        <f t="shared" si="26"/>
        <v>-1.2782432284442831</v>
      </c>
      <c r="N448" s="3">
        <f t="shared" si="27"/>
        <v>2.3782014835240468</v>
      </c>
    </row>
    <row r="449" spans="1:14" x14ac:dyDescent="0.3">
      <c r="A449" s="1">
        <v>210.74722</v>
      </c>
      <c r="B449" s="1">
        <v>54.323778099999998</v>
      </c>
      <c r="C449" s="1" t="s">
        <v>146</v>
      </c>
      <c r="D449" s="1">
        <v>25.567</v>
      </c>
      <c r="E449" s="1">
        <v>0.02</v>
      </c>
      <c r="F449" s="1">
        <v>24.463000000000001</v>
      </c>
      <c r="G449" s="1">
        <v>1.2999999999999999E-2</v>
      </c>
      <c r="H449" s="1">
        <v>8.91</v>
      </c>
      <c r="K449" s="3">
        <f t="shared" si="24"/>
        <v>-3.9733592834467335</v>
      </c>
      <c r="L449" s="3">
        <f t="shared" si="25"/>
        <v>8.0922978013955227</v>
      </c>
      <c r="M449" s="3">
        <f t="shared" si="26"/>
        <v>-1.5307994346204743</v>
      </c>
      <c r="N449" s="3">
        <f t="shared" si="27"/>
        <v>2.6276038342322048</v>
      </c>
    </row>
    <row r="450" spans="1:14" x14ac:dyDescent="0.3">
      <c r="A450" s="1">
        <v>210.75033999999999</v>
      </c>
      <c r="B450" s="1">
        <v>54.321641100000001</v>
      </c>
      <c r="C450" s="1" t="s">
        <v>148</v>
      </c>
      <c r="D450" s="1">
        <v>25.308</v>
      </c>
      <c r="E450" s="1">
        <v>2.1000000000000001E-2</v>
      </c>
      <c r="F450" s="1">
        <v>24.416</v>
      </c>
      <c r="G450" s="1">
        <v>1.4E-2</v>
      </c>
      <c r="H450" s="1">
        <v>9.68</v>
      </c>
      <c r="K450" s="3">
        <f t="shared" si="24"/>
        <v>-4.0736487454611847</v>
      </c>
      <c r="L450" s="3">
        <f t="shared" si="25"/>
        <v>7.5219379945956737</v>
      </c>
      <c r="M450" s="3">
        <f t="shared" si="26"/>
        <v>-1.5898355859857654</v>
      </c>
      <c r="N450" s="3">
        <f t="shared" si="27"/>
        <v>2.3964430747695062</v>
      </c>
    </row>
    <row r="451" spans="1:14" x14ac:dyDescent="0.3">
      <c r="A451" s="1">
        <v>210.74843000000001</v>
      </c>
      <c r="B451" s="1">
        <v>54.3231331</v>
      </c>
      <c r="C451" s="1" t="s">
        <v>365</v>
      </c>
      <c r="D451" s="1">
        <v>25.321999999999999</v>
      </c>
      <c r="E451" s="1">
        <v>2.5999999999999999E-2</v>
      </c>
      <c r="F451" s="1">
        <v>24.533000000000001</v>
      </c>
      <c r="G451" s="1">
        <v>1.6E-2</v>
      </c>
      <c r="H451" s="1">
        <v>9.33</v>
      </c>
      <c r="K451" s="3">
        <f t="shared" si="24"/>
        <v>-4.0290902594777487</v>
      </c>
      <c r="L451" s="3">
        <f t="shared" si="25"/>
        <v>7.4168253405667919</v>
      </c>
      <c r="M451" s="3">
        <f t="shared" si="26"/>
        <v>-1.5636058957442598</v>
      </c>
      <c r="N451" s="3">
        <f t="shared" si="27"/>
        <v>2.3829842895139555</v>
      </c>
    </row>
    <row r="452" spans="1:14" x14ac:dyDescent="0.3">
      <c r="A452" s="1">
        <v>210.74458000000001</v>
      </c>
      <c r="B452" s="1">
        <v>54.318776100000001</v>
      </c>
      <c r="C452" s="1" t="s">
        <v>150</v>
      </c>
      <c r="D452" s="1">
        <v>25.477</v>
      </c>
      <c r="E452" s="1">
        <v>2.1000000000000001E-2</v>
      </c>
      <c r="F452" s="1">
        <v>24.623000000000001</v>
      </c>
      <c r="G452" s="1">
        <v>1.2E-2</v>
      </c>
      <c r="H452" s="1">
        <v>8.3000000000000007</v>
      </c>
      <c r="K452" s="3">
        <f t="shared" ref="K452:K515" si="28">$I$3-$I$6*LOG10(H452)-$I$8</f>
        <v>-3.8875515653597419</v>
      </c>
      <c r="L452" s="3">
        <f t="shared" ref="L452:L515" si="29">(10^(-(K452-D452-5)/5))/(10^6)</f>
        <v>7.4629462386147685</v>
      </c>
      <c r="M452" s="3">
        <f t="shared" ref="M452:M515" si="30">$J$3-$J$6*LOG10(H452)-$I$8</f>
        <v>-1.480288071496761</v>
      </c>
      <c r="N452" s="3">
        <f t="shared" ref="N452:N515" si="31">(10^(-(M452-D452-5)/5))/(10^6)</f>
        <v>2.4629614496382586</v>
      </c>
    </row>
    <row r="453" spans="1:14" x14ac:dyDescent="0.3">
      <c r="A453" s="1">
        <v>210.72990999999999</v>
      </c>
      <c r="B453" s="1">
        <v>54.307498099999997</v>
      </c>
      <c r="C453" s="1" t="s">
        <v>366</v>
      </c>
      <c r="D453" s="1">
        <v>25.558</v>
      </c>
      <c r="E453" s="1">
        <v>0.03</v>
      </c>
      <c r="F453" s="1">
        <v>24.808</v>
      </c>
      <c r="G453" s="1">
        <v>1.7000000000000001E-2</v>
      </c>
      <c r="H453" s="1">
        <v>6.7</v>
      </c>
      <c r="K453" s="3">
        <f t="shared" si="28"/>
        <v>-3.6284444003245029</v>
      </c>
      <c r="L453" s="3">
        <f t="shared" si="29"/>
        <v>6.8752560999944565</v>
      </c>
      <c r="M453" s="3">
        <f t="shared" si="30"/>
        <v>-1.3277626764293551</v>
      </c>
      <c r="N453" s="3">
        <f t="shared" si="31"/>
        <v>2.3831563476047584</v>
      </c>
    </row>
    <row r="454" spans="1:14" x14ac:dyDescent="0.3">
      <c r="A454" s="1">
        <v>210.74903</v>
      </c>
      <c r="B454" s="1">
        <v>54.313631100000002</v>
      </c>
      <c r="C454" s="1" t="s">
        <v>151</v>
      </c>
      <c r="D454" s="1">
        <v>25.431000000000001</v>
      </c>
      <c r="E454" s="1">
        <v>1.9E-2</v>
      </c>
      <c r="F454" s="1">
        <v>24.681000000000001</v>
      </c>
      <c r="G454" s="1">
        <v>1.2999999999999999E-2</v>
      </c>
      <c r="H454" s="1">
        <v>6.98</v>
      </c>
      <c r="K454" s="3">
        <f t="shared" si="28"/>
        <v>-3.6779812074281275</v>
      </c>
      <c r="L454" s="3">
        <f t="shared" si="29"/>
        <v>6.6343173423162209</v>
      </c>
      <c r="M454" s="3">
        <f t="shared" si="30"/>
        <v>-1.3569228931019841</v>
      </c>
      <c r="N454" s="3">
        <f t="shared" si="31"/>
        <v>2.2781618694756247</v>
      </c>
    </row>
    <row r="455" spans="1:14" x14ac:dyDescent="0.3">
      <c r="A455" s="1">
        <v>210.73954000000001</v>
      </c>
      <c r="B455" s="1">
        <v>54.316188099999998</v>
      </c>
      <c r="C455" s="1" t="s">
        <v>367</v>
      </c>
      <c r="D455" s="1">
        <v>25.672000000000001</v>
      </c>
      <c r="E455" s="1">
        <v>2.9000000000000001E-2</v>
      </c>
      <c r="F455" s="1">
        <v>24.821000000000002</v>
      </c>
      <c r="G455" s="1">
        <v>1.4E-2</v>
      </c>
      <c r="H455" s="1">
        <v>6.1</v>
      </c>
      <c r="K455" s="3">
        <f t="shared" si="28"/>
        <v>-3.5149289203399969</v>
      </c>
      <c r="L455" s="3">
        <f t="shared" si="29"/>
        <v>6.8767903450762153</v>
      </c>
      <c r="M455" s="3">
        <f t="shared" si="30"/>
        <v>-1.2609409294176577</v>
      </c>
      <c r="N455" s="3">
        <f t="shared" si="31"/>
        <v>2.4355002914771795</v>
      </c>
    </row>
    <row r="456" spans="1:14" x14ac:dyDescent="0.3">
      <c r="A456" s="1">
        <v>210.74641</v>
      </c>
      <c r="B456" s="1">
        <v>54.310556900000002</v>
      </c>
      <c r="C456" s="1" t="s">
        <v>154</v>
      </c>
      <c r="D456" s="1">
        <v>25.036000000000001</v>
      </c>
      <c r="E456" s="1">
        <v>1.9E-2</v>
      </c>
      <c r="F456" s="1">
        <v>24.155000000000001</v>
      </c>
      <c r="G456" s="1">
        <v>1.2E-2</v>
      </c>
      <c r="H456" s="1">
        <v>9.2899999999999991</v>
      </c>
      <c r="K456" s="3">
        <f t="shared" si="28"/>
        <v>-4.023891779186286</v>
      </c>
      <c r="L456" s="3">
        <f t="shared" si="29"/>
        <v>6.4860210801799925</v>
      </c>
      <c r="M456" s="3">
        <f t="shared" si="30"/>
        <v>-1.5605457709495723</v>
      </c>
      <c r="N456" s="3">
        <f t="shared" si="31"/>
        <v>2.0859752641827169</v>
      </c>
    </row>
    <row r="457" spans="1:14" x14ac:dyDescent="0.3">
      <c r="A457" s="1">
        <v>210.71422000000001</v>
      </c>
      <c r="B457" s="1">
        <v>54.317213099999996</v>
      </c>
      <c r="C457" s="1" t="s">
        <v>368</v>
      </c>
      <c r="D457" s="1">
        <v>25.542999999999999</v>
      </c>
      <c r="E457" s="1">
        <v>2.3E-2</v>
      </c>
      <c r="F457" s="1">
        <v>24.774999999999999</v>
      </c>
      <c r="G457" s="1">
        <v>1.4E-2</v>
      </c>
      <c r="H457" s="1">
        <v>6.1</v>
      </c>
      <c r="K457" s="3">
        <f t="shared" si="28"/>
        <v>-3.5149289203399969</v>
      </c>
      <c r="L457" s="3">
        <f t="shared" si="29"/>
        <v>6.4801608207996608</v>
      </c>
      <c r="M457" s="3">
        <f t="shared" si="30"/>
        <v>-1.2609409294176577</v>
      </c>
      <c r="N457" s="3">
        <f t="shared" si="31"/>
        <v>2.2950290434805538</v>
      </c>
    </row>
    <row r="458" spans="1:14" x14ac:dyDescent="0.3">
      <c r="A458" s="1">
        <v>210.71561</v>
      </c>
      <c r="B458" s="1">
        <v>54.321561099999997</v>
      </c>
      <c r="C458" s="1" t="s">
        <v>157</v>
      </c>
      <c r="D458" s="1">
        <v>25.495999999999999</v>
      </c>
      <c r="E458" s="1">
        <v>1.7999999999999999E-2</v>
      </c>
      <c r="F458" s="1">
        <v>24.797000000000001</v>
      </c>
      <c r="G458" s="1">
        <v>1.2999999999999999E-2</v>
      </c>
      <c r="H458" s="1">
        <v>5.7</v>
      </c>
      <c r="K458" s="3">
        <f t="shared" si="28"/>
        <v>-3.4328673479035614</v>
      </c>
      <c r="L458" s="3">
        <f t="shared" si="29"/>
        <v>6.1062343724030912</v>
      </c>
      <c r="M458" s="3">
        <f t="shared" si="30"/>
        <v>-1.2126347633028858</v>
      </c>
      <c r="N458" s="3">
        <f t="shared" si="31"/>
        <v>2.1964784801972201</v>
      </c>
    </row>
    <row r="459" spans="1:14" x14ac:dyDescent="0.3">
      <c r="A459" s="1">
        <v>210.73614000000001</v>
      </c>
      <c r="B459" s="1">
        <v>54.316801099999999</v>
      </c>
      <c r="C459" s="1" t="s">
        <v>369</v>
      </c>
      <c r="D459" s="1">
        <v>25.177</v>
      </c>
      <c r="E459" s="1">
        <v>1.0999999999999999E-2</v>
      </c>
      <c r="F459" s="1">
        <v>24.396000000000001</v>
      </c>
      <c r="G459" s="1">
        <v>0.01</v>
      </c>
      <c r="H459" s="1">
        <v>9.82</v>
      </c>
      <c r="K459" s="3">
        <f t="shared" si="28"/>
        <v>-4.0910226049744418</v>
      </c>
      <c r="L459" s="3">
        <f t="shared" si="29"/>
        <v>7.1384598468214957</v>
      </c>
      <c r="M459" s="3">
        <f t="shared" si="30"/>
        <v>-1.6000628399705972</v>
      </c>
      <c r="N459" s="3">
        <f t="shared" si="31"/>
        <v>2.2667966805292252</v>
      </c>
    </row>
    <row r="460" spans="1:14" x14ac:dyDescent="0.3">
      <c r="A460" s="1">
        <v>210.74521999999999</v>
      </c>
      <c r="B460" s="1">
        <v>54.30433</v>
      </c>
      <c r="C460" s="1" t="s">
        <v>370</v>
      </c>
      <c r="D460" s="1">
        <v>25.763999999999999</v>
      </c>
      <c r="E460" s="1">
        <v>0.03</v>
      </c>
      <c r="F460" s="1">
        <v>25.018999999999998</v>
      </c>
      <c r="G460" s="1">
        <v>1.7999999999999999E-2</v>
      </c>
      <c r="H460" s="1">
        <v>6.22</v>
      </c>
      <c r="K460" s="3">
        <f t="shared" si="28"/>
        <v>-3.5385000117486212</v>
      </c>
      <c r="L460" s="3">
        <f t="shared" si="29"/>
        <v>7.2527048201528004</v>
      </c>
      <c r="M460" s="3">
        <f t="shared" si="30"/>
        <v>-1.2748162308929423</v>
      </c>
      <c r="N460" s="3">
        <f t="shared" si="31"/>
        <v>2.5571914646208365</v>
      </c>
    </row>
    <row r="461" spans="1:14" x14ac:dyDescent="0.3">
      <c r="A461" s="1">
        <v>210.71203</v>
      </c>
      <c r="B461" s="1">
        <v>54.324948900000003</v>
      </c>
      <c r="C461" s="1" t="s">
        <v>371</v>
      </c>
      <c r="D461" s="1">
        <v>24.841999999999999</v>
      </c>
      <c r="E461" s="1">
        <v>1.2E-2</v>
      </c>
      <c r="F461" s="1">
        <v>23.998999999999999</v>
      </c>
      <c r="G461" s="1">
        <v>8.9999999999999993E-3</v>
      </c>
      <c r="H461" s="1">
        <v>10.42</v>
      </c>
      <c r="K461" s="3">
        <f t="shared" si="28"/>
        <v>-4.1627794650323269</v>
      </c>
      <c r="L461" s="3">
        <f t="shared" si="29"/>
        <v>6.3234762682306078</v>
      </c>
      <c r="M461" s="3">
        <f t="shared" si="30"/>
        <v>-1.6423030591001491</v>
      </c>
      <c r="N461" s="3">
        <f t="shared" si="31"/>
        <v>1.9808911505221398</v>
      </c>
    </row>
    <row r="462" spans="1:14" x14ac:dyDescent="0.3">
      <c r="A462" s="1">
        <v>210.74588</v>
      </c>
      <c r="B462" s="1">
        <v>54.319411100000004</v>
      </c>
      <c r="C462" s="1" t="s">
        <v>372</v>
      </c>
      <c r="D462" s="1">
        <v>25.317</v>
      </c>
      <c r="E462" s="1">
        <v>1.4E-2</v>
      </c>
      <c r="F462" s="1">
        <v>24.433</v>
      </c>
      <c r="G462" s="1">
        <v>1.0999999999999999E-2</v>
      </c>
      <c r="H462" s="1">
        <v>8.39</v>
      </c>
      <c r="K462" s="3">
        <f t="shared" si="28"/>
        <v>-3.9006008228687592</v>
      </c>
      <c r="L462" s="3">
        <f t="shared" si="29"/>
        <v>6.9746137971301776</v>
      </c>
      <c r="M462" s="3">
        <f t="shared" si="30"/>
        <v>-1.4879696157590683</v>
      </c>
      <c r="N462" s="3">
        <f t="shared" si="31"/>
        <v>2.2961165195689279</v>
      </c>
    </row>
    <row r="463" spans="1:14" x14ac:dyDescent="0.3">
      <c r="A463" s="1">
        <v>210.71728999999999</v>
      </c>
      <c r="B463" s="1">
        <v>54.3134011</v>
      </c>
      <c r="C463" s="1" t="s">
        <v>373</v>
      </c>
      <c r="D463" s="1">
        <v>25.66</v>
      </c>
      <c r="E463" s="1">
        <v>1.9E-2</v>
      </c>
      <c r="F463" s="1">
        <v>24.963999999999999</v>
      </c>
      <c r="G463" s="1">
        <v>1.9E-2</v>
      </c>
      <c r="H463" s="1">
        <v>29.11</v>
      </c>
      <c r="K463" s="3">
        <f t="shared" si="28"/>
        <v>-5.4058215843525268</v>
      </c>
      <c r="L463" s="3">
        <f t="shared" si="29"/>
        <v>16.336699358411231</v>
      </c>
      <c r="M463" s="3">
        <f t="shared" si="30"/>
        <v>-2.3740292169196495</v>
      </c>
      <c r="N463" s="3">
        <f t="shared" si="31"/>
        <v>4.0439506156177165</v>
      </c>
    </row>
    <row r="464" spans="1:14" x14ac:dyDescent="0.3">
      <c r="A464" s="1">
        <v>210.73092</v>
      </c>
      <c r="B464" s="1">
        <v>54.311468900000001</v>
      </c>
      <c r="C464" s="1" t="s">
        <v>374</v>
      </c>
      <c r="D464" s="1">
        <v>25.565000000000001</v>
      </c>
      <c r="E464" s="1">
        <v>2.1000000000000001E-2</v>
      </c>
      <c r="F464" s="1">
        <v>24.745000000000001</v>
      </c>
      <c r="G464" s="1">
        <v>1.2E-2</v>
      </c>
      <c r="H464" s="1">
        <v>7.11</v>
      </c>
      <c r="K464" s="3">
        <f t="shared" si="28"/>
        <v>-3.7003087076331291</v>
      </c>
      <c r="L464" s="3">
        <f t="shared" si="29"/>
        <v>7.1295438016630515</v>
      </c>
      <c r="M464" s="3">
        <f t="shared" si="30"/>
        <v>-1.3700661451968166</v>
      </c>
      <c r="N464" s="3">
        <f t="shared" si="31"/>
        <v>2.4378850776278704</v>
      </c>
    </row>
    <row r="465" spans="1:14" x14ac:dyDescent="0.3">
      <c r="A465" s="1">
        <v>210.74096</v>
      </c>
      <c r="B465" s="1">
        <v>54.326828900000002</v>
      </c>
      <c r="C465" s="1" t="s">
        <v>375</v>
      </c>
      <c r="D465" s="1">
        <v>25.241</v>
      </c>
      <c r="E465" s="1">
        <v>1.9E-2</v>
      </c>
      <c r="F465" s="1">
        <v>24.311</v>
      </c>
      <c r="G465" s="1">
        <v>0.01</v>
      </c>
      <c r="H465" s="1">
        <v>8.26</v>
      </c>
      <c r="K465" s="3">
        <f t="shared" si="28"/>
        <v>-3.881706411834585</v>
      </c>
      <c r="L465" s="3">
        <f t="shared" si="29"/>
        <v>6.6763836108877639</v>
      </c>
      <c r="M465" s="3">
        <f t="shared" si="30"/>
        <v>-1.4768472776054267</v>
      </c>
      <c r="N465" s="3">
        <f t="shared" si="31"/>
        <v>2.2058168784072749</v>
      </c>
    </row>
    <row r="466" spans="1:14" x14ac:dyDescent="0.3">
      <c r="A466" s="1">
        <v>210.74427</v>
      </c>
      <c r="B466" s="1">
        <v>54.325609999999998</v>
      </c>
      <c r="C466" s="1" t="s">
        <v>376</v>
      </c>
      <c r="D466" s="1">
        <v>25.173999999999999</v>
      </c>
      <c r="E466" s="1">
        <v>1.4E-2</v>
      </c>
      <c r="F466" s="1">
        <v>24.556999999999999</v>
      </c>
      <c r="G466" s="1">
        <v>8.9999999999999993E-3</v>
      </c>
      <c r="H466" s="1">
        <v>7.19</v>
      </c>
      <c r="K466" s="3">
        <f t="shared" si="28"/>
        <v>-3.713846688606711</v>
      </c>
      <c r="L466" s="3">
        <f t="shared" si="29"/>
        <v>5.9919659630889379</v>
      </c>
      <c r="M466" s="3">
        <f t="shared" si="30"/>
        <v>-1.3780353802279273</v>
      </c>
      <c r="N466" s="3">
        <f t="shared" si="31"/>
        <v>2.0436526184480885</v>
      </c>
    </row>
    <row r="467" spans="1:14" x14ac:dyDescent="0.3">
      <c r="A467" s="1">
        <v>210.74340000000001</v>
      </c>
      <c r="B467" s="1">
        <v>54.314306899999998</v>
      </c>
      <c r="C467" s="1" t="s">
        <v>377</v>
      </c>
      <c r="D467" s="1">
        <v>25.332000000000001</v>
      </c>
      <c r="E467" s="1">
        <v>1.9E-2</v>
      </c>
      <c r="F467" s="1">
        <v>24.571000000000002</v>
      </c>
      <c r="G467" s="1">
        <v>1.2E-2</v>
      </c>
      <c r="H467" s="1">
        <v>8.9499999999999993</v>
      </c>
      <c r="K467" s="3">
        <f t="shared" si="28"/>
        <v>-3.9787789763901311</v>
      </c>
      <c r="L467" s="3">
        <f t="shared" si="29"/>
        <v>7.2804092919185308</v>
      </c>
      <c r="M467" s="3">
        <f t="shared" si="30"/>
        <v>-1.5339897779180953</v>
      </c>
      <c r="N467" s="3">
        <f t="shared" si="31"/>
        <v>2.3615544070095384</v>
      </c>
    </row>
    <row r="468" spans="1:14" x14ac:dyDescent="0.3">
      <c r="A468" s="1">
        <v>210.73471000000001</v>
      </c>
      <c r="B468" s="1">
        <v>54.3271181</v>
      </c>
      <c r="C468" s="1" t="s">
        <v>165</v>
      </c>
      <c r="D468" s="1">
        <v>25.33</v>
      </c>
      <c r="E468" s="1">
        <v>1.9E-2</v>
      </c>
      <c r="F468" s="1">
        <v>24.452000000000002</v>
      </c>
      <c r="G468" s="1">
        <v>0.01</v>
      </c>
      <c r="H468" s="1">
        <v>7.11</v>
      </c>
      <c r="K468" s="3">
        <f t="shared" si="28"/>
        <v>-3.7003087076331291</v>
      </c>
      <c r="L468" s="3">
        <f t="shared" si="29"/>
        <v>6.3982578992667376</v>
      </c>
      <c r="M468" s="3">
        <f t="shared" si="30"/>
        <v>-1.3700661451968166</v>
      </c>
      <c r="N468" s="3">
        <f t="shared" si="31"/>
        <v>2.1878282663469375</v>
      </c>
    </row>
    <row r="469" spans="1:14" x14ac:dyDescent="0.3">
      <c r="A469" s="1">
        <v>210.71233000000001</v>
      </c>
      <c r="B469" s="1">
        <v>54.3270281</v>
      </c>
      <c r="C469" s="1" t="s">
        <v>378</v>
      </c>
      <c r="D469" s="1">
        <v>25.071000000000002</v>
      </c>
      <c r="E469" s="1">
        <v>2.9000000000000001E-2</v>
      </c>
      <c r="F469" s="1">
        <v>24.367000000000001</v>
      </c>
      <c r="G469" s="1">
        <v>1.2999999999999999E-2</v>
      </c>
      <c r="H469" s="1">
        <v>8.39</v>
      </c>
      <c r="K469" s="3">
        <f t="shared" si="28"/>
        <v>-3.9006008228687592</v>
      </c>
      <c r="L469" s="3">
        <f t="shared" si="29"/>
        <v>6.2275921792523024</v>
      </c>
      <c r="M469" s="3">
        <f t="shared" si="30"/>
        <v>-1.4879696157590683</v>
      </c>
      <c r="N469" s="3">
        <f t="shared" si="31"/>
        <v>2.0501891138120185</v>
      </c>
    </row>
    <row r="470" spans="1:14" x14ac:dyDescent="0.3">
      <c r="A470" s="1">
        <v>210.70920000000001</v>
      </c>
      <c r="B470" s="1">
        <v>54.324436900000002</v>
      </c>
      <c r="C470" s="1" t="s">
        <v>379</v>
      </c>
      <c r="D470" s="1">
        <v>25.324000000000002</v>
      </c>
      <c r="E470" s="1">
        <v>1.4999999999999999E-2</v>
      </c>
      <c r="F470" s="1">
        <v>24.376999999999999</v>
      </c>
      <c r="G470" s="1">
        <v>8.9999999999999993E-3</v>
      </c>
      <c r="H470" s="1">
        <v>11.4</v>
      </c>
      <c r="K470" s="3">
        <f t="shared" si="28"/>
        <v>-4.2715369158234129</v>
      </c>
      <c r="L470" s="3">
        <f t="shared" si="29"/>
        <v>8.3005598085034897</v>
      </c>
      <c r="M470" s="3">
        <f t="shared" si="30"/>
        <v>-1.7063239561918151</v>
      </c>
      <c r="N470" s="3">
        <f t="shared" si="31"/>
        <v>2.5472102357585129</v>
      </c>
    </row>
    <row r="471" spans="1:14" x14ac:dyDescent="0.3">
      <c r="A471" s="1">
        <v>210.74767</v>
      </c>
      <c r="B471" s="1">
        <v>54.326856900000003</v>
      </c>
      <c r="C471" s="1" t="s">
        <v>380</v>
      </c>
      <c r="D471" s="1">
        <v>25.568000000000001</v>
      </c>
      <c r="E471" s="1">
        <v>1.4999999999999999E-2</v>
      </c>
      <c r="F471" s="1">
        <v>24.530999999999999</v>
      </c>
      <c r="G471" s="1">
        <v>1.2E-2</v>
      </c>
      <c r="H471" s="1">
        <v>8.93</v>
      </c>
      <c r="K471" s="3">
        <f t="shared" si="28"/>
        <v>-3.9760721644634907</v>
      </c>
      <c r="L471" s="3">
        <f t="shared" si="29"/>
        <v>8.1061462114329057</v>
      </c>
      <c r="M471" s="3">
        <f t="shared" si="30"/>
        <v>-1.5323963925772159</v>
      </c>
      <c r="N471" s="3">
        <f t="shared" si="31"/>
        <v>2.6307481793810692</v>
      </c>
    </row>
    <row r="472" spans="1:14" x14ac:dyDescent="0.3">
      <c r="A472" s="1">
        <v>210.71145000000001</v>
      </c>
      <c r="B472" s="1">
        <v>54.311880000000002</v>
      </c>
      <c r="C472" s="1" t="s">
        <v>170</v>
      </c>
      <c r="D472" s="1">
        <v>25.408999999999999</v>
      </c>
      <c r="E472" s="1">
        <v>1.4E-2</v>
      </c>
      <c r="F472" s="1">
        <v>24.667999999999999</v>
      </c>
      <c r="G472" s="1">
        <v>0.01</v>
      </c>
      <c r="H472" s="1">
        <v>9.35</v>
      </c>
      <c r="K472" s="3">
        <f t="shared" si="28"/>
        <v>-4.0316811478908345</v>
      </c>
      <c r="L472" s="3">
        <f t="shared" si="29"/>
        <v>7.7292299771104505</v>
      </c>
      <c r="M472" s="3">
        <f t="shared" si="30"/>
        <v>-1.565131041830929</v>
      </c>
      <c r="N472" s="3">
        <f t="shared" si="31"/>
        <v>2.4821396286510318</v>
      </c>
    </row>
    <row r="473" spans="1:14" x14ac:dyDescent="0.3">
      <c r="A473" s="1">
        <v>210.74619999999999</v>
      </c>
      <c r="B473" s="1">
        <v>54.328381899999997</v>
      </c>
      <c r="C473" s="1" t="s">
        <v>381</v>
      </c>
      <c r="D473" s="1">
        <v>24.867000000000001</v>
      </c>
      <c r="E473" s="1">
        <v>0.01</v>
      </c>
      <c r="F473" s="1">
        <v>24.085000000000001</v>
      </c>
      <c r="G473" s="1">
        <v>7.0000000000000001E-3</v>
      </c>
      <c r="H473" s="1">
        <v>11.97</v>
      </c>
      <c r="K473" s="3">
        <f t="shared" si="28"/>
        <v>-4.3305703030322604</v>
      </c>
      <c r="L473" s="3">
        <f t="shared" si="29"/>
        <v>6.9105730253626394</v>
      </c>
      <c r="M473" s="3">
        <f t="shared" si="30"/>
        <v>-1.7410744066665134</v>
      </c>
      <c r="N473" s="3">
        <f t="shared" si="31"/>
        <v>2.097079434864892</v>
      </c>
    </row>
    <row r="474" spans="1:14" x14ac:dyDescent="0.3">
      <c r="A474" s="1">
        <v>210.67832000000001</v>
      </c>
      <c r="B474" s="1">
        <v>54.348808099999999</v>
      </c>
      <c r="C474" s="1" t="s">
        <v>382</v>
      </c>
      <c r="D474" s="1">
        <v>23.827999999999999</v>
      </c>
      <c r="E474" s="1">
        <v>3.9E-2</v>
      </c>
      <c r="F474" s="1">
        <v>22.908000000000001</v>
      </c>
      <c r="G474" s="1">
        <v>2.5000000000000001E-2</v>
      </c>
      <c r="H474" s="1">
        <v>27.99</v>
      </c>
      <c r="K474" s="3">
        <f t="shared" si="28"/>
        <v>-5.3583500751267277</v>
      </c>
      <c r="L474" s="3">
        <f t="shared" si="29"/>
        <v>6.8749574566390654</v>
      </c>
      <c r="M474" s="3">
        <f t="shared" si="30"/>
        <v>-2.3460847534845062</v>
      </c>
      <c r="N474" s="3">
        <f t="shared" si="31"/>
        <v>1.717184464370811</v>
      </c>
    </row>
    <row r="475" spans="1:14" x14ac:dyDescent="0.3">
      <c r="A475" s="1">
        <v>210.69990999999999</v>
      </c>
      <c r="B475" s="1">
        <v>54.372283899999999</v>
      </c>
      <c r="C475" s="1" t="s">
        <v>383</v>
      </c>
      <c r="D475" s="1">
        <v>24.186</v>
      </c>
      <c r="E475" s="1">
        <v>3.5000000000000003E-2</v>
      </c>
      <c r="F475" s="1">
        <v>23.154</v>
      </c>
      <c r="G475" s="1">
        <v>2.3E-2</v>
      </c>
      <c r="H475" s="1">
        <v>27.99</v>
      </c>
      <c r="K475" s="3">
        <f t="shared" si="28"/>
        <v>-5.3583500751267277</v>
      </c>
      <c r="L475" s="3">
        <f t="shared" si="29"/>
        <v>8.1071837234108415</v>
      </c>
      <c r="M475" s="3">
        <f t="shared" si="30"/>
        <v>-2.3460847534845062</v>
      </c>
      <c r="N475" s="3">
        <f t="shared" si="31"/>
        <v>2.0249623401228645</v>
      </c>
    </row>
    <row r="476" spans="1:14" x14ac:dyDescent="0.3">
      <c r="A476" s="1">
        <v>210.6883</v>
      </c>
      <c r="B476" s="1">
        <v>54.365276100000003</v>
      </c>
      <c r="C476" s="1" t="s">
        <v>384</v>
      </c>
      <c r="D476" s="1">
        <v>23.934999999999999</v>
      </c>
      <c r="E476" s="1">
        <v>4.3999999999999997E-2</v>
      </c>
      <c r="F476" s="1">
        <v>23.111000000000001</v>
      </c>
      <c r="G476" s="1">
        <v>2.8000000000000001E-2</v>
      </c>
      <c r="H476" s="1">
        <v>24.77</v>
      </c>
      <c r="K476" s="3">
        <f t="shared" si="28"/>
        <v>-5.2104778543481416</v>
      </c>
      <c r="L476" s="3">
        <f t="shared" si="29"/>
        <v>6.7467648070967936</v>
      </c>
      <c r="M476" s="3">
        <f t="shared" si="30"/>
        <v>-2.2590386508007727</v>
      </c>
      <c r="N476" s="3">
        <f t="shared" si="31"/>
        <v>1.7330365819799087</v>
      </c>
    </row>
    <row r="477" spans="1:14" x14ac:dyDescent="0.3">
      <c r="A477" s="1">
        <v>210.68754000000001</v>
      </c>
      <c r="B477" s="1">
        <v>54.351241100000003</v>
      </c>
      <c r="C477" s="1" t="s">
        <v>385</v>
      </c>
      <c r="D477" s="1">
        <v>24.417000000000002</v>
      </c>
      <c r="E477" s="1">
        <v>0.04</v>
      </c>
      <c r="F477" s="1">
        <v>23.382999999999999</v>
      </c>
      <c r="G477" s="1">
        <v>2.4E-2</v>
      </c>
      <c r="H477" s="1">
        <v>26.73</v>
      </c>
      <c r="K477" s="3">
        <f t="shared" si="28"/>
        <v>-5.3026190990957129</v>
      </c>
      <c r="L477" s="3">
        <f t="shared" si="29"/>
        <v>8.7886833982815578</v>
      </c>
      <c r="M477" s="3">
        <f t="shared" si="30"/>
        <v>-2.3132782923607214</v>
      </c>
      <c r="N477" s="3">
        <f t="shared" si="31"/>
        <v>2.2184807184510964</v>
      </c>
    </row>
    <row r="478" spans="1:14" x14ac:dyDescent="0.3">
      <c r="A478" s="1">
        <v>210.7193</v>
      </c>
      <c r="B478" s="1">
        <v>54.3559269</v>
      </c>
      <c r="C478" s="1" t="s">
        <v>386</v>
      </c>
      <c r="D478" s="1">
        <v>24.503</v>
      </c>
      <c r="E478" s="1">
        <v>3.9E-2</v>
      </c>
      <c r="F478" s="1">
        <v>23.399000000000001</v>
      </c>
      <c r="G478" s="1">
        <v>2.5999999999999999E-2</v>
      </c>
      <c r="H478" s="1">
        <v>27.99</v>
      </c>
      <c r="K478" s="3">
        <f t="shared" si="28"/>
        <v>-5.3583500751267277</v>
      </c>
      <c r="L478" s="3">
        <f t="shared" si="29"/>
        <v>9.3814510100959723</v>
      </c>
      <c r="M478" s="3">
        <f t="shared" si="30"/>
        <v>-2.3460847534845062</v>
      </c>
      <c r="N478" s="3">
        <f t="shared" si="31"/>
        <v>2.3432409624928945</v>
      </c>
    </row>
    <row r="479" spans="1:14" x14ac:dyDescent="0.3">
      <c r="A479" s="1">
        <v>210.71992</v>
      </c>
      <c r="B479" s="1">
        <v>54.347551099999997</v>
      </c>
      <c r="C479" s="1" t="s">
        <v>174</v>
      </c>
      <c r="D479" s="1">
        <v>24.364999999999998</v>
      </c>
      <c r="E479" s="1">
        <v>4.8000000000000001E-2</v>
      </c>
      <c r="F479" s="1">
        <v>23.510999999999999</v>
      </c>
      <c r="G479" s="1">
        <v>2.7E-2</v>
      </c>
      <c r="H479" s="1">
        <v>19.010000000000002</v>
      </c>
      <c r="K479" s="3">
        <f t="shared" si="28"/>
        <v>-4.8902441775871246</v>
      </c>
      <c r="L479" s="3">
        <f t="shared" si="29"/>
        <v>7.0965756300402454</v>
      </c>
      <c r="M479" s="3">
        <f t="shared" si="30"/>
        <v>-2.070530671659327</v>
      </c>
      <c r="N479" s="3">
        <f t="shared" si="31"/>
        <v>1.9368952510246153</v>
      </c>
    </row>
    <row r="480" spans="1:14" x14ac:dyDescent="0.3">
      <c r="A480" s="1">
        <v>210.71323000000001</v>
      </c>
      <c r="B480" s="1">
        <v>54.362951099999997</v>
      </c>
      <c r="C480" s="1" t="s">
        <v>175</v>
      </c>
      <c r="D480" s="1">
        <v>24.603000000000002</v>
      </c>
      <c r="E480" s="1">
        <v>3.5000000000000003E-2</v>
      </c>
      <c r="F480" s="1">
        <v>23.713000000000001</v>
      </c>
      <c r="G480" s="1">
        <v>2.1999999999999999E-2</v>
      </c>
      <c r="H480" s="1">
        <v>17.82</v>
      </c>
      <c r="K480" s="3">
        <f t="shared" si="28"/>
        <v>-4.8120288513665841</v>
      </c>
      <c r="L480" s="3">
        <f t="shared" si="29"/>
        <v>7.6384593238387035</v>
      </c>
      <c r="M480" s="3">
        <f t="shared" si="30"/>
        <v>-2.0244886275094038</v>
      </c>
      <c r="N480" s="3">
        <f t="shared" si="31"/>
        <v>2.1159126037005644</v>
      </c>
    </row>
    <row r="481" spans="1:14" x14ac:dyDescent="0.3">
      <c r="A481" s="1">
        <v>210.71339</v>
      </c>
      <c r="B481" s="1">
        <v>54.363363900000003</v>
      </c>
      <c r="C481" s="1" t="s">
        <v>387</v>
      </c>
      <c r="D481" s="1">
        <v>24.225000000000001</v>
      </c>
      <c r="E481" s="1">
        <v>3.4000000000000002E-2</v>
      </c>
      <c r="F481" s="1">
        <v>23.28</v>
      </c>
      <c r="G481" s="1">
        <v>0.02</v>
      </c>
      <c r="H481" s="1">
        <v>17.739999999999998</v>
      </c>
      <c r="K481" s="3">
        <f t="shared" si="28"/>
        <v>-4.8065847727710409</v>
      </c>
      <c r="L481" s="3">
        <f t="shared" si="29"/>
        <v>6.402018938662609</v>
      </c>
      <c r="M481" s="3">
        <f t="shared" si="30"/>
        <v>-2.0212839294129599</v>
      </c>
      <c r="N481" s="3">
        <f t="shared" si="31"/>
        <v>1.7752388184824879</v>
      </c>
    </row>
    <row r="482" spans="1:14" x14ac:dyDescent="0.3">
      <c r="A482" s="1">
        <v>210.68960000000001</v>
      </c>
      <c r="B482" s="1">
        <v>54.359298899999999</v>
      </c>
      <c r="C482" s="1" t="s">
        <v>177</v>
      </c>
      <c r="D482" s="1">
        <v>24.425000000000001</v>
      </c>
      <c r="E482" s="1">
        <v>3.4000000000000002E-2</v>
      </c>
      <c r="F482" s="1">
        <v>23.712</v>
      </c>
      <c r="G482" s="1">
        <v>2.1999999999999999E-2</v>
      </c>
      <c r="H482" s="1">
        <v>14.42</v>
      </c>
      <c r="K482" s="3">
        <f t="shared" si="28"/>
        <v>-4.5558772154281808</v>
      </c>
      <c r="L482" s="3">
        <f t="shared" si="29"/>
        <v>6.2542529645392717</v>
      </c>
      <c r="M482" s="3">
        <f t="shared" si="30"/>
        <v>-1.8737030270287924</v>
      </c>
      <c r="N482" s="3">
        <f t="shared" si="31"/>
        <v>1.818614315607934</v>
      </c>
    </row>
    <row r="483" spans="1:14" x14ac:dyDescent="0.3">
      <c r="A483" s="1">
        <v>210.68826000000001</v>
      </c>
      <c r="B483" s="1">
        <v>54.366271900000001</v>
      </c>
      <c r="C483" s="1" t="s">
        <v>178</v>
      </c>
      <c r="D483" s="1">
        <v>24.600999999999999</v>
      </c>
      <c r="E483" s="1">
        <v>3.4000000000000002E-2</v>
      </c>
      <c r="F483" s="1">
        <v>23.661000000000001</v>
      </c>
      <c r="G483" s="1">
        <v>2.1999999999999999E-2</v>
      </c>
      <c r="H483" s="1">
        <v>19.59</v>
      </c>
      <c r="K483" s="3">
        <f t="shared" si="28"/>
        <v>-4.9266079386813351</v>
      </c>
      <c r="L483" s="3">
        <f t="shared" si="29"/>
        <v>8.0449173691149927</v>
      </c>
      <c r="M483" s="3">
        <f t="shared" si="30"/>
        <v>-2.091936475031368</v>
      </c>
      <c r="N483" s="3">
        <f t="shared" si="31"/>
        <v>2.1806566742436786</v>
      </c>
    </row>
    <row r="484" spans="1:14" x14ac:dyDescent="0.3">
      <c r="A484" s="1">
        <v>210.71691999999999</v>
      </c>
      <c r="B484" s="1">
        <v>54.350436899999998</v>
      </c>
      <c r="C484" s="1" t="s">
        <v>388</v>
      </c>
      <c r="D484" s="1">
        <v>24.571000000000002</v>
      </c>
      <c r="E484" s="1">
        <v>3.4000000000000002E-2</v>
      </c>
      <c r="F484" s="1">
        <v>23.663</v>
      </c>
      <c r="G484" s="1">
        <v>2.3E-2</v>
      </c>
      <c r="H484" s="1">
        <v>17.82</v>
      </c>
      <c r="K484" s="3">
        <f t="shared" si="28"/>
        <v>-4.8120288513665841</v>
      </c>
      <c r="L484" s="3">
        <f t="shared" si="29"/>
        <v>7.5267201740092133</v>
      </c>
      <c r="M484" s="3">
        <f t="shared" si="30"/>
        <v>-2.0244886275094038</v>
      </c>
      <c r="N484" s="3">
        <f t="shared" si="31"/>
        <v>2.0849599906895699</v>
      </c>
    </row>
    <row r="485" spans="1:14" x14ac:dyDescent="0.3">
      <c r="A485" s="1">
        <v>210.70425</v>
      </c>
      <c r="B485" s="1">
        <v>54.359936099999999</v>
      </c>
      <c r="C485" s="1" t="s">
        <v>179</v>
      </c>
      <c r="D485" s="1">
        <v>24.571000000000002</v>
      </c>
      <c r="E485" s="1">
        <v>2.9000000000000001E-2</v>
      </c>
      <c r="F485" s="1">
        <v>23.736000000000001</v>
      </c>
      <c r="G485" s="1">
        <v>1.7000000000000001E-2</v>
      </c>
      <c r="H485" s="1">
        <v>16.829999999999998</v>
      </c>
      <c r="K485" s="3">
        <f t="shared" si="28"/>
        <v>-4.7428703471086449</v>
      </c>
      <c r="L485" s="3">
        <f t="shared" si="29"/>
        <v>7.2907812736308193</v>
      </c>
      <c r="M485" s="3">
        <f t="shared" si="30"/>
        <v>-1.9837779502003507</v>
      </c>
      <c r="N485" s="3">
        <f t="shared" si="31"/>
        <v>2.0462353826780788</v>
      </c>
    </row>
    <row r="486" spans="1:14" x14ac:dyDescent="0.3">
      <c r="A486" s="1">
        <v>210.72122999999999</v>
      </c>
      <c r="B486" s="1">
        <v>54.365546899999998</v>
      </c>
      <c r="C486" s="1" t="s">
        <v>180</v>
      </c>
      <c r="D486" s="1">
        <v>24.850999999999999</v>
      </c>
      <c r="E486" s="1">
        <v>3.1E-2</v>
      </c>
      <c r="F486" s="1">
        <v>23.853999999999999</v>
      </c>
      <c r="G486" s="1">
        <v>2.1999999999999999E-2</v>
      </c>
      <c r="H486" s="1">
        <v>17.82</v>
      </c>
      <c r="K486" s="3">
        <f t="shared" si="28"/>
        <v>-4.8120288513665841</v>
      </c>
      <c r="L486" s="3">
        <f t="shared" si="29"/>
        <v>8.5626022427105486</v>
      </c>
      <c r="M486" s="3">
        <f t="shared" si="30"/>
        <v>-2.0244886275094038</v>
      </c>
      <c r="N486" s="3">
        <f t="shared" si="31"/>
        <v>2.3719073752586173</v>
      </c>
    </row>
    <row r="487" spans="1:14" x14ac:dyDescent="0.3">
      <c r="A487" s="1">
        <v>210.71250000000001</v>
      </c>
      <c r="B487" s="1">
        <v>54.3615681</v>
      </c>
      <c r="C487" s="1" t="s">
        <v>181</v>
      </c>
      <c r="D487" s="1">
        <v>24.731000000000002</v>
      </c>
      <c r="E487" s="1">
        <v>3.2000000000000001E-2</v>
      </c>
      <c r="F487" s="1">
        <v>23.902000000000001</v>
      </c>
      <c r="G487" s="1">
        <v>2.1000000000000001E-2</v>
      </c>
      <c r="H487" s="1">
        <v>14</v>
      </c>
      <c r="K487" s="3">
        <f t="shared" si="28"/>
        <v>-4.5201127073995711</v>
      </c>
      <c r="L487" s="3">
        <f t="shared" si="29"/>
        <v>7.0830864341474289</v>
      </c>
      <c r="M487" s="3">
        <f t="shared" si="30"/>
        <v>-1.8526499785123101</v>
      </c>
      <c r="N487" s="3">
        <f t="shared" si="31"/>
        <v>2.0736239283057922</v>
      </c>
    </row>
    <row r="488" spans="1:14" x14ac:dyDescent="0.3">
      <c r="A488" s="1">
        <v>210.69945999999999</v>
      </c>
      <c r="B488" s="1">
        <v>54.3657039</v>
      </c>
      <c r="C488" s="1" t="s">
        <v>182</v>
      </c>
      <c r="D488" s="1">
        <v>24.129000000000001</v>
      </c>
      <c r="E488" s="1">
        <v>2.4E-2</v>
      </c>
      <c r="F488" s="1">
        <v>22.937999999999999</v>
      </c>
      <c r="G488" s="1">
        <v>8.9999999999999993E-3</v>
      </c>
      <c r="H488" s="1">
        <v>14.55</v>
      </c>
      <c r="K488" s="3">
        <f t="shared" si="28"/>
        <v>-4.5667362993948863</v>
      </c>
      <c r="L488" s="3">
        <f t="shared" si="29"/>
        <v>5.4846290532045012</v>
      </c>
      <c r="M488" s="3">
        <f t="shared" si="30"/>
        <v>-1.8800953090479586</v>
      </c>
      <c r="N488" s="3">
        <f t="shared" si="31"/>
        <v>1.5915455103329239</v>
      </c>
    </row>
    <row r="489" spans="1:14" x14ac:dyDescent="0.3">
      <c r="A489" s="1">
        <v>210.71931000000001</v>
      </c>
      <c r="B489" s="1">
        <v>54.35342</v>
      </c>
      <c r="C489" s="1" t="s">
        <v>183</v>
      </c>
      <c r="D489" s="1">
        <v>24.962</v>
      </c>
      <c r="E489" s="1">
        <v>3.2000000000000001E-2</v>
      </c>
      <c r="F489" s="1">
        <v>24.184999999999999</v>
      </c>
      <c r="G489" s="1">
        <v>2.1999999999999999E-2</v>
      </c>
      <c r="H489" s="1">
        <v>11.46</v>
      </c>
      <c r="K489" s="3">
        <f t="shared" si="28"/>
        <v>-4.2778883447210001</v>
      </c>
      <c r="L489" s="3">
        <f t="shared" si="29"/>
        <v>7.0465683517572675</v>
      </c>
      <c r="M489" s="3">
        <f t="shared" si="30"/>
        <v>-1.7100627729154487</v>
      </c>
      <c r="N489" s="3">
        <f t="shared" si="31"/>
        <v>2.1597951151352395</v>
      </c>
    </row>
    <row r="490" spans="1:14" x14ac:dyDescent="0.3">
      <c r="A490" s="1">
        <v>210.71039999999999</v>
      </c>
      <c r="B490" s="1">
        <v>54.361443899999998</v>
      </c>
      <c r="C490" s="1" t="s">
        <v>184</v>
      </c>
      <c r="D490" s="1">
        <v>24.95</v>
      </c>
      <c r="E490" s="1">
        <v>2.9000000000000001E-2</v>
      </c>
      <c r="F490" s="1">
        <v>24.027999999999999</v>
      </c>
      <c r="G490" s="1">
        <v>1.9E-2</v>
      </c>
      <c r="H490" s="1">
        <v>13.96</v>
      </c>
      <c r="K490" s="3">
        <f t="shared" si="28"/>
        <v>-4.5166507753479781</v>
      </c>
      <c r="L490" s="3">
        <f t="shared" si="29"/>
        <v>7.822222318885613</v>
      </c>
      <c r="M490" s="3">
        <f t="shared" si="30"/>
        <v>-1.8506120859909132</v>
      </c>
      <c r="N490" s="3">
        <f t="shared" si="31"/>
        <v>2.2915134844320977</v>
      </c>
    </row>
    <row r="491" spans="1:14" x14ac:dyDescent="0.3">
      <c r="A491" s="1">
        <v>210.70462000000001</v>
      </c>
      <c r="B491" s="1">
        <v>54.3470911</v>
      </c>
      <c r="C491" s="1" t="s">
        <v>389</v>
      </c>
      <c r="D491" s="1">
        <v>24.943000000000001</v>
      </c>
      <c r="E491" s="1">
        <v>2.9000000000000001E-2</v>
      </c>
      <c r="F491" s="1">
        <v>24.167000000000002</v>
      </c>
      <c r="G491" s="1">
        <v>1.9E-2</v>
      </c>
      <c r="H491" s="1">
        <v>10.79</v>
      </c>
      <c r="K491" s="3">
        <f t="shared" si="28"/>
        <v>-4.2049977448865885</v>
      </c>
      <c r="L491" s="3">
        <f t="shared" si="29"/>
        <v>6.7545986515583873</v>
      </c>
      <c r="M491" s="3">
        <f t="shared" si="30"/>
        <v>-1.6671551692799733</v>
      </c>
      <c r="N491" s="3">
        <f t="shared" si="31"/>
        <v>2.099089875226424</v>
      </c>
    </row>
    <row r="492" spans="1:14" x14ac:dyDescent="0.3">
      <c r="A492" s="1">
        <v>210.72230999999999</v>
      </c>
      <c r="B492" s="1">
        <v>54.346693899999998</v>
      </c>
      <c r="C492" s="1" t="s">
        <v>185</v>
      </c>
      <c r="D492" s="1">
        <v>24.917999999999999</v>
      </c>
      <c r="E492" s="1">
        <v>2.7E-2</v>
      </c>
      <c r="F492" s="1">
        <v>24.030999999999999</v>
      </c>
      <c r="G492" s="1">
        <v>1.6E-2</v>
      </c>
      <c r="H492" s="1">
        <v>10.42</v>
      </c>
      <c r="K492" s="3">
        <f t="shared" si="28"/>
        <v>-4.1627794650323269</v>
      </c>
      <c r="L492" s="3">
        <f t="shared" si="29"/>
        <v>6.5487120242732164</v>
      </c>
      <c r="M492" s="3">
        <f t="shared" si="30"/>
        <v>-1.6423030591001491</v>
      </c>
      <c r="N492" s="3">
        <f t="shared" si="31"/>
        <v>2.0514484669412041</v>
      </c>
    </row>
    <row r="493" spans="1:14" x14ac:dyDescent="0.3">
      <c r="A493" s="1">
        <v>210.71875</v>
      </c>
      <c r="B493" s="1">
        <v>54.364846900000003</v>
      </c>
      <c r="C493" s="1" t="s">
        <v>186</v>
      </c>
      <c r="D493" s="1">
        <v>25.099</v>
      </c>
      <c r="E493" s="1">
        <v>2.3E-2</v>
      </c>
      <c r="F493" s="1">
        <v>24.34</v>
      </c>
      <c r="G493" s="1">
        <v>1.2999999999999999E-2</v>
      </c>
      <c r="H493" s="1">
        <v>8.91</v>
      </c>
      <c r="K493" s="3">
        <f t="shared" si="28"/>
        <v>-3.9733592834467335</v>
      </c>
      <c r="L493" s="3">
        <f t="shared" si="29"/>
        <v>6.5233676666154841</v>
      </c>
      <c r="M493" s="3">
        <f t="shared" si="30"/>
        <v>-1.5307994346204743</v>
      </c>
      <c r="N493" s="3">
        <f t="shared" si="31"/>
        <v>2.1181654844621911</v>
      </c>
    </row>
    <row r="494" spans="1:14" x14ac:dyDescent="0.3">
      <c r="A494" s="1">
        <v>210.69014000000001</v>
      </c>
      <c r="B494" s="1">
        <v>54.3516519</v>
      </c>
      <c r="C494" s="1" t="s">
        <v>187</v>
      </c>
      <c r="D494" s="1">
        <v>25.274999999999999</v>
      </c>
      <c r="E494" s="1">
        <v>2.9000000000000001E-2</v>
      </c>
      <c r="F494" s="1">
        <v>24.571000000000002</v>
      </c>
      <c r="G494" s="1">
        <v>1.7000000000000001E-2</v>
      </c>
      <c r="H494" s="1">
        <v>7.28</v>
      </c>
      <c r="K494" s="3">
        <f t="shared" si="28"/>
        <v>-3.7288980227661219</v>
      </c>
      <c r="L494" s="3">
        <f t="shared" si="29"/>
        <v>6.3209099689173573</v>
      </c>
      <c r="M494" s="3">
        <f t="shared" si="30"/>
        <v>-1.3868954620733807</v>
      </c>
      <c r="N494" s="3">
        <f t="shared" si="31"/>
        <v>2.149706117833424</v>
      </c>
    </row>
    <row r="495" spans="1:14" x14ac:dyDescent="0.3">
      <c r="A495" s="1">
        <v>210.70157</v>
      </c>
      <c r="B495" s="1">
        <v>54.365315000000002</v>
      </c>
      <c r="C495" s="1" t="s">
        <v>390</v>
      </c>
      <c r="D495" s="1">
        <v>25.35</v>
      </c>
      <c r="E495" s="1">
        <v>2.5000000000000001E-2</v>
      </c>
      <c r="F495" s="1">
        <v>24.625</v>
      </c>
      <c r="G495" s="1">
        <v>0.02</v>
      </c>
      <c r="H495" s="1">
        <v>6.68</v>
      </c>
      <c r="K495" s="3">
        <f t="shared" si="28"/>
        <v>-3.6248272244568702</v>
      </c>
      <c r="L495" s="3">
        <f t="shared" si="29"/>
        <v>6.236852093221497</v>
      </c>
      <c r="M495" s="3">
        <f t="shared" si="30"/>
        <v>-1.3256333984598947</v>
      </c>
      <c r="N495" s="3">
        <f t="shared" si="31"/>
        <v>2.1633494607740165</v>
      </c>
    </row>
    <row r="496" spans="1:14" x14ac:dyDescent="0.3">
      <c r="A496" s="1">
        <v>210.69087999999999</v>
      </c>
      <c r="B496" s="1">
        <v>54.3566881</v>
      </c>
      <c r="C496" s="1" t="s">
        <v>189</v>
      </c>
      <c r="D496" s="1">
        <v>25.117999999999999</v>
      </c>
      <c r="E496" s="1">
        <v>2.3E-2</v>
      </c>
      <c r="F496" s="1">
        <v>24.201000000000001</v>
      </c>
      <c r="G496" s="1">
        <v>1.4999999999999999E-2</v>
      </c>
      <c r="H496" s="1">
        <v>11.97</v>
      </c>
      <c r="K496" s="3">
        <f t="shared" si="28"/>
        <v>-4.3305703030322604</v>
      </c>
      <c r="L496" s="3">
        <f t="shared" si="29"/>
        <v>7.7573620390480089</v>
      </c>
      <c r="M496" s="3">
        <f t="shared" si="30"/>
        <v>-1.7410744066665134</v>
      </c>
      <c r="N496" s="3">
        <f t="shared" si="31"/>
        <v>2.3540456545621296</v>
      </c>
    </row>
    <row r="497" spans="1:14" x14ac:dyDescent="0.3">
      <c r="A497" s="1">
        <v>210.69194999999999</v>
      </c>
      <c r="B497" s="1">
        <v>54.370460000000001</v>
      </c>
      <c r="C497" s="1" t="s">
        <v>190</v>
      </c>
      <c r="D497" s="1">
        <v>25.154</v>
      </c>
      <c r="E497" s="1">
        <v>2.7E-2</v>
      </c>
      <c r="F497" s="1">
        <v>24.372</v>
      </c>
      <c r="G497" s="1">
        <v>1.4E-2</v>
      </c>
      <c r="H497" s="1">
        <v>7.96</v>
      </c>
      <c r="K497" s="3">
        <f t="shared" si="28"/>
        <v>-3.8369438067171457</v>
      </c>
      <c r="L497" s="3">
        <f t="shared" si="29"/>
        <v>6.2833139683739514</v>
      </c>
      <c r="M497" s="3">
        <f t="shared" si="30"/>
        <v>-1.4504974310897769</v>
      </c>
      <c r="N497" s="3">
        <f t="shared" si="31"/>
        <v>2.0936278473286203</v>
      </c>
    </row>
    <row r="498" spans="1:14" x14ac:dyDescent="0.3">
      <c r="A498" s="1">
        <v>210.70820000000001</v>
      </c>
      <c r="B498" s="1">
        <v>54.343171900000002</v>
      </c>
      <c r="C498" s="1" t="s">
        <v>191</v>
      </c>
      <c r="D498" s="1">
        <v>25.4</v>
      </c>
      <c r="E498" s="1">
        <v>0.03</v>
      </c>
      <c r="F498" s="1">
        <v>24.792999999999999</v>
      </c>
      <c r="G498" s="1">
        <v>1.6E-2</v>
      </c>
      <c r="H498" s="1">
        <v>7.21</v>
      </c>
      <c r="K498" s="3">
        <f t="shared" si="28"/>
        <v>-3.7172076475083293</v>
      </c>
      <c r="L498" s="3">
        <f t="shared" si="29"/>
        <v>6.6594985623726179</v>
      </c>
      <c r="M498" s="3">
        <f t="shared" si="30"/>
        <v>-1.3800138341398633</v>
      </c>
      <c r="N498" s="3">
        <f t="shared" si="31"/>
        <v>2.2698793129139156</v>
      </c>
    </row>
    <row r="499" spans="1:14" x14ac:dyDescent="0.3">
      <c r="A499" s="1">
        <v>210.70368999999999</v>
      </c>
      <c r="B499" s="1">
        <v>54.365456100000003</v>
      </c>
      <c r="C499" s="1" t="s">
        <v>391</v>
      </c>
      <c r="D499" s="1">
        <v>25.105</v>
      </c>
      <c r="E499" s="1">
        <v>0.02</v>
      </c>
      <c r="F499" s="1">
        <v>24.443000000000001</v>
      </c>
      <c r="G499" s="1">
        <v>1.6E-2</v>
      </c>
      <c r="H499" s="1">
        <v>7.96</v>
      </c>
      <c r="K499" s="3">
        <f t="shared" si="28"/>
        <v>-3.8369438067171457</v>
      </c>
      <c r="L499" s="3">
        <f t="shared" si="29"/>
        <v>6.1431166393026597</v>
      </c>
      <c r="M499" s="3">
        <f t="shared" si="30"/>
        <v>-1.4504974310897769</v>
      </c>
      <c r="N499" s="3">
        <f t="shared" si="31"/>
        <v>2.0469134807153671</v>
      </c>
    </row>
    <row r="500" spans="1:14" x14ac:dyDescent="0.3">
      <c r="A500" s="1">
        <v>210.71393</v>
      </c>
      <c r="B500" s="1">
        <v>54.355155000000003</v>
      </c>
      <c r="C500" s="1" t="s">
        <v>192</v>
      </c>
      <c r="D500" s="1">
        <v>25.335000000000001</v>
      </c>
      <c r="E500" s="1">
        <v>2.7E-2</v>
      </c>
      <c r="F500" s="1">
        <v>24.510999999999999</v>
      </c>
      <c r="G500" s="1">
        <v>1.4E-2</v>
      </c>
      <c r="H500" s="1">
        <v>8.3000000000000007</v>
      </c>
      <c r="K500" s="3">
        <f t="shared" si="28"/>
        <v>-3.8875515653597419</v>
      </c>
      <c r="L500" s="3">
        <f t="shared" si="29"/>
        <v>6.9905333679273918</v>
      </c>
      <c r="M500" s="3">
        <f t="shared" si="30"/>
        <v>-1.480288071496761</v>
      </c>
      <c r="N500" s="3">
        <f t="shared" si="31"/>
        <v>2.3070532263154733</v>
      </c>
    </row>
    <row r="501" spans="1:14" x14ac:dyDescent="0.3">
      <c r="A501" s="1">
        <v>210.71234999999999</v>
      </c>
      <c r="B501" s="1">
        <v>54.342491099999997</v>
      </c>
      <c r="C501" s="1" t="s">
        <v>193</v>
      </c>
      <c r="D501" s="1">
        <v>25.161999999999999</v>
      </c>
      <c r="E501" s="1">
        <v>2.4E-2</v>
      </c>
      <c r="F501" s="1">
        <v>24.513999999999999</v>
      </c>
      <c r="G501" s="1">
        <v>1.6E-2</v>
      </c>
      <c r="H501" s="1">
        <v>8.39</v>
      </c>
      <c r="K501" s="3">
        <f t="shared" si="28"/>
        <v>-3.9006008228687592</v>
      </c>
      <c r="L501" s="3">
        <f t="shared" si="29"/>
        <v>6.4941178348545048</v>
      </c>
      <c r="M501" s="3">
        <f t="shared" si="30"/>
        <v>-1.4879696157590683</v>
      </c>
      <c r="N501" s="3">
        <f t="shared" si="31"/>
        <v>2.1379321743624127</v>
      </c>
    </row>
    <row r="502" spans="1:14" x14ac:dyDescent="0.3">
      <c r="A502" s="1">
        <v>210.70774</v>
      </c>
      <c r="B502" s="1">
        <v>54.360726100000001</v>
      </c>
      <c r="C502" s="1" t="s">
        <v>194</v>
      </c>
      <c r="D502" s="1">
        <v>25.096</v>
      </c>
      <c r="E502" s="1">
        <v>1.9E-2</v>
      </c>
      <c r="F502" s="1">
        <v>24.521999999999998</v>
      </c>
      <c r="G502" s="1">
        <v>1.4E-2</v>
      </c>
      <c r="H502" s="1">
        <v>6.78</v>
      </c>
      <c r="K502" s="3">
        <f t="shared" si="28"/>
        <v>-3.6428059271136388</v>
      </c>
      <c r="L502" s="3">
        <f t="shared" si="29"/>
        <v>5.594498805061316</v>
      </c>
      <c r="M502" s="3">
        <f t="shared" si="30"/>
        <v>-1.3362166979419836</v>
      </c>
      <c r="N502" s="3">
        <f t="shared" si="31"/>
        <v>1.9339415296673153</v>
      </c>
    </row>
    <row r="503" spans="1:14" x14ac:dyDescent="0.3">
      <c r="A503" s="1">
        <v>210.71107000000001</v>
      </c>
      <c r="B503" s="1">
        <v>54.368955</v>
      </c>
      <c r="C503" s="1" t="s">
        <v>195</v>
      </c>
      <c r="D503" s="1">
        <v>25.617000000000001</v>
      </c>
      <c r="E503" s="1">
        <v>2.8000000000000001E-2</v>
      </c>
      <c r="F503" s="1">
        <v>24.905000000000001</v>
      </c>
      <c r="G503" s="1">
        <v>0.02</v>
      </c>
      <c r="H503" s="1">
        <v>7</v>
      </c>
      <c r="K503" s="3">
        <f t="shared" si="28"/>
        <v>-3.6814431394797196</v>
      </c>
      <c r="L503" s="3">
        <f t="shared" si="29"/>
        <v>7.2391675406214695</v>
      </c>
      <c r="M503" s="3">
        <f t="shared" si="30"/>
        <v>-1.358960785623381</v>
      </c>
      <c r="N503" s="3">
        <f t="shared" si="31"/>
        <v>2.484232030824193</v>
      </c>
    </row>
    <row r="504" spans="1:14" x14ac:dyDescent="0.3">
      <c r="A504" s="1">
        <v>210.70822000000001</v>
      </c>
      <c r="B504" s="1">
        <v>54.345718900000001</v>
      </c>
      <c r="C504" s="1" t="s">
        <v>196</v>
      </c>
      <c r="D504" s="1">
        <v>25.206</v>
      </c>
      <c r="E504" s="1">
        <v>2.3E-2</v>
      </c>
      <c r="F504" s="1">
        <v>24.26</v>
      </c>
      <c r="G504" s="1">
        <v>1.6E-2</v>
      </c>
      <c r="H504" s="1">
        <v>13.55</v>
      </c>
      <c r="K504" s="3">
        <f t="shared" si="28"/>
        <v>-4.4805828764562428</v>
      </c>
      <c r="L504" s="3">
        <f t="shared" si="29"/>
        <v>8.6559865968672565</v>
      </c>
      <c r="M504" s="3">
        <f t="shared" si="30"/>
        <v>-1.829380444145096</v>
      </c>
      <c r="N504" s="3">
        <f t="shared" si="31"/>
        <v>2.5531485776713292</v>
      </c>
    </row>
    <row r="505" spans="1:14" x14ac:dyDescent="0.3">
      <c r="A505" s="1">
        <v>210.70662999999999</v>
      </c>
      <c r="B505" s="1">
        <v>54.342553899999999</v>
      </c>
      <c r="C505" s="1" t="s">
        <v>197</v>
      </c>
      <c r="D505" s="1">
        <v>25.108000000000001</v>
      </c>
      <c r="E505" s="1">
        <v>2.5000000000000001E-2</v>
      </c>
      <c r="F505" s="1">
        <v>24.277999999999999</v>
      </c>
      <c r="G505" s="1">
        <v>1.2E-2</v>
      </c>
      <c r="H505" s="1">
        <v>7.64</v>
      </c>
      <c r="K505" s="3">
        <f t="shared" si="28"/>
        <v>-3.7872980969918726</v>
      </c>
      <c r="L505" s="3">
        <f t="shared" si="29"/>
        <v>6.012562715202046</v>
      </c>
      <c r="M505" s="3">
        <f t="shared" si="30"/>
        <v>-1.4212731080641312</v>
      </c>
      <c r="N505" s="3">
        <f t="shared" si="31"/>
        <v>2.0223420942155377</v>
      </c>
    </row>
    <row r="506" spans="1:14" x14ac:dyDescent="0.3">
      <c r="A506" s="1">
        <v>210.72872000000001</v>
      </c>
      <c r="B506" s="1">
        <v>54.361976900000002</v>
      </c>
      <c r="C506" s="1" t="s">
        <v>392</v>
      </c>
      <c r="D506" s="1">
        <v>25.166</v>
      </c>
      <c r="E506" s="1">
        <v>0.02</v>
      </c>
      <c r="F506" s="1">
        <v>24.422999999999998</v>
      </c>
      <c r="G506" s="1">
        <v>1.2999999999999999E-2</v>
      </c>
      <c r="H506" s="1">
        <v>7.98</v>
      </c>
      <c r="K506" s="3">
        <f t="shared" si="28"/>
        <v>-3.839980055303132</v>
      </c>
      <c r="L506" s="3">
        <f t="shared" si="29"/>
        <v>6.326973435954856</v>
      </c>
      <c r="M506" s="3">
        <f t="shared" si="30"/>
        <v>-1.4522847418151961</v>
      </c>
      <c r="N506" s="3">
        <f t="shared" si="31"/>
        <v>2.1069631904471131</v>
      </c>
    </row>
    <row r="507" spans="1:14" x14ac:dyDescent="0.3">
      <c r="A507" s="1">
        <v>210.70204000000001</v>
      </c>
      <c r="B507" s="1">
        <v>54.366408100000001</v>
      </c>
      <c r="C507" s="1" t="s">
        <v>393</v>
      </c>
      <c r="D507" s="1">
        <v>25.693000000000001</v>
      </c>
      <c r="E507" s="1">
        <v>0.03</v>
      </c>
      <c r="F507" s="1">
        <v>24.928999999999998</v>
      </c>
      <c r="G507" s="1">
        <v>1.9E-2</v>
      </c>
      <c r="H507" s="1">
        <v>6.24</v>
      </c>
      <c r="K507" s="3">
        <f t="shared" si="28"/>
        <v>-3.5423842668552337</v>
      </c>
      <c r="L507" s="3">
        <f t="shared" si="29"/>
        <v>7.0319674757363302</v>
      </c>
      <c r="M507" s="3">
        <f t="shared" si="30"/>
        <v>-1.277102727079175</v>
      </c>
      <c r="N507" s="3">
        <f t="shared" si="31"/>
        <v>2.4775392612186051</v>
      </c>
    </row>
    <row r="508" spans="1:14" x14ac:dyDescent="0.3">
      <c r="A508" s="1">
        <v>210.69159999999999</v>
      </c>
      <c r="B508" s="1">
        <v>54.3662469</v>
      </c>
      <c r="C508" s="1" t="s">
        <v>199</v>
      </c>
      <c r="D508" s="1">
        <v>25.164000000000001</v>
      </c>
      <c r="E508" s="1">
        <v>2.5000000000000001E-2</v>
      </c>
      <c r="F508" s="1">
        <v>24.305</v>
      </c>
      <c r="G508" s="1">
        <v>2.1000000000000001E-2</v>
      </c>
      <c r="H508" s="1">
        <v>10.99</v>
      </c>
      <c r="K508" s="3">
        <f t="shared" si="28"/>
        <v>-4.2272195710918439</v>
      </c>
      <c r="L508" s="3">
        <f t="shared" si="29"/>
        <v>7.5551643167454934</v>
      </c>
      <c r="M508" s="3">
        <f t="shared" si="30"/>
        <v>-1.6802362155745241</v>
      </c>
      <c r="N508" s="3">
        <f t="shared" si="31"/>
        <v>2.338014730705313</v>
      </c>
    </row>
    <row r="509" spans="1:14" x14ac:dyDescent="0.3">
      <c r="A509" s="1">
        <v>210.70103</v>
      </c>
      <c r="B509" s="1">
        <v>54.349408099999998</v>
      </c>
      <c r="C509" s="1" t="s">
        <v>200</v>
      </c>
      <c r="D509" s="1">
        <v>25.641999999999999</v>
      </c>
      <c r="E509" s="1">
        <v>2.9000000000000001E-2</v>
      </c>
      <c r="F509" s="1">
        <v>24.972000000000001</v>
      </c>
      <c r="G509" s="1">
        <v>1.7999999999999999E-2</v>
      </c>
      <c r="H509" s="1">
        <v>5.7</v>
      </c>
      <c r="K509" s="3">
        <f t="shared" si="28"/>
        <v>-3.4328673479035614</v>
      </c>
      <c r="L509" s="3">
        <f t="shared" si="29"/>
        <v>6.5309065506903661</v>
      </c>
      <c r="M509" s="3">
        <f t="shared" si="30"/>
        <v>-1.2126347633028858</v>
      </c>
      <c r="N509" s="3">
        <f t="shared" si="31"/>
        <v>2.3492376512113817</v>
      </c>
    </row>
    <row r="510" spans="1:14" x14ac:dyDescent="0.3">
      <c r="A510" s="1">
        <v>210.69092000000001</v>
      </c>
      <c r="B510" s="1">
        <v>54.3697619</v>
      </c>
      <c r="C510" s="1" t="s">
        <v>201</v>
      </c>
      <c r="D510" s="1">
        <v>25.585000000000001</v>
      </c>
      <c r="E510" s="1">
        <v>2.5000000000000001E-2</v>
      </c>
      <c r="F510" s="1">
        <v>24.765999999999998</v>
      </c>
      <c r="G510" s="1">
        <v>1.4999999999999999E-2</v>
      </c>
      <c r="H510" s="1">
        <v>5.07</v>
      </c>
      <c r="K510" s="3">
        <f t="shared" si="28"/>
        <v>-3.2911521747026744</v>
      </c>
      <c r="L510" s="3">
        <f t="shared" si="29"/>
        <v>5.9597828337871404</v>
      </c>
      <c r="M510" s="3">
        <f t="shared" si="30"/>
        <v>-1.1292130533066709</v>
      </c>
      <c r="N510" s="3">
        <f t="shared" si="31"/>
        <v>2.202128261981072</v>
      </c>
    </row>
    <row r="511" spans="1:14" x14ac:dyDescent="0.3">
      <c r="A511" s="1">
        <v>210.71093999999999</v>
      </c>
      <c r="B511" s="1">
        <v>54.351559999999999</v>
      </c>
      <c r="C511" s="1" t="s">
        <v>202</v>
      </c>
      <c r="D511" s="1">
        <v>25.53</v>
      </c>
      <c r="E511" s="1">
        <v>2.3E-2</v>
      </c>
      <c r="F511" s="1">
        <v>24.899000000000001</v>
      </c>
      <c r="G511" s="1">
        <v>1.7000000000000001E-2</v>
      </c>
      <c r="H511" s="1">
        <v>7.11</v>
      </c>
      <c r="K511" s="3">
        <f t="shared" si="28"/>
        <v>-3.7003087076331291</v>
      </c>
      <c r="L511" s="3">
        <f t="shared" si="29"/>
        <v>7.0155502798468872</v>
      </c>
      <c r="M511" s="3">
        <f t="shared" si="30"/>
        <v>-1.3700661451968166</v>
      </c>
      <c r="N511" s="3">
        <f t="shared" si="31"/>
        <v>2.3989059909551691</v>
      </c>
    </row>
    <row r="512" spans="1:14" x14ac:dyDescent="0.3">
      <c r="A512" s="1">
        <v>210.70104000000001</v>
      </c>
      <c r="B512" s="1">
        <v>54.365168099999998</v>
      </c>
      <c r="C512" s="1" t="s">
        <v>203</v>
      </c>
      <c r="D512" s="1">
        <v>25.286000000000001</v>
      </c>
      <c r="E512" s="1">
        <v>2.8000000000000001E-2</v>
      </c>
      <c r="F512" s="1">
        <v>24.437000000000001</v>
      </c>
      <c r="G512" s="1">
        <v>1.6E-2</v>
      </c>
      <c r="H512" s="1">
        <v>10.99</v>
      </c>
      <c r="K512" s="3">
        <f t="shared" si="28"/>
        <v>-4.2272195710918439</v>
      </c>
      <c r="L512" s="3">
        <f t="shared" si="29"/>
        <v>7.9917872543112489</v>
      </c>
      <c r="M512" s="3">
        <f t="shared" si="30"/>
        <v>-1.6802362155745241</v>
      </c>
      <c r="N512" s="3">
        <f t="shared" si="31"/>
        <v>2.4731316940160908</v>
      </c>
    </row>
    <row r="513" spans="1:14" x14ac:dyDescent="0.3">
      <c r="A513" s="1">
        <v>210.68638999999999</v>
      </c>
      <c r="B513" s="1">
        <v>54.359098899999999</v>
      </c>
      <c r="C513" s="1" t="s">
        <v>205</v>
      </c>
      <c r="D513" s="1">
        <v>25.81</v>
      </c>
      <c r="E513" s="1">
        <v>2.4E-2</v>
      </c>
      <c r="F513" s="1">
        <v>24.713999999999999</v>
      </c>
      <c r="G513" s="1">
        <v>1.2E-2</v>
      </c>
      <c r="H513" s="1">
        <v>9.2899999999999991</v>
      </c>
      <c r="K513" s="3">
        <f t="shared" si="28"/>
        <v>-4.023891779186286</v>
      </c>
      <c r="L513" s="3">
        <f t="shared" si="29"/>
        <v>9.2635693224780926</v>
      </c>
      <c r="M513" s="3">
        <f t="shared" si="30"/>
        <v>-1.5605457709495723</v>
      </c>
      <c r="N513" s="3">
        <f t="shared" si="31"/>
        <v>2.9792651343333092</v>
      </c>
    </row>
    <row r="514" spans="1:14" x14ac:dyDescent="0.3">
      <c r="A514" s="1">
        <v>210.69280000000001</v>
      </c>
      <c r="B514" s="1">
        <v>54.346996900000001</v>
      </c>
      <c r="C514" s="1" t="s">
        <v>206</v>
      </c>
      <c r="D514" s="1">
        <v>25.460999999999999</v>
      </c>
      <c r="E514" s="1">
        <v>2.4E-2</v>
      </c>
      <c r="F514" s="1">
        <v>24.745000000000001</v>
      </c>
      <c r="G514" s="1">
        <v>1.4E-2</v>
      </c>
      <c r="H514" s="1">
        <v>6.22</v>
      </c>
      <c r="K514" s="3">
        <f t="shared" si="28"/>
        <v>-3.5385000117486212</v>
      </c>
      <c r="L514" s="3">
        <f t="shared" si="29"/>
        <v>6.3081208132066831</v>
      </c>
      <c r="M514" s="3">
        <f t="shared" si="30"/>
        <v>-1.2748162308929423</v>
      </c>
      <c r="N514" s="3">
        <f t="shared" si="31"/>
        <v>2.2241457637302964</v>
      </c>
    </row>
    <row r="515" spans="1:14" x14ac:dyDescent="0.3">
      <c r="A515" s="1">
        <v>210.69219000000001</v>
      </c>
      <c r="B515" s="1">
        <v>54.354391900000003</v>
      </c>
      <c r="C515" s="1" t="s">
        <v>207</v>
      </c>
      <c r="D515" s="1">
        <v>25.87</v>
      </c>
      <c r="E515" s="1">
        <v>0.02</v>
      </c>
      <c r="F515" s="1">
        <v>25.16</v>
      </c>
      <c r="G515" s="1">
        <v>1.9E-2</v>
      </c>
      <c r="H515" s="1">
        <v>6.1</v>
      </c>
      <c r="K515" s="3">
        <f t="shared" si="28"/>
        <v>-3.5149289203399969</v>
      </c>
      <c r="L515" s="3">
        <f t="shared" si="29"/>
        <v>7.5333090425349916</v>
      </c>
      <c r="M515" s="3">
        <f t="shared" si="30"/>
        <v>-1.2609409294176577</v>
      </c>
      <c r="N515" s="3">
        <f t="shared" si="31"/>
        <v>2.6680145021460979</v>
      </c>
    </row>
    <row r="516" spans="1:14" x14ac:dyDescent="0.3">
      <c r="A516" s="1">
        <v>210.71042</v>
      </c>
      <c r="B516" s="1">
        <v>54.3487419</v>
      </c>
      <c r="C516" s="1" t="s">
        <v>209</v>
      </c>
      <c r="D516" s="1">
        <v>25.231999999999999</v>
      </c>
      <c r="E516" s="1">
        <v>3.4000000000000002E-2</v>
      </c>
      <c r="F516" s="1">
        <v>24.055</v>
      </c>
      <c r="G516" s="1">
        <v>1.7999999999999999E-2</v>
      </c>
      <c r="H516" s="1">
        <v>15.52</v>
      </c>
      <c r="K516" s="3">
        <f t="shared" ref="K516:K579" si="32">$I$3-$I$6*LOG10(H516)-$I$8</f>
        <v>-4.6448243233451638</v>
      </c>
      <c r="L516" s="3">
        <f t="shared" ref="L516:L579" si="33">(10^(-(K516-D516-5)/5))/(10^6)</f>
        <v>9.4485434525147411</v>
      </c>
      <c r="M516" s="3">
        <f t="shared" ref="M516:M579" si="34">$J$3-$J$6*LOG10(H516)-$I$8</f>
        <v>-1.9260624157523578</v>
      </c>
      <c r="N516" s="3">
        <f t="shared" ref="N516:N579" si="35">(10^(-(M516-D516-5)/5))/(10^6)</f>
        <v>2.7015467237932547</v>
      </c>
    </row>
    <row r="517" spans="1:14" x14ac:dyDescent="0.3">
      <c r="A517" s="1">
        <v>210.69851</v>
      </c>
      <c r="B517" s="1">
        <v>54.351998100000003</v>
      </c>
      <c r="C517" s="1" t="s">
        <v>210</v>
      </c>
      <c r="D517" s="1">
        <v>25.428999999999998</v>
      </c>
      <c r="E517" s="1">
        <v>2.1999999999999999E-2</v>
      </c>
      <c r="F517" s="1">
        <v>24.852</v>
      </c>
      <c r="G517" s="1">
        <v>1.7999999999999999E-2</v>
      </c>
      <c r="H517" s="1">
        <v>9.82</v>
      </c>
      <c r="K517" s="3">
        <f t="shared" si="32"/>
        <v>-4.0910226049744418</v>
      </c>
      <c r="L517" s="3">
        <f t="shared" si="33"/>
        <v>8.0168640888006557</v>
      </c>
      <c r="M517" s="3">
        <f t="shared" si="34"/>
        <v>-1.6000628399705972</v>
      </c>
      <c r="N517" s="3">
        <f t="shared" si="35"/>
        <v>2.545731333466672</v>
      </c>
    </row>
    <row r="518" spans="1:14" x14ac:dyDescent="0.3">
      <c r="A518" s="1">
        <v>210.69698</v>
      </c>
      <c r="B518" s="1">
        <v>54.369991900000002</v>
      </c>
      <c r="C518" s="1" t="s">
        <v>211</v>
      </c>
      <c r="D518" s="1">
        <v>25.356000000000002</v>
      </c>
      <c r="E518" s="1">
        <v>1.9E-2</v>
      </c>
      <c r="F518" s="1">
        <v>24.728000000000002</v>
      </c>
      <c r="G518" s="1">
        <v>1.4999999999999999E-2</v>
      </c>
      <c r="H518" s="1">
        <v>4.88</v>
      </c>
      <c r="K518" s="3">
        <f t="shared" si="32"/>
        <v>-3.2449376240995518</v>
      </c>
      <c r="L518" s="3">
        <f t="shared" si="33"/>
        <v>5.25034116767194</v>
      </c>
      <c r="M518" s="3">
        <f t="shared" si="34"/>
        <v>-1.1020085080844451</v>
      </c>
      <c r="N518" s="3">
        <f t="shared" si="35"/>
        <v>1.9570490094139872</v>
      </c>
    </row>
    <row r="519" spans="1:14" x14ac:dyDescent="0.3">
      <c r="A519" s="1">
        <v>210.70424</v>
      </c>
      <c r="B519" s="1">
        <v>54.363801899999999</v>
      </c>
      <c r="C519" s="1" t="s">
        <v>213</v>
      </c>
      <c r="D519" s="1">
        <v>25.402999999999999</v>
      </c>
      <c r="E519" s="1">
        <v>2.4E-2</v>
      </c>
      <c r="F519" s="1">
        <v>24.538</v>
      </c>
      <c r="G519" s="1">
        <v>1.6E-2</v>
      </c>
      <c r="H519" s="1">
        <v>8.09</v>
      </c>
      <c r="K519" s="3">
        <f t="shared" si="32"/>
        <v>-3.8565445812117907</v>
      </c>
      <c r="L519" s="3">
        <f t="shared" si="33"/>
        <v>7.1106436783317619</v>
      </c>
      <c r="M519" s="3">
        <f t="shared" si="34"/>
        <v>-1.4620355754441263</v>
      </c>
      <c r="N519" s="3">
        <f t="shared" si="35"/>
        <v>2.3605169054423207</v>
      </c>
    </row>
    <row r="520" spans="1:14" x14ac:dyDescent="0.3">
      <c r="A520" s="1">
        <v>210.69006999999999</v>
      </c>
      <c r="B520" s="1">
        <v>54.367086899999997</v>
      </c>
      <c r="C520" s="1" t="s">
        <v>394</v>
      </c>
      <c r="D520" s="1">
        <v>25.210999999999999</v>
      </c>
      <c r="E520" s="1">
        <v>1.9E-2</v>
      </c>
      <c r="F520" s="1">
        <v>24.401</v>
      </c>
      <c r="G520" s="1">
        <v>1.0999999999999999E-2</v>
      </c>
      <c r="H520" s="1">
        <v>9.33</v>
      </c>
      <c r="K520" s="3">
        <f t="shared" si="32"/>
        <v>-4.0290902594777487</v>
      </c>
      <c r="L520" s="3">
        <f t="shared" si="33"/>
        <v>7.0472236086605635</v>
      </c>
      <c r="M520" s="3">
        <f t="shared" si="34"/>
        <v>-1.5636058957442598</v>
      </c>
      <c r="N520" s="3">
        <f t="shared" si="35"/>
        <v>2.2642333307051539</v>
      </c>
    </row>
    <row r="521" spans="1:14" x14ac:dyDescent="0.3">
      <c r="A521" s="1">
        <v>210.69114999999999</v>
      </c>
      <c r="B521" s="1">
        <v>54.366086099999997</v>
      </c>
      <c r="C521" s="1" t="s">
        <v>395</v>
      </c>
      <c r="D521" s="1">
        <v>25.728999999999999</v>
      </c>
      <c r="E521" s="1">
        <v>2.7E-2</v>
      </c>
      <c r="F521" s="1">
        <v>24.984999999999999</v>
      </c>
      <c r="G521" s="1">
        <v>0.02</v>
      </c>
      <c r="H521" s="1">
        <v>6.1</v>
      </c>
      <c r="K521" s="3">
        <f t="shared" si="32"/>
        <v>-3.5149289203399969</v>
      </c>
      <c r="L521" s="3">
        <f t="shared" si="33"/>
        <v>7.0596924874650888</v>
      </c>
      <c r="M521" s="3">
        <f t="shared" si="34"/>
        <v>-1.2609409294176577</v>
      </c>
      <c r="N521" s="3">
        <f t="shared" si="35"/>
        <v>2.5002773457055114</v>
      </c>
    </row>
    <row r="522" spans="1:14" x14ac:dyDescent="0.3">
      <c r="A522" s="1">
        <v>210.72371999999999</v>
      </c>
      <c r="B522" s="1">
        <v>54.350898100000002</v>
      </c>
      <c r="C522" s="1" t="s">
        <v>396</v>
      </c>
      <c r="D522" s="1">
        <v>25.663</v>
      </c>
      <c r="E522" s="1">
        <v>2.5999999999999999E-2</v>
      </c>
      <c r="F522" s="1">
        <v>24.722000000000001</v>
      </c>
      <c r="G522" s="1">
        <v>1.4E-2</v>
      </c>
      <c r="H522" s="1">
        <v>7.1</v>
      </c>
      <c r="K522" s="3">
        <f t="shared" si="32"/>
        <v>-3.6986057595313437</v>
      </c>
      <c r="L522" s="3">
        <f t="shared" si="33"/>
        <v>7.4528289167329183</v>
      </c>
      <c r="M522" s="3">
        <f t="shared" si="34"/>
        <v>-1.3690636918992831</v>
      </c>
      <c r="N522" s="3">
        <f t="shared" si="35"/>
        <v>2.5492518220366822</v>
      </c>
    </row>
    <row r="523" spans="1:14" x14ac:dyDescent="0.3">
      <c r="A523" s="1">
        <v>210.69213999999999</v>
      </c>
      <c r="B523" s="1">
        <v>54.354626099999997</v>
      </c>
      <c r="C523" s="1" t="s">
        <v>216</v>
      </c>
      <c r="D523" s="1">
        <v>25.622</v>
      </c>
      <c r="E523" s="1">
        <v>2.5000000000000001E-2</v>
      </c>
      <c r="F523" s="1">
        <v>24.878</v>
      </c>
      <c r="G523" s="1">
        <v>1.9E-2</v>
      </c>
      <c r="H523" s="1">
        <v>5.98</v>
      </c>
      <c r="K523" s="3">
        <f t="shared" si="32"/>
        <v>-3.4908894985917134</v>
      </c>
      <c r="L523" s="3">
        <f t="shared" si="33"/>
        <v>6.6462687682482331</v>
      </c>
      <c r="M523" s="3">
        <f t="shared" si="34"/>
        <v>-1.2467899417409938</v>
      </c>
      <c r="N523" s="3">
        <f t="shared" si="35"/>
        <v>2.3646016502812301</v>
      </c>
    </row>
    <row r="524" spans="1:14" x14ac:dyDescent="0.3">
      <c r="A524" s="1">
        <v>210.69905</v>
      </c>
      <c r="B524" s="1">
        <v>54.346536899999997</v>
      </c>
      <c r="C524" s="1" t="s">
        <v>397</v>
      </c>
      <c r="D524" s="1">
        <v>26.018000000000001</v>
      </c>
      <c r="E524" s="1">
        <v>3.1E-2</v>
      </c>
      <c r="F524" s="1">
        <v>25.123999999999999</v>
      </c>
      <c r="G524" s="1">
        <v>1.4999999999999999E-2</v>
      </c>
      <c r="H524" s="1">
        <v>5.98</v>
      </c>
      <c r="K524" s="3">
        <f t="shared" si="32"/>
        <v>-3.4908894985917134</v>
      </c>
      <c r="L524" s="3">
        <f t="shared" si="33"/>
        <v>7.9758669329030569</v>
      </c>
      <c r="M524" s="3">
        <f t="shared" si="34"/>
        <v>-1.2467899417409938</v>
      </c>
      <c r="N524" s="3">
        <f t="shared" si="35"/>
        <v>2.8376445144780007</v>
      </c>
    </row>
    <row r="525" spans="1:14" x14ac:dyDescent="0.3">
      <c r="A525" s="1">
        <v>210.69201000000001</v>
      </c>
      <c r="B525" s="1">
        <v>54.366706899999997</v>
      </c>
      <c r="C525" s="1" t="s">
        <v>217</v>
      </c>
      <c r="D525" s="1">
        <v>25.158999999999999</v>
      </c>
      <c r="E525" s="1">
        <v>2.1000000000000001E-2</v>
      </c>
      <c r="F525" s="1">
        <v>24.472999999999999</v>
      </c>
      <c r="G525" s="1">
        <v>1.2999999999999999E-2</v>
      </c>
      <c r="H525" s="1">
        <v>6.76</v>
      </c>
      <c r="K525" s="3">
        <f t="shared" si="32"/>
        <v>-3.6392314948933984</v>
      </c>
      <c r="L525" s="3">
        <f t="shared" si="33"/>
        <v>5.7497147447870427</v>
      </c>
      <c r="M525" s="3">
        <f t="shared" si="34"/>
        <v>-1.3341125813442827</v>
      </c>
      <c r="N525" s="3">
        <f t="shared" si="35"/>
        <v>1.9889438205360903</v>
      </c>
    </row>
    <row r="526" spans="1:14" x14ac:dyDescent="0.3">
      <c r="A526" s="1">
        <v>210.69726</v>
      </c>
      <c r="B526" s="1">
        <v>54.366831099999999</v>
      </c>
      <c r="C526" s="1" t="s">
        <v>398</v>
      </c>
      <c r="D526" s="1">
        <v>25.45</v>
      </c>
      <c r="E526" s="1">
        <v>2.1999999999999999E-2</v>
      </c>
      <c r="F526" s="1">
        <v>24.754999999999999</v>
      </c>
      <c r="G526" s="1">
        <v>1.4E-2</v>
      </c>
      <c r="H526" s="1">
        <v>5.81</v>
      </c>
      <c r="K526" s="3">
        <f t="shared" si="32"/>
        <v>-3.4559947048394615</v>
      </c>
      <c r="L526" s="3">
        <f t="shared" si="33"/>
        <v>6.0422534863759667</v>
      </c>
      <c r="M526" s="3">
        <f t="shared" si="34"/>
        <v>-1.226248857120142</v>
      </c>
      <c r="N526" s="3">
        <f t="shared" si="35"/>
        <v>2.1639627040549168</v>
      </c>
    </row>
    <row r="527" spans="1:14" x14ac:dyDescent="0.3">
      <c r="A527" s="1">
        <v>210.69528</v>
      </c>
      <c r="B527" s="1">
        <v>54.367016100000001</v>
      </c>
      <c r="C527" s="1" t="s">
        <v>218</v>
      </c>
      <c r="D527" s="1">
        <v>25.562999999999999</v>
      </c>
      <c r="E527" s="1">
        <v>1.9E-2</v>
      </c>
      <c r="F527" s="1">
        <v>24.788</v>
      </c>
      <c r="G527" s="1">
        <v>1.4999999999999999E-2</v>
      </c>
      <c r="H527" s="1">
        <v>7.19</v>
      </c>
      <c r="K527" s="3">
        <f t="shared" si="32"/>
        <v>-3.713846688606711</v>
      </c>
      <c r="L527" s="3">
        <f t="shared" si="33"/>
        <v>7.1675270019296642</v>
      </c>
      <c r="M527" s="3">
        <f t="shared" si="34"/>
        <v>-1.3780353802279273</v>
      </c>
      <c r="N527" s="3">
        <f t="shared" si="35"/>
        <v>2.4445958831414587</v>
      </c>
    </row>
    <row r="528" spans="1:14" x14ac:dyDescent="0.3">
      <c r="A528" s="1">
        <v>210.69893999999999</v>
      </c>
      <c r="B528" s="1">
        <v>54.361741899999998</v>
      </c>
      <c r="C528" s="1" t="s">
        <v>219</v>
      </c>
      <c r="D528" s="1">
        <v>25.873999999999999</v>
      </c>
      <c r="E528" s="1">
        <v>2.7E-2</v>
      </c>
      <c r="F528" s="1">
        <v>25.16</v>
      </c>
      <c r="G528" s="1">
        <v>1.7000000000000001E-2</v>
      </c>
      <c r="H528" s="1">
        <v>5.07</v>
      </c>
      <c r="K528" s="3">
        <f t="shared" si="32"/>
        <v>-3.2911521747026744</v>
      </c>
      <c r="L528" s="3">
        <f t="shared" si="33"/>
        <v>6.8081706802881241</v>
      </c>
      <c r="M528" s="3">
        <f t="shared" si="34"/>
        <v>-1.1292130533066709</v>
      </c>
      <c r="N528" s="3">
        <f t="shared" si="35"/>
        <v>2.515605934910627</v>
      </c>
    </row>
    <row r="529" spans="1:14" x14ac:dyDescent="0.3">
      <c r="A529" s="1">
        <v>210.68522999999999</v>
      </c>
      <c r="B529" s="1">
        <v>54.361453099999999</v>
      </c>
      <c r="C529" s="1" t="s">
        <v>222</v>
      </c>
      <c r="D529" s="1">
        <v>25.004000000000001</v>
      </c>
      <c r="E529" s="1">
        <v>1.2E-2</v>
      </c>
      <c r="F529" s="1">
        <v>24.356000000000002</v>
      </c>
      <c r="G529" s="1">
        <v>0.01</v>
      </c>
      <c r="H529" s="1">
        <v>5.58</v>
      </c>
      <c r="K529" s="3">
        <f t="shared" si="32"/>
        <v>-3.4071228782400946</v>
      </c>
      <c r="L529" s="3">
        <f t="shared" si="33"/>
        <v>4.8108805695813084</v>
      </c>
      <c r="M529" s="3">
        <f t="shared" si="34"/>
        <v>-1.1974800862576289</v>
      </c>
      <c r="N529" s="3">
        <f t="shared" si="35"/>
        <v>1.7389857260980044</v>
      </c>
    </row>
    <row r="530" spans="1:14" x14ac:dyDescent="0.3">
      <c r="A530" s="1">
        <v>210.69439</v>
      </c>
      <c r="B530" s="1">
        <v>54.367223099999997</v>
      </c>
      <c r="C530" s="1" t="s">
        <v>223</v>
      </c>
      <c r="D530" s="1">
        <v>25.536000000000001</v>
      </c>
      <c r="E530" s="1">
        <v>2.1999999999999999E-2</v>
      </c>
      <c r="F530" s="1">
        <v>24.555</v>
      </c>
      <c r="G530" s="1">
        <v>1.2E-2</v>
      </c>
      <c r="H530" s="1">
        <v>10.07</v>
      </c>
      <c r="K530" s="3">
        <f t="shared" si="32"/>
        <v>-4.1214401049623799</v>
      </c>
      <c r="L530" s="3">
        <f t="shared" si="33"/>
        <v>8.5405928984601793</v>
      </c>
      <c r="M530" s="3">
        <f t="shared" si="34"/>
        <v>-1.6179683317079334</v>
      </c>
      <c r="N530" s="3">
        <f t="shared" si="35"/>
        <v>2.6964580386857842</v>
      </c>
    </row>
    <row r="531" spans="1:14" x14ac:dyDescent="0.3">
      <c r="A531" s="1">
        <v>210.72300000000001</v>
      </c>
      <c r="B531" s="1">
        <v>54.367433900000002</v>
      </c>
      <c r="C531" s="1" t="s">
        <v>225</v>
      </c>
      <c r="D531" s="1">
        <v>25.422999999999998</v>
      </c>
      <c r="E531" s="1">
        <v>1.7999999999999999E-2</v>
      </c>
      <c r="F531" s="1">
        <v>24.611000000000001</v>
      </c>
      <c r="G531" s="1">
        <v>1.4E-2</v>
      </c>
      <c r="H531" s="1">
        <v>8.89</v>
      </c>
      <c r="K531" s="3">
        <f t="shared" si="32"/>
        <v>-3.9706403060630158</v>
      </c>
      <c r="L531" s="3">
        <f t="shared" si="33"/>
        <v>7.5635914321007611</v>
      </c>
      <c r="M531" s="3">
        <f t="shared" si="34"/>
        <v>-1.5291988879911502</v>
      </c>
      <c r="N531" s="3">
        <f t="shared" si="35"/>
        <v>2.4571958751066423</v>
      </c>
    </row>
    <row r="532" spans="1:14" x14ac:dyDescent="0.3">
      <c r="A532" s="1">
        <v>210.68905000000001</v>
      </c>
      <c r="B532" s="1">
        <v>54.362236099999997</v>
      </c>
      <c r="C532" s="1" t="s">
        <v>226</v>
      </c>
      <c r="D532" s="1">
        <v>25.536000000000001</v>
      </c>
      <c r="E532" s="1">
        <v>2.4E-2</v>
      </c>
      <c r="F532" s="1">
        <v>24.908999999999999</v>
      </c>
      <c r="G532" s="1">
        <v>0.02</v>
      </c>
      <c r="H532" s="1">
        <v>5.6</v>
      </c>
      <c r="K532" s="3">
        <f t="shared" si="32"/>
        <v>-3.411451843239274</v>
      </c>
      <c r="L532" s="3">
        <f t="shared" si="33"/>
        <v>6.1587187076856438</v>
      </c>
      <c r="M532" s="3">
        <f t="shared" si="34"/>
        <v>-1.2000283642901683</v>
      </c>
      <c r="N532" s="3">
        <f t="shared" si="35"/>
        <v>2.2243630534557188</v>
      </c>
    </row>
    <row r="533" spans="1:14" x14ac:dyDescent="0.3">
      <c r="A533" s="1">
        <v>210.68348</v>
      </c>
      <c r="B533" s="1">
        <v>54.362011899999999</v>
      </c>
      <c r="C533" s="1" t="s">
        <v>399</v>
      </c>
      <c r="D533" s="1">
        <v>24.507000000000001</v>
      </c>
      <c r="E533" s="1">
        <v>0.01</v>
      </c>
      <c r="F533" s="1">
        <v>23.809000000000001</v>
      </c>
      <c r="G533" s="1">
        <v>6.0000000000000001E-3</v>
      </c>
      <c r="H533" s="1">
        <v>9.33</v>
      </c>
      <c r="K533" s="3">
        <f t="shared" si="32"/>
        <v>-4.0290902594777487</v>
      </c>
      <c r="L533" s="3">
        <f t="shared" si="33"/>
        <v>5.0958666166012572</v>
      </c>
      <c r="M533" s="3">
        <f t="shared" si="34"/>
        <v>-1.5636058957442598</v>
      </c>
      <c r="N533" s="3">
        <f t="shared" si="35"/>
        <v>1.6372732983747786</v>
      </c>
    </row>
    <row r="534" spans="1:14" x14ac:dyDescent="0.3">
      <c r="A534" s="1">
        <v>210.68258</v>
      </c>
      <c r="B534" s="1">
        <v>54.358716899999997</v>
      </c>
      <c r="C534" s="1" t="s">
        <v>400</v>
      </c>
      <c r="D534" s="1">
        <v>25.728999999999999</v>
      </c>
      <c r="E534" s="1">
        <v>2.5000000000000001E-2</v>
      </c>
      <c r="F534" s="1">
        <v>25.06</v>
      </c>
      <c r="G534" s="1">
        <v>1.9E-2</v>
      </c>
      <c r="H534" s="1">
        <v>4.84</v>
      </c>
      <c r="K534" s="3">
        <f t="shared" si="32"/>
        <v>-3.2349791775413332</v>
      </c>
      <c r="L534" s="3">
        <f t="shared" si="33"/>
        <v>6.2057722849554953</v>
      </c>
      <c r="M534" s="3">
        <f t="shared" si="34"/>
        <v>-1.0961463930968363</v>
      </c>
      <c r="N534" s="3">
        <f t="shared" si="35"/>
        <v>2.3175508859002472</v>
      </c>
    </row>
    <row r="535" spans="1:14" x14ac:dyDescent="0.3">
      <c r="A535" s="1">
        <v>210.69542999999999</v>
      </c>
      <c r="B535" s="1">
        <v>54.364069999999998</v>
      </c>
      <c r="C535" s="1" t="s">
        <v>401</v>
      </c>
      <c r="D535" s="1">
        <v>25.72</v>
      </c>
      <c r="E535" s="1">
        <v>1.7999999999999999E-2</v>
      </c>
      <c r="F535" s="1">
        <v>24.835000000000001</v>
      </c>
      <c r="G535" s="1">
        <v>1.0999999999999999E-2</v>
      </c>
      <c r="H535" s="1">
        <v>6.19</v>
      </c>
      <c r="K535" s="3">
        <f t="shared" si="32"/>
        <v>-3.5326501481700485</v>
      </c>
      <c r="L535" s="3">
        <f t="shared" si="33"/>
        <v>7.0881031600433477</v>
      </c>
      <c r="M535" s="3">
        <f t="shared" si="34"/>
        <v>-1.2713726643929932</v>
      </c>
      <c r="N535" s="3">
        <f t="shared" si="35"/>
        <v>2.5019264179643534</v>
      </c>
    </row>
    <row r="536" spans="1:14" x14ac:dyDescent="0.3">
      <c r="A536" s="1">
        <v>210.68950000000001</v>
      </c>
      <c r="B536" s="1">
        <v>54.352786100000003</v>
      </c>
      <c r="C536" s="1" t="s">
        <v>402</v>
      </c>
      <c r="D536" s="1">
        <v>25.591000000000001</v>
      </c>
      <c r="E536" s="1">
        <v>1.4999999999999999E-2</v>
      </c>
      <c r="F536" s="1">
        <v>24.831</v>
      </c>
      <c r="G536" s="1">
        <v>1.2999999999999999E-2</v>
      </c>
      <c r="H536" s="1">
        <v>6.52</v>
      </c>
      <c r="K536" s="3">
        <f t="shared" si="32"/>
        <v>-3.59549380170913</v>
      </c>
      <c r="L536" s="3">
        <f t="shared" si="33"/>
        <v>6.8754125150762544</v>
      </c>
      <c r="M536" s="3">
        <f t="shared" si="34"/>
        <v>-1.3083660570003488</v>
      </c>
      <c r="N536" s="3">
        <f t="shared" si="35"/>
        <v>2.3981327022586805</v>
      </c>
    </row>
    <row r="537" spans="1:14" x14ac:dyDescent="0.3">
      <c r="A537" s="1">
        <v>210.70057</v>
      </c>
      <c r="B537" s="1">
        <v>54.365116899999997</v>
      </c>
      <c r="C537" s="1" t="s">
        <v>403</v>
      </c>
      <c r="D537" s="1">
        <v>25.510999999999999</v>
      </c>
      <c r="E537" s="1">
        <v>2.1999999999999999E-2</v>
      </c>
      <c r="F537" s="1">
        <v>24.8</v>
      </c>
      <c r="G537" s="1">
        <v>1.0999999999999999E-2</v>
      </c>
      <c r="H537" s="1">
        <v>6.19</v>
      </c>
      <c r="K537" s="3">
        <f t="shared" si="32"/>
        <v>-3.5326501481700485</v>
      </c>
      <c r="L537" s="3">
        <f t="shared" si="33"/>
        <v>6.437689551772551</v>
      </c>
      <c r="M537" s="3">
        <f t="shared" si="34"/>
        <v>-1.2713726643929932</v>
      </c>
      <c r="N537" s="3">
        <f t="shared" si="35"/>
        <v>2.2723463804855792</v>
      </c>
    </row>
    <row r="538" spans="1:14" x14ac:dyDescent="0.3">
      <c r="A538" s="1">
        <v>210.71811</v>
      </c>
      <c r="B538" s="1">
        <v>54.340751900000001</v>
      </c>
      <c r="C538" s="1" t="s">
        <v>404</v>
      </c>
      <c r="D538" s="1">
        <v>25.018000000000001</v>
      </c>
      <c r="E538" s="1">
        <v>1.7999999999999999E-2</v>
      </c>
      <c r="F538" s="1">
        <v>24.135000000000002</v>
      </c>
      <c r="G538" s="1">
        <v>1.0999999999999999E-2</v>
      </c>
      <c r="H538" s="1">
        <v>8.8699999999999992</v>
      </c>
      <c r="K538" s="3">
        <f t="shared" si="32"/>
        <v>-3.9679152048511894</v>
      </c>
      <c r="L538" s="3">
        <f t="shared" si="33"/>
        <v>6.2687801765664863</v>
      </c>
      <c r="M538" s="3">
        <f t="shared" si="34"/>
        <v>-1.527594736524031</v>
      </c>
      <c r="N538" s="3">
        <f t="shared" si="35"/>
        <v>2.0376000720147953</v>
      </c>
    </row>
    <row r="539" spans="1:14" x14ac:dyDescent="0.3">
      <c r="A539" s="1">
        <v>210.69288</v>
      </c>
      <c r="B539" s="1">
        <v>54.352806100000002</v>
      </c>
      <c r="C539" s="1" t="s">
        <v>405</v>
      </c>
      <c r="D539" s="1">
        <v>25.529</v>
      </c>
      <c r="E539" s="1">
        <v>2.7E-2</v>
      </c>
      <c r="F539" s="1">
        <v>24.687999999999999</v>
      </c>
      <c r="G539" s="1">
        <v>1.4999999999999999E-2</v>
      </c>
      <c r="H539" s="1">
        <v>5.98</v>
      </c>
      <c r="K539" s="3">
        <f t="shared" si="32"/>
        <v>-3.4908894985917134</v>
      </c>
      <c r="L539" s="3">
        <f t="shared" si="33"/>
        <v>6.3676311662261744</v>
      </c>
      <c r="M539" s="3">
        <f t="shared" si="34"/>
        <v>-1.2467899417409938</v>
      </c>
      <c r="N539" s="3">
        <f t="shared" si="35"/>
        <v>2.2654682934240116</v>
      </c>
    </row>
    <row r="540" spans="1:14" x14ac:dyDescent="0.3">
      <c r="A540" s="1">
        <v>210.7165</v>
      </c>
      <c r="B540" s="1">
        <v>54.356193900000001</v>
      </c>
      <c r="C540" s="1" t="s">
        <v>227</v>
      </c>
      <c r="D540" s="1">
        <v>24.646000000000001</v>
      </c>
      <c r="E540" s="1">
        <v>8.9999999999999993E-3</v>
      </c>
      <c r="F540" s="1">
        <v>23.984999999999999</v>
      </c>
      <c r="G540" s="1">
        <v>7.0000000000000001E-3</v>
      </c>
      <c r="H540" s="1">
        <v>6.78</v>
      </c>
      <c r="K540" s="3">
        <f t="shared" si="32"/>
        <v>-3.6428059271136388</v>
      </c>
      <c r="L540" s="3">
        <f t="shared" si="33"/>
        <v>4.5473793513974377</v>
      </c>
      <c r="M540" s="3">
        <f t="shared" si="34"/>
        <v>-1.3362166979419836</v>
      </c>
      <c r="N540" s="3">
        <f t="shared" si="35"/>
        <v>1.5719666917906727</v>
      </c>
    </row>
    <row r="541" spans="1:14" x14ac:dyDescent="0.3">
      <c r="A541" s="1">
        <v>210.69574</v>
      </c>
      <c r="B541" s="1">
        <v>54.364516100000003</v>
      </c>
      <c r="C541" s="1" t="s">
        <v>229</v>
      </c>
      <c r="D541" s="1">
        <v>25.408000000000001</v>
      </c>
      <c r="E541" s="1">
        <v>1.9E-2</v>
      </c>
      <c r="F541" s="1">
        <v>24.684999999999999</v>
      </c>
      <c r="G541" s="1">
        <v>1.4999999999999999E-2</v>
      </c>
      <c r="H541" s="1">
        <v>7.64</v>
      </c>
      <c r="K541" s="3">
        <f t="shared" si="32"/>
        <v>-3.7872980969918726</v>
      </c>
      <c r="L541" s="3">
        <f t="shared" si="33"/>
        <v>6.9033456559363682</v>
      </c>
      <c r="M541" s="3">
        <f t="shared" si="34"/>
        <v>-1.4212731080641312</v>
      </c>
      <c r="N541" s="3">
        <f t="shared" si="35"/>
        <v>2.3219593993791627</v>
      </c>
    </row>
    <row r="542" spans="1:14" x14ac:dyDescent="0.3">
      <c r="A542" s="1">
        <v>210.70527000000001</v>
      </c>
      <c r="B542" s="1">
        <v>54.357173899999999</v>
      </c>
      <c r="C542" s="1" t="s">
        <v>406</v>
      </c>
      <c r="D542" s="1">
        <v>25.375</v>
      </c>
      <c r="E542" s="1">
        <v>1.7000000000000001E-2</v>
      </c>
      <c r="F542" s="1">
        <v>24.254000000000001</v>
      </c>
      <c r="G542" s="1">
        <v>1.6E-2</v>
      </c>
      <c r="H542" s="1">
        <v>11.46</v>
      </c>
      <c r="K542" s="3">
        <f t="shared" si="32"/>
        <v>-4.2778883447210001</v>
      </c>
      <c r="L542" s="3">
        <f t="shared" si="33"/>
        <v>8.5227091733025784</v>
      </c>
      <c r="M542" s="3">
        <f t="shared" si="34"/>
        <v>-1.7100627729154487</v>
      </c>
      <c r="N542" s="3">
        <f t="shared" si="35"/>
        <v>2.6122368678403252</v>
      </c>
    </row>
    <row r="543" spans="1:14" x14ac:dyDescent="0.3">
      <c r="A543" s="1">
        <v>210.72002000000001</v>
      </c>
      <c r="B543" s="1">
        <v>54.363296099999999</v>
      </c>
      <c r="C543" s="1" t="s">
        <v>407</v>
      </c>
      <c r="D543" s="1">
        <v>25.277999999999999</v>
      </c>
      <c r="E543" s="1">
        <v>1.4E-2</v>
      </c>
      <c r="F543" s="1">
        <v>24.449000000000002</v>
      </c>
      <c r="G543" s="1">
        <v>0.01</v>
      </c>
      <c r="H543" s="1">
        <v>8.43</v>
      </c>
      <c r="K543" s="3">
        <f t="shared" si="32"/>
        <v>-3.9063556229045324</v>
      </c>
      <c r="L543" s="3">
        <f t="shared" si="33"/>
        <v>6.8686458502587042</v>
      </c>
      <c r="M543" s="3">
        <f t="shared" si="34"/>
        <v>-1.4913572223845772</v>
      </c>
      <c r="N543" s="3">
        <f t="shared" si="35"/>
        <v>2.2587670535467286</v>
      </c>
    </row>
    <row r="544" spans="1:14" x14ac:dyDescent="0.3">
      <c r="A544" s="1">
        <v>210.71489</v>
      </c>
      <c r="B544" s="1">
        <v>54.348586099999999</v>
      </c>
      <c r="C544" s="1" t="s">
        <v>408</v>
      </c>
      <c r="D544" s="1">
        <v>24.686</v>
      </c>
      <c r="E544" s="1">
        <v>8.9999999999999993E-3</v>
      </c>
      <c r="F544" s="1">
        <v>23.594999999999999</v>
      </c>
      <c r="G544" s="1">
        <v>7.0000000000000001E-3</v>
      </c>
      <c r="H544" s="1">
        <v>21.98</v>
      </c>
      <c r="K544" s="3">
        <f t="shared" si="32"/>
        <v>-5.0658891390116958</v>
      </c>
      <c r="L544" s="3">
        <f t="shared" si="33"/>
        <v>8.9202664659468507</v>
      </c>
      <c r="M544" s="3">
        <f t="shared" si="34"/>
        <v>-2.1739254084634538</v>
      </c>
      <c r="N544" s="3">
        <f t="shared" si="35"/>
        <v>2.3549683877598864</v>
      </c>
    </row>
    <row r="545" spans="1:14" x14ac:dyDescent="0.3">
      <c r="A545" s="1">
        <v>210.67451</v>
      </c>
      <c r="B545" s="1">
        <v>54.350031899999998</v>
      </c>
      <c r="C545" s="1" t="s">
        <v>409</v>
      </c>
      <c r="D545" s="1">
        <v>25.824999999999999</v>
      </c>
      <c r="E545" s="1">
        <v>0.02</v>
      </c>
      <c r="F545" s="1">
        <v>24.917000000000002</v>
      </c>
      <c r="G545" s="1">
        <v>1.2E-2</v>
      </c>
      <c r="H545" s="1">
        <v>7.21</v>
      </c>
      <c r="K545" s="3">
        <f t="shared" si="32"/>
        <v>-3.7172076475083293</v>
      </c>
      <c r="L545" s="3">
        <f t="shared" si="33"/>
        <v>8.0991889228822149</v>
      </c>
      <c r="M545" s="3">
        <f t="shared" si="34"/>
        <v>-1.3800138341398633</v>
      </c>
      <c r="N545" s="3">
        <f t="shared" si="35"/>
        <v>2.7605954435227034</v>
      </c>
    </row>
    <row r="546" spans="1:14" x14ac:dyDescent="0.3">
      <c r="A546" s="1">
        <v>210.69062</v>
      </c>
      <c r="B546" s="1">
        <v>54.362356900000002</v>
      </c>
      <c r="C546" s="1" t="s">
        <v>410</v>
      </c>
      <c r="D546" s="1">
        <v>25.146999999999998</v>
      </c>
      <c r="E546" s="1">
        <v>0.02</v>
      </c>
      <c r="F546" s="1">
        <v>24.338000000000001</v>
      </c>
      <c r="G546" s="1">
        <v>0.01</v>
      </c>
      <c r="H546" s="1">
        <v>9.82</v>
      </c>
      <c r="K546" s="3">
        <f t="shared" si="32"/>
        <v>-4.0910226049744418</v>
      </c>
      <c r="L546" s="3">
        <f t="shared" si="33"/>
        <v>7.0405165059221488</v>
      </c>
      <c r="M546" s="3">
        <f t="shared" si="34"/>
        <v>-1.6000628399705972</v>
      </c>
      <c r="N546" s="3">
        <f t="shared" si="35"/>
        <v>2.2356950641028979</v>
      </c>
    </row>
    <row r="547" spans="1:14" x14ac:dyDescent="0.3">
      <c r="A547" s="1">
        <v>210.6979</v>
      </c>
      <c r="B547" s="1">
        <v>54.371333900000003</v>
      </c>
      <c r="C547" s="1" t="s">
        <v>232</v>
      </c>
      <c r="D547" s="1">
        <v>25.776</v>
      </c>
      <c r="E547" s="1">
        <v>1.9E-2</v>
      </c>
      <c r="F547" s="1">
        <v>24.861000000000001</v>
      </c>
      <c r="G547" s="1">
        <v>0.01</v>
      </c>
      <c r="H547" s="1">
        <v>7.19</v>
      </c>
      <c r="K547" s="3">
        <f t="shared" si="32"/>
        <v>-3.713846688606711</v>
      </c>
      <c r="L547" s="3">
        <f t="shared" si="33"/>
        <v>7.906228060780502</v>
      </c>
      <c r="M547" s="3">
        <f t="shared" si="34"/>
        <v>-1.3780353802279273</v>
      </c>
      <c r="N547" s="3">
        <f t="shared" si="35"/>
        <v>2.6965412984643149</v>
      </c>
    </row>
    <row r="548" spans="1:14" x14ac:dyDescent="0.3">
      <c r="A548" s="1">
        <v>210.71651</v>
      </c>
      <c r="B548" s="1">
        <v>54.342303100000002</v>
      </c>
      <c r="C548" s="1" t="s">
        <v>411</v>
      </c>
      <c r="D548" s="1">
        <v>26.035</v>
      </c>
      <c r="E548" s="1">
        <v>2.5000000000000001E-2</v>
      </c>
      <c r="F548" s="1">
        <v>25.16</v>
      </c>
      <c r="G548" s="1">
        <v>1.2999999999999999E-2</v>
      </c>
      <c r="H548" s="1">
        <v>6.61</v>
      </c>
      <c r="K548" s="3">
        <f t="shared" si="32"/>
        <v>-3.6120812661269937</v>
      </c>
      <c r="L548" s="3">
        <f t="shared" si="33"/>
        <v>8.4999476942796797</v>
      </c>
      <c r="M548" s="3">
        <f t="shared" si="34"/>
        <v>-1.3181303935564499</v>
      </c>
      <c r="N548" s="3">
        <f t="shared" si="35"/>
        <v>2.9554667565236907</v>
      </c>
    </row>
    <row r="549" spans="1:14" x14ac:dyDescent="0.3">
      <c r="A549" s="1">
        <v>210.68792999999999</v>
      </c>
      <c r="B549" s="1">
        <v>54.350704999999998</v>
      </c>
      <c r="C549" s="1" t="s">
        <v>412</v>
      </c>
      <c r="D549" s="1">
        <v>25.298999999999999</v>
      </c>
      <c r="E549" s="1">
        <v>1.2999999999999999E-2</v>
      </c>
      <c r="F549" s="1">
        <v>24.526</v>
      </c>
      <c r="G549" s="1">
        <v>1.0999999999999999E-2</v>
      </c>
      <c r="H549" s="1">
        <v>7.64</v>
      </c>
      <c r="K549" s="3">
        <f t="shared" si="32"/>
        <v>-3.7872980969918726</v>
      </c>
      <c r="L549" s="3">
        <f t="shared" si="33"/>
        <v>6.5653762442210519</v>
      </c>
      <c r="M549" s="3">
        <f t="shared" si="34"/>
        <v>-1.4212731080641312</v>
      </c>
      <c r="N549" s="3">
        <f t="shared" si="35"/>
        <v>2.2082824532508547</v>
      </c>
    </row>
    <row r="550" spans="1:14" x14ac:dyDescent="0.3">
      <c r="A550" s="1">
        <v>210.68893</v>
      </c>
      <c r="B550" s="1">
        <v>54.3598231</v>
      </c>
      <c r="C550" s="1" t="s">
        <v>413</v>
      </c>
      <c r="D550" s="1">
        <v>25.782</v>
      </c>
      <c r="E550" s="1">
        <v>1.7000000000000001E-2</v>
      </c>
      <c r="F550" s="1">
        <v>24.97</v>
      </c>
      <c r="G550" s="1">
        <v>1.0999999999999999E-2</v>
      </c>
      <c r="H550" s="1">
        <v>6.34</v>
      </c>
      <c r="K550" s="3">
        <f t="shared" si="32"/>
        <v>-3.5616206724585076</v>
      </c>
      <c r="L550" s="3">
        <f t="shared" si="33"/>
        <v>7.391356241496001</v>
      </c>
      <c r="M550" s="3">
        <f t="shared" si="34"/>
        <v>-1.2884263829260414</v>
      </c>
      <c r="N550" s="3">
        <f t="shared" si="35"/>
        <v>2.5946887963560337</v>
      </c>
    </row>
    <row r="551" spans="1:14" x14ac:dyDescent="0.3">
      <c r="A551" s="1">
        <v>210.71734000000001</v>
      </c>
      <c r="B551" s="1">
        <v>54.346018899999997</v>
      </c>
      <c r="C551" s="1" t="s">
        <v>414</v>
      </c>
      <c r="D551" s="1">
        <v>25.96</v>
      </c>
      <c r="E551" s="1">
        <v>2.1999999999999999E-2</v>
      </c>
      <c r="F551" s="1">
        <v>25.143000000000001</v>
      </c>
      <c r="G551" s="1">
        <v>1.2E-2</v>
      </c>
      <c r="H551" s="1">
        <v>7.19</v>
      </c>
      <c r="K551" s="3">
        <f t="shared" si="32"/>
        <v>-3.713846688606711</v>
      </c>
      <c r="L551" s="3">
        <f t="shared" si="33"/>
        <v>8.6053658300895748</v>
      </c>
      <c r="M551" s="3">
        <f t="shared" si="34"/>
        <v>-1.3780353802279273</v>
      </c>
      <c r="N551" s="3">
        <f t="shared" si="35"/>
        <v>2.9349930423003028</v>
      </c>
    </row>
    <row r="552" spans="1:14" x14ac:dyDescent="0.3">
      <c r="A552" s="1">
        <v>210.70226</v>
      </c>
      <c r="B552" s="1">
        <v>54.3582739</v>
      </c>
      <c r="C552" s="1" t="s">
        <v>415</v>
      </c>
      <c r="D552" s="1">
        <v>25.114999999999998</v>
      </c>
      <c r="E552" s="1">
        <v>0.01</v>
      </c>
      <c r="F552" s="1">
        <v>24.440999999999999</v>
      </c>
      <c r="G552" s="1">
        <v>8.0000000000000002E-3</v>
      </c>
      <c r="H552" s="1">
        <v>5.21</v>
      </c>
      <c r="K552" s="3">
        <f t="shared" si="32"/>
        <v>-3.3241098971124754</v>
      </c>
      <c r="L552" s="3">
        <f t="shared" si="33"/>
        <v>4.8732868945786603</v>
      </c>
      <c r="M552" s="3">
        <f t="shared" si="34"/>
        <v>-1.14861386621122</v>
      </c>
      <c r="N552" s="3">
        <f t="shared" si="35"/>
        <v>1.7894632066544367</v>
      </c>
    </row>
    <row r="553" spans="1:14" x14ac:dyDescent="0.3">
      <c r="A553" s="1">
        <v>210.70491000000001</v>
      </c>
      <c r="B553" s="1">
        <v>54.333795000000002</v>
      </c>
      <c r="C553" s="1" t="s">
        <v>416</v>
      </c>
      <c r="D553" s="1">
        <v>23.79</v>
      </c>
      <c r="E553" s="1">
        <v>3.9E-2</v>
      </c>
      <c r="F553" s="1">
        <v>22.905999999999999</v>
      </c>
      <c r="G553" s="1">
        <v>2.5000000000000001E-2</v>
      </c>
      <c r="H553" s="1">
        <v>26.73</v>
      </c>
      <c r="K553" s="3">
        <f t="shared" si="32"/>
        <v>-5.3026190990957129</v>
      </c>
      <c r="L553" s="3">
        <f t="shared" si="33"/>
        <v>6.5845154315047436</v>
      </c>
      <c r="M553" s="3">
        <f t="shared" si="34"/>
        <v>-2.3132782923607214</v>
      </c>
      <c r="N553" s="3">
        <f t="shared" si="35"/>
        <v>1.6620942936678276</v>
      </c>
    </row>
    <row r="554" spans="1:14" x14ac:dyDescent="0.3">
      <c r="A554" s="1">
        <v>210.69197</v>
      </c>
      <c r="B554" s="1">
        <v>54.322428100000003</v>
      </c>
      <c r="C554" s="1" t="s">
        <v>238</v>
      </c>
      <c r="D554" s="1">
        <v>24.016999999999999</v>
      </c>
      <c r="E554" s="1">
        <v>2.9000000000000001E-2</v>
      </c>
      <c r="F554" s="1">
        <v>23.213999999999999</v>
      </c>
      <c r="G554" s="1">
        <v>0.02</v>
      </c>
      <c r="H554" s="1">
        <v>22.91</v>
      </c>
      <c r="K554" s="3">
        <f t="shared" si="32"/>
        <v>-5.1160298984816608</v>
      </c>
      <c r="L554" s="3">
        <f t="shared" si="33"/>
        <v>6.708199650944997</v>
      </c>
      <c r="M554" s="3">
        <f t="shared" si="34"/>
        <v>-2.2034411462706118</v>
      </c>
      <c r="N554" s="3">
        <f t="shared" si="35"/>
        <v>1.7542368482714432</v>
      </c>
    </row>
    <row r="555" spans="1:14" x14ac:dyDescent="0.3">
      <c r="A555" s="1">
        <v>210.70089999999999</v>
      </c>
      <c r="B555" s="1">
        <v>54.332028100000002</v>
      </c>
      <c r="C555" s="1" t="s">
        <v>240</v>
      </c>
      <c r="D555" s="1">
        <v>24.757999999999999</v>
      </c>
      <c r="E555" s="1">
        <v>4.2000000000000003E-2</v>
      </c>
      <c r="F555" s="1">
        <v>23.975000000000001</v>
      </c>
      <c r="G555" s="1">
        <v>2.4E-2</v>
      </c>
      <c r="H555" s="1">
        <v>13.55</v>
      </c>
      <c r="K555" s="3">
        <f t="shared" si="32"/>
        <v>-4.4805828764562428</v>
      </c>
      <c r="L555" s="3">
        <f t="shared" si="33"/>
        <v>7.0423332960061931</v>
      </c>
      <c r="M555" s="3">
        <f t="shared" si="34"/>
        <v>-1.829380444145096</v>
      </c>
      <c r="N555" s="3">
        <f t="shared" si="35"/>
        <v>2.0771893575589662</v>
      </c>
    </row>
    <row r="556" spans="1:14" x14ac:dyDescent="0.3">
      <c r="A556" s="1">
        <v>210.6942</v>
      </c>
      <c r="B556" s="1">
        <v>54.315944999999999</v>
      </c>
      <c r="C556" s="1" t="s">
        <v>241</v>
      </c>
      <c r="D556" s="1">
        <v>24.547999999999998</v>
      </c>
      <c r="E556" s="1">
        <v>4.1000000000000002E-2</v>
      </c>
      <c r="F556" s="1">
        <v>23.71</v>
      </c>
      <c r="G556" s="1">
        <v>2.4E-2</v>
      </c>
      <c r="H556" s="1">
        <v>16.600000000000001</v>
      </c>
      <c r="K556" s="3">
        <f t="shared" si="32"/>
        <v>-4.7262211332795934</v>
      </c>
      <c r="L556" s="3">
        <f t="shared" si="33"/>
        <v>7.1588658896752611</v>
      </c>
      <c r="M556" s="3">
        <f t="shared" si="34"/>
        <v>-1.9739772643856903</v>
      </c>
      <c r="N556" s="3">
        <f t="shared" si="35"/>
        <v>2.0155587095382548</v>
      </c>
    </row>
    <row r="557" spans="1:14" x14ac:dyDescent="0.3">
      <c r="A557" s="1">
        <v>210.68520000000001</v>
      </c>
      <c r="B557" s="1">
        <v>54.334944999999998</v>
      </c>
      <c r="C557" s="1" t="s">
        <v>242</v>
      </c>
      <c r="D557" s="1">
        <v>24.637</v>
      </c>
      <c r="E557" s="1">
        <v>4.2999999999999997E-2</v>
      </c>
      <c r="F557" s="1">
        <v>23.798999999999999</v>
      </c>
      <c r="G557" s="1">
        <v>2.8000000000000001E-2</v>
      </c>
      <c r="H557" s="1">
        <v>16.600000000000001</v>
      </c>
      <c r="K557" s="3">
        <f t="shared" si="32"/>
        <v>-4.7262211332795934</v>
      </c>
      <c r="L557" s="3">
        <f t="shared" si="33"/>
        <v>7.4583751917984857</v>
      </c>
      <c r="M557" s="3">
        <f t="shared" si="34"/>
        <v>-1.9739772643856903</v>
      </c>
      <c r="N557" s="3">
        <f t="shared" si="35"/>
        <v>2.0998847175659874</v>
      </c>
    </row>
    <row r="558" spans="1:14" x14ac:dyDescent="0.3">
      <c r="A558" s="1">
        <v>210.66249999999999</v>
      </c>
      <c r="B558" s="1">
        <v>54.324126900000003</v>
      </c>
      <c r="C558" s="1" t="s">
        <v>417</v>
      </c>
      <c r="D558" s="1">
        <v>23.481000000000002</v>
      </c>
      <c r="E558" s="1">
        <v>2.5000000000000001E-2</v>
      </c>
      <c r="F558" s="1">
        <v>22.704999999999998</v>
      </c>
      <c r="G558" s="1">
        <v>1.4E-2</v>
      </c>
      <c r="H558" s="1">
        <v>27.99</v>
      </c>
      <c r="K558" s="3">
        <f t="shared" si="32"/>
        <v>-5.3583500751267277</v>
      </c>
      <c r="L558" s="3">
        <f t="shared" si="33"/>
        <v>5.8596275875363686</v>
      </c>
      <c r="M558" s="3">
        <f t="shared" si="34"/>
        <v>-2.3460847534845062</v>
      </c>
      <c r="N558" s="3">
        <f t="shared" si="35"/>
        <v>1.4635816328723947</v>
      </c>
    </row>
    <row r="559" spans="1:14" x14ac:dyDescent="0.3">
      <c r="A559" s="1">
        <v>210.70152999999999</v>
      </c>
      <c r="B559" s="1">
        <v>54.326711899999999</v>
      </c>
      <c r="C559" s="1" t="s">
        <v>243</v>
      </c>
      <c r="D559" s="1">
        <v>24.824000000000002</v>
      </c>
      <c r="E559" s="1">
        <v>3.4000000000000002E-2</v>
      </c>
      <c r="F559" s="1">
        <v>23.908999999999999</v>
      </c>
      <c r="G559" s="1">
        <v>2.3E-2</v>
      </c>
      <c r="H559" s="1">
        <v>16.600000000000001</v>
      </c>
      <c r="K559" s="3">
        <f t="shared" si="32"/>
        <v>-4.7262211332795934</v>
      </c>
      <c r="L559" s="3">
        <f t="shared" si="33"/>
        <v>8.1291329549368285</v>
      </c>
      <c r="M559" s="3">
        <f t="shared" si="34"/>
        <v>-1.9739772643856903</v>
      </c>
      <c r="N559" s="3">
        <f t="shared" si="35"/>
        <v>2.2887346935703947</v>
      </c>
    </row>
    <row r="560" spans="1:14" x14ac:dyDescent="0.3">
      <c r="A560" s="1">
        <v>210.70538999999999</v>
      </c>
      <c r="B560" s="1">
        <v>54.337323900000001</v>
      </c>
      <c r="C560" s="1" t="s">
        <v>418</v>
      </c>
      <c r="D560" s="1">
        <v>24.484999999999999</v>
      </c>
      <c r="E560" s="1">
        <v>3.1E-2</v>
      </c>
      <c r="F560" s="1">
        <v>23.501999999999999</v>
      </c>
      <c r="G560" s="1">
        <v>0.02</v>
      </c>
      <c r="H560" s="1">
        <v>26.73</v>
      </c>
      <c r="K560" s="3">
        <f t="shared" si="32"/>
        <v>-5.3026190990957129</v>
      </c>
      <c r="L560" s="3">
        <f t="shared" si="33"/>
        <v>9.068257000346641</v>
      </c>
      <c r="M560" s="3">
        <f t="shared" si="34"/>
        <v>-2.3132782923607214</v>
      </c>
      <c r="N560" s="3">
        <f t="shared" si="35"/>
        <v>2.2890519994339313</v>
      </c>
    </row>
    <row r="561" spans="1:14" x14ac:dyDescent="0.3">
      <c r="A561" s="1">
        <v>210.69439</v>
      </c>
      <c r="B561" s="1">
        <v>54.321768900000002</v>
      </c>
      <c r="C561" s="1" t="s">
        <v>244</v>
      </c>
      <c r="D561" s="1">
        <v>24.760999999999999</v>
      </c>
      <c r="E561" s="1">
        <v>3.3000000000000002E-2</v>
      </c>
      <c r="F561" s="1">
        <v>23.968</v>
      </c>
      <c r="G561" s="1">
        <v>0.02</v>
      </c>
      <c r="H561" s="1">
        <v>13.21</v>
      </c>
      <c r="K561" s="3">
        <f t="shared" si="32"/>
        <v>-4.4498352498740728</v>
      </c>
      <c r="L561" s="3">
        <f t="shared" si="33"/>
        <v>6.9529170787793682</v>
      </c>
      <c r="M561" s="3">
        <f t="shared" si="34"/>
        <v>-1.8112806208878245</v>
      </c>
      <c r="N561" s="3">
        <f t="shared" si="35"/>
        <v>2.0627952570863157</v>
      </c>
    </row>
    <row r="562" spans="1:14" x14ac:dyDescent="0.3">
      <c r="A562" s="1">
        <v>210.68988999999999</v>
      </c>
      <c r="B562" s="1">
        <v>54.319318099999997</v>
      </c>
      <c r="C562" s="1" t="s">
        <v>245</v>
      </c>
      <c r="D562" s="1">
        <v>24.594999999999999</v>
      </c>
      <c r="E562" s="1">
        <v>3.4000000000000002E-2</v>
      </c>
      <c r="F562" s="1">
        <v>23.504999999999999</v>
      </c>
      <c r="G562" s="1">
        <v>2.3E-2</v>
      </c>
      <c r="H562" s="1">
        <v>24.77</v>
      </c>
      <c r="K562" s="3">
        <f t="shared" si="32"/>
        <v>-5.2104778543481416</v>
      </c>
      <c r="L562" s="3">
        <f t="shared" si="33"/>
        <v>9.1431442342001557</v>
      </c>
      <c r="M562" s="3">
        <f t="shared" si="34"/>
        <v>-2.2590386508007727</v>
      </c>
      <c r="N562" s="3">
        <f t="shared" si="35"/>
        <v>2.3485928271161969</v>
      </c>
    </row>
    <row r="563" spans="1:14" x14ac:dyDescent="0.3">
      <c r="A563" s="1">
        <v>210.69651999999999</v>
      </c>
      <c r="B563" s="1">
        <v>54.326696900000002</v>
      </c>
      <c r="C563" s="1" t="s">
        <v>246</v>
      </c>
      <c r="D563" s="1">
        <v>25.178999999999998</v>
      </c>
      <c r="E563" s="1">
        <v>3.6999999999999998E-2</v>
      </c>
      <c r="F563" s="1">
        <v>24.077000000000002</v>
      </c>
      <c r="G563" s="1">
        <v>2.3E-2</v>
      </c>
      <c r="H563" s="1">
        <v>17.739999999999998</v>
      </c>
      <c r="K563" s="3">
        <f t="shared" si="32"/>
        <v>-4.8065847727710409</v>
      </c>
      <c r="L563" s="3">
        <f t="shared" si="33"/>
        <v>9.9338352841517921</v>
      </c>
      <c r="M563" s="3">
        <f t="shared" si="34"/>
        <v>-2.0212839294129599</v>
      </c>
      <c r="N563" s="3">
        <f t="shared" si="35"/>
        <v>2.7545888542031149</v>
      </c>
    </row>
    <row r="564" spans="1:14" x14ac:dyDescent="0.3">
      <c r="A564" s="1">
        <v>210.71292</v>
      </c>
      <c r="B564" s="1">
        <v>54.337473099999997</v>
      </c>
      <c r="C564" s="1" t="s">
        <v>248</v>
      </c>
      <c r="D564" s="1">
        <v>25.513000000000002</v>
      </c>
      <c r="E564" s="1">
        <v>3.7999999999999999E-2</v>
      </c>
      <c r="F564" s="1">
        <v>24.443000000000001</v>
      </c>
      <c r="G564" s="1">
        <v>2.1999999999999999E-2</v>
      </c>
      <c r="H564" s="1">
        <v>11.97</v>
      </c>
      <c r="K564" s="3">
        <f t="shared" si="32"/>
        <v>-4.3305703030322604</v>
      </c>
      <c r="L564" s="3">
        <f t="shared" si="33"/>
        <v>9.3049503601156012</v>
      </c>
      <c r="M564" s="3">
        <f t="shared" si="34"/>
        <v>-1.7410744066665134</v>
      </c>
      <c r="N564" s="3">
        <f t="shared" si="35"/>
        <v>2.8236761222291085</v>
      </c>
    </row>
    <row r="565" spans="1:14" x14ac:dyDescent="0.3">
      <c r="A565" s="1">
        <v>210.66838999999999</v>
      </c>
      <c r="B565" s="1">
        <v>54.337233099999999</v>
      </c>
      <c r="C565" s="1" t="s">
        <v>249</v>
      </c>
      <c r="D565" s="1">
        <v>24.861999999999998</v>
      </c>
      <c r="E565" s="1">
        <v>2.5000000000000001E-2</v>
      </c>
      <c r="F565" s="1">
        <v>24.039000000000001</v>
      </c>
      <c r="G565" s="1">
        <v>1.7000000000000001E-2</v>
      </c>
      <c r="H565" s="1">
        <v>11.97</v>
      </c>
      <c r="K565" s="3">
        <f t="shared" si="32"/>
        <v>-4.3305703030322604</v>
      </c>
      <c r="L565" s="3">
        <f t="shared" si="33"/>
        <v>6.8946791484547045</v>
      </c>
      <c r="M565" s="3">
        <f t="shared" si="34"/>
        <v>-1.7410744066665134</v>
      </c>
      <c r="N565" s="3">
        <f t="shared" si="35"/>
        <v>2.0922562860056653</v>
      </c>
    </row>
    <row r="566" spans="1:14" x14ac:dyDescent="0.3">
      <c r="A566" s="1">
        <v>210.66686999999999</v>
      </c>
      <c r="B566" s="1">
        <v>54.326803900000002</v>
      </c>
      <c r="C566" s="1" t="s">
        <v>251</v>
      </c>
      <c r="D566" s="1">
        <v>24.78</v>
      </c>
      <c r="E566" s="1">
        <v>2.5000000000000001E-2</v>
      </c>
      <c r="F566" s="1">
        <v>23.995000000000001</v>
      </c>
      <c r="G566" s="1">
        <v>1.7000000000000001E-2</v>
      </c>
      <c r="H566" s="1">
        <v>12.39</v>
      </c>
      <c r="K566" s="3">
        <f t="shared" si="32"/>
        <v>-4.3722966595637125</v>
      </c>
      <c r="L566" s="3">
        <f t="shared" si="33"/>
        <v>6.7679841337701889</v>
      </c>
      <c r="M566" s="3">
        <f t="shared" si="34"/>
        <v>-1.765636942456744</v>
      </c>
      <c r="N566" s="3">
        <f t="shared" si="35"/>
        <v>2.0376396763159739</v>
      </c>
    </row>
    <row r="567" spans="1:14" x14ac:dyDescent="0.3">
      <c r="A567" s="1">
        <v>210.68868000000001</v>
      </c>
      <c r="B567" s="1">
        <v>54.340868100000002</v>
      </c>
      <c r="C567" s="1" t="s">
        <v>252</v>
      </c>
      <c r="D567" s="1">
        <v>24.878</v>
      </c>
      <c r="E567" s="1">
        <v>2.4E-2</v>
      </c>
      <c r="F567" s="1">
        <v>24.155000000000001</v>
      </c>
      <c r="G567" s="1">
        <v>1.2999999999999999E-2</v>
      </c>
      <c r="H567" s="1">
        <v>9.68</v>
      </c>
      <c r="K567" s="3">
        <f t="shared" si="32"/>
        <v>-4.0736487454611847</v>
      </c>
      <c r="L567" s="3">
        <f t="shared" si="33"/>
        <v>6.1706334502196869</v>
      </c>
      <c r="M567" s="3">
        <f t="shared" si="34"/>
        <v>-1.5898355859857654</v>
      </c>
      <c r="N567" s="3">
        <f t="shared" si="35"/>
        <v>1.9659257772856593</v>
      </c>
    </row>
    <row r="568" spans="1:14" x14ac:dyDescent="0.3">
      <c r="A568" s="1">
        <v>210.70702</v>
      </c>
      <c r="B568" s="1">
        <v>54.333056900000003</v>
      </c>
      <c r="C568" s="1" t="s">
        <v>253</v>
      </c>
      <c r="D568" s="1">
        <v>25.245000000000001</v>
      </c>
      <c r="E568" s="1">
        <v>0.03</v>
      </c>
      <c r="F568" s="1">
        <v>24.07</v>
      </c>
      <c r="G568" s="1">
        <v>2.1000000000000001E-2</v>
      </c>
      <c r="H568" s="1">
        <v>16.600000000000001</v>
      </c>
      <c r="K568" s="3">
        <f t="shared" si="32"/>
        <v>-4.7262211332795934</v>
      </c>
      <c r="L568" s="3">
        <f t="shared" si="33"/>
        <v>9.8683427850073162</v>
      </c>
      <c r="M568" s="3">
        <f t="shared" si="34"/>
        <v>-1.9739772643856903</v>
      </c>
      <c r="N568" s="3">
        <f t="shared" si="35"/>
        <v>2.7784043667750216</v>
      </c>
    </row>
    <row r="569" spans="1:14" x14ac:dyDescent="0.3">
      <c r="A569" s="1">
        <v>210.66891000000001</v>
      </c>
      <c r="B569" s="1">
        <v>54.3419539</v>
      </c>
      <c r="C569" s="1" t="s">
        <v>254</v>
      </c>
      <c r="D569" s="1">
        <v>25.35</v>
      </c>
      <c r="E569" s="1">
        <v>2.9000000000000001E-2</v>
      </c>
      <c r="F569" s="1">
        <v>24.312000000000001</v>
      </c>
      <c r="G569" s="1">
        <v>1.7999999999999999E-2</v>
      </c>
      <c r="H569" s="1">
        <v>13.93</v>
      </c>
      <c r="K569" s="3">
        <f t="shared" si="32"/>
        <v>-4.5140478103571624</v>
      </c>
      <c r="L569" s="3">
        <f t="shared" si="33"/>
        <v>9.3931133266215525</v>
      </c>
      <c r="M569" s="3">
        <f t="shared" si="34"/>
        <v>-1.8490798309352998</v>
      </c>
      <c r="N569" s="3">
        <f t="shared" si="35"/>
        <v>2.753061836495422</v>
      </c>
    </row>
    <row r="570" spans="1:14" x14ac:dyDescent="0.3">
      <c r="A570" s="1">
        <v>210.69012000000001</v>
      </c>
      <c r="B570" s="1">
        <v>54.3408339</v>
      </c>
      <c r="C570" s="1" t="s">
        <v>255</v>
      </c>
      <c r="D570" s="1">
        <v>24.506</v>
      </c>
      <c r="E570" s="1">
        <v>0.02</v>
      </c>
      <c r="F570" s="1">
        <v>23.86</v>
      </c>
      <c r="G570" s="1">
        <v>1.6E-2</v>
      </c>
      <c r="H570" s="1">
        <v>14.55</v>
      </c>
      <c r="K570" s="3">
        <f t="shared" si="32"/>
        <v>-4.5667362993948863</v>
      </c>
      <c r="L570" s="3">
        <f t="shared" si="33"/>
        <v>6.5245003667833759</v>
      </c>
      <c r="M570" s="3">
        <f t="shared" si="34"/>
        <v>-1.8800953090479586</v>
      </c>
      <c r="N570" s="3">
        <f t="shared" si="35"/>
        <v>1.8932983735431514</v>
      </c>
    </row>
    <row r="571" spans="1:14" x14ac:dyDescent="0.3">
      <c r="A571" s="1">
        <v>210.70144999999999</v>
      </c>
      <c r="B571" s="1">
        <v>54.3380911</v>
      </c>
      <c r="C571" s="1" t="s">
        <v>256</v>
      </c>
      <c r="D571" s="1">
        <v>24.49</v>
      </c>
      <c r="E571" s="1">
        <v>3.1E-2</v>
      </c>
      <c r="F571" s="1">
        <v>23.606999999999999</v>
      </c>
      <c r="G571" s="1">
        <v>1.9E-2</v>
      </c>
      <c r="H571" s="1">
        <v>17.739999999999998</v>
      </c>
      <c r="K571" s="3">
        <f t="shared" si="32"/>
        <v>-4.8065847727710409</v>
      </c>
      <c r="L571" s="3">
        <f t="shared" si="33"/>
        <v>7.2329748425588951</v>
      </c>
      <c r="M571" s="3">
        <f t="shared" si="34"/>
        <v>-2.0212839294129599</v>
      </c>
      <c r="N571" s="3">
        <f t="shared" si="35"/>
        <v>2.0056575646900789</v>
      </c>
    </row>
    <row r="572" spans="1:14" x14ac:dyDescent="0.3">
      <c r="A572" s="1">
        <v>210.6994</v>
      </c>
      <c r="B572" s="1">
        <v>54.322958900000003</v>
      </c>
      <c r="C572" s="1" t="s">
        <v>257</v>
      </c>
      <c r="D572" s="1">
        <v>25.172000000000001</v>
      </c>
      <c r="E572" s="1">
        <v>3.2000000000000001E-2</v>
      </c>
      <c r="F572" s="1">
        <v>24.076000000000001</v>
      </c>
      <c r="G572" s="1">
        <v>1.7000000000000001E-2</v>
      </c>
      <c r="H572" s="1">
        <v>14.55</v>
      </c>
      <c r="K572" s="3">
        <f t="shared" si="32"/>
        <v>-4.5667362993948863</v>
      </c>
      <c r="L572" s="3">
        <f t="shared" si="33"/>
        <v>8.8663987679604492</v>
      </c>
      <c r="M572" s="3">
        <f t="shared" si="34"/>
        <v>-1.8800953090479586</v>
      </c>
      <c r="N572" s="3">
        <f t="shared" si="35"/>
        <v>2.5728772201511068</v>
      </c>
    </row>
    <row r="573" spans="1:14" x14ac:dyDescent="0.3">
      <c r="A573" s="1">
        <v>210.66863000000001</v>
      </c>
      <c r="B573" s="1">
        <v>54.3251469</v>
      </c>
      <c r="C573" s="1" t="s">
        <v>258</v>
      </c>
      <c r="D573" s="1">
        <v>25.119</v>
      </c>
      <c r="E573" s="1">
        <v>2.1000000000000001E-2</v>
      </c>
      <c r="F573" s="1">
        <v>24.358000000000001</v>
      </c>
      <c r="G573" s="1">
        <v>1.0999999999999999E-2</v>
      </c>
      <c r="H573" s="1">
        <v>8.09</v>
      </c>
      <c r="K573" s="3">
        <f t="shared" si="32"/>
        <v>-3.8565445812117907</v>
      </c>
      <c r="L573" s="3">
        <f t="shared" si="33"/>
        <v>6.2389128088227261</v>
      </c>
      <c r="M573" s="3">
        <f t="shared" si="34"/>
        <v>-1.4620355754441263</v>
      </c>
      <c r="N573" s="3">
        <f t="shared" si="35"/>
        <v>2.0711288348879493</v>
      </c>
    </row>
    <row r="574" spans="1:14" x14ac:dyDescent="0.3">
      <c r="A574" s="1">
        <v>210.67850000000001</v>
      </c>
      <c r="B574" s="1">
        <v>54.320716099999999</v>
      </c>
      <c r="C574" s="1" t="s">
        <v>259</v>
      </c>
      <c r="D574" s="1">
        <v>25</v>
      </c>
      <c r="E574" s="1">
        <v>2.4E-2</v>
      </c>
      <c r="F574" s="1">
        <v>24.332000000000001</v>
      </c>
      <c r="G574" s="1">
        <v>1.2999999999999999E-2</v>
      </c>
      <c r="H574" s="1">
        <v>8.91</v>
      </c>
      <c r="K574" s="3">
        <f t="shared" si="32"/>
        <v>-3.9733592834467335</v>
      </c>
      <c r="L574" s="3">
        <f t="shared" si="33"/>
        <v>6.2326373322772781</v>
      </c>
      <c r="M574" s="3">
        <f t="shared" si="34"/>
        <v>-1.5307994346204743</v>
      </c>
      <c r="N574" s="3">
        <f t="shared" si="35"/>
        <v>2.0237640968732524</v>
      </c>
    </row>
    <row r="575" spans="1:14" x14ac:dyDescent="0.3">
      <c r="A575" s="1">
        <v>210.67571000000001</v>
      </c>
      <c r="B575" s="1">
        <v>54.338048899999997</v>
      </c>
      <c r="C575" s="1" t="s">
        <v>419</v>
      </c>
      <c r="D575" s="1">
        <v>25.215</v>
      </c>
      <c r="E575" s="1">
        <v>2.3E-2</v>
      </c>
      <c r="F575" s="1">
        <v>24.527000000000001</v>
      </c>
      <c r="G575" s="1">
        <v>1.2999999999999999E-2</v>
      </c>
      <c r="H575" s="1">
        <v>7.11</v>
      </c>
      <c r="K575" s="3">
        <f t="shared" si="32"/>
        <v>-3.7003087076331291</v>
      </c>
      <c r="L575" s="3">
        <f t="shared" si="33"/>
        <v>6.0682259246253958</v>
      </c>
      <c r="M575" s="3">
        <f t="shared" si="34"/>
        <v>-1.3700661451968166</v>
      </c>
      <c r="N575" s="3">
        <f t="shared" si="35"/>
        <v>2.0749767223350317</v>
      </c>
    </row>
    <row r="576" spans="1:14" x14ac:dyDescent="0.3">
      <c r="A576" s="1">
        <v>210.67729</v>
      </c>
      <c r="B576" s="1">
        <v>54.343778899999997</v>
      </c>
      <c r="C576" s="1" t="s">
        <v>260</v>
      </c>
      <c r="D576" s="1">
        <v>25.373999999999999</v>
      </c>
      <c r="E576" s="1">
        <v>2.7E-2</v>
      </c>
      <c r="F576" s="1">
        <v>24.599</v>
      </c>
      <c r="G576" s="1">
        <v>1.6E-2</v>
      </c>
      <c r="H576" s="1">
        <v>6.78</v>
      </c>
      <c r="K576" s="3">
        <f t="shared" si="32"/>
        <v>-3.6428059271136388</v>
      </c>
      <c r="L576" s="3">
        <f t="shared" si="33"/>
        <v>6.3585953105963471</v>
      </c>
      <c r="M576" s="3">
        <f t="shared" si="34"/>
        <v>-1.3362166979419836</v>
      </c>
      <c r="N576" s="3">
        <f t="shared" si="35"/>
        <v>2.1980792149575437</v>
      </c>
    </row>
    <row r="577" spans="1:14" x14ac:dyDescent="0.3">
      <c r="A577" s="1">
        <v>210.67422999999999</v>
      </c>
      <c r="B577" s="1">
        <v>54.330655</v>
      </c>
      <c r="C577" s="1" t="s">
        <v>261</v>
      </c>
      <c r="D577" s="1">
        <v>25.603999999999999</v>
      </c>
      <c r="E577" s="1">
        <v>2.8000000000000001E-2</v>
      </c>
      <c r="F577" s="1">
        <v>24.876000000000001</v>
      </c>
      <c r="G577" s="1">
        <v>1.7000000000000001E-2</v>
      </c>
      <c r="H577" s="1">
        <v>6.1</v>
      </c>
      <c r="K577" s="3">
        <f t="shared" si="32"/>
        <v>-3.5149289203399969</v>
      </c>
      <c r="L577" s="3">
        <f t="shared" si="33"/>
        <v>6.6647794760254326</v>
      </c>
      <c r="M577" s="3">
        <f t="shared" si="34"/>
        <v>-1.2609409294176577</v>
      </c>
      <c r="N577" s="3">
        <f t="shared" si="35"/>
        <v>2.3604140219445884</v>
      </c>
    </row>
    <row r="578" spans="1:14" x14ac:dyDescent="0.3">
      <c r="A578" s="1">
        <v>210.71313000000001</v>
      </c>
      <c r="B578" s="1">
        <v>54.339238899999998</v>
      </c>
      <c r="C578" s="1" t="s">
        <v>262</v>
      </c>
      <c r="D578" s="1">
        <v>25.077999999999999</v>
      </c>
      <c r="E578" s="1">
        <v>2.1000000000000001E-2</v>
      </c>
      <c r="F578" s="1">
        <v>24.215</v>
      </c>
      <c r="G578" s="1">
        <v>1.7000000000000001E-2</v>
      </c>
      <c r="H578" s="1">
        <v>10.42</v>
      </c>
      <c r="K578" s="3">
        <f t="shared" si="32"/>
        <v>-4.1627794650323269</v>
      </c>
      <c r="L578" s="3">
        <f t="shared" si="33"/>
        <v>7.0494606882095452</v>
      </c>
      <c r="M578" s="3">
        <f t="shared" si="34"/>
        <v>-1.6423030591001491</v>
      </c>
      <c r="N578" s="3">
        <f t="shared" si="35"/>
        <v>2.2083129122164595</v>
      </c>
    </row>
    <row r="579" spans="1:14" x14ac:dyDescent="0.3">
      <c r="A579" s="1">
        <v>210.69432</v>
      </c>
      <c r="B579" s="1">
        <v>54.325035</v>
      </c>
      <c r="C579" s="1" t="s">
        <v>263</v>
      </c>
      <c r="D579" s="1">
        <v>25.44</v>
      </c>
      <c r="E579" s="1">
        <v>2.4E-2</v>
      </c>
      <c r="F579" s="1">
        <v>24.529</v>
      </c>
      <c r="G579" s="1">
        <v>1.4999999999999999E-2</v>
      </c>
      <c r="H579" s="1">
        <v>9.33</v>
      </c>
      <c r="K579" s="3">
        <f t="shared" si="32"/>
        <v>-4.0290902594777487</v>
      </c>
      <c r="L579" s="3">
        <f t="shared" si="33"/>
        <v>7.8310149288358666</v>
      </c>
      <c r="M579" s="3">
        <f t="shared" si="34"/>
        <v>-1.5636058957442598</v>
      </c>
      <c r="N579" s="3">
        <f t="shared" si="35"/>
        <v>2.5160610759291386</v>
      </c>
    </row>
    <row r="580" spans="1:14" x14ac:dyDescent="0.3">
      <c r="A580" s="1">
        <v>210.69141999999999</v>
      </c>
      <c r="B580" s="1">
        <v>54.3269989</v>
      </c>
      <c r="C580" s="1" t="s">
        <v>264</v>
      </c>
      <c r="D580" s="1">
        <v>25.396000000000001</v>
      </c>
      <c r="E580" s="1">
        <v>2.8000000000000001E-2</v>
      </c>
      <c r="F580" s="1">
        <v>24.789000000000001</v>
      </c>
      <c r="G580" s="1">
        <v>1.7000000000000001E-2</v>
      </c>
      <c r="H580" s="1">
        <v>6.19</v>
      </c>
      <c r="K580" s="3">
        <f t="shared" ref="K580:K621" si="36">$I$3-$I$6*LOG10(H580)-$I$8</f>
        <v>-3.5326501481700485</v>
      </c>
      <c r="L580" s="3">
        <f t="shared" ref="L580:L621" si="37">(10^(-(K580-D580-5)/5))/(10^6)</f>
        <v>6.1056236319003849</v>
      </c>
      <c r="M580" s="3">
        <f t="shared" ref="M580:M621" si="38">$J$3-$J$6*LOG10(H580)-$I$8</f>
        <v>-1.2713726643929932</v>
      </c>
      <c r="N580" s="3">
        <f t="shared" ref="N580:N621" si="39">(10^(-(M580-D580-5)/5))/(10^6)</f>
        <v>2.1551352622674886</v>
      </c>
    </row>
    <row r="581" spans="1:14" x14ac:dyDescent="0.3">
      <c r="A581" s="1">
        <v>210.68256</v>
      </c>
      <c r="B581" s="1">
        <v>54.3355581</v>
      </c>
      <c r="C581" s="1" t="s">
        <v>420</v>
      </c>
      <c r="D581" s="1">
        <v>24.963999999999999</v>
      </c>
      <c r="E581" s="1">
        <v>1.7000000000000001E-2</v>
      </c>
      <c r="F581" s="1">
        <v>24.359000000000002</v>
      </c>
      <c r="G581" s="1">
        <v>1.4E-2</v>
      </c>
      <c r="H581" s="1">
        <v>7.6</v>
      </c>
      <c r="K581" s="3">
        <f t="shared" si="36"/>
        <v>-3.7809466680942854</v>
      </c>
      <c r="L581" s="3">
        <f t="shared" si="37"/>
        <v>5.6103419672300872</v>
      </c>
      <c r="M581" s="3">
        <f t="shared" si="38"/>
        <v>-1.4175342913404976</v>
      </c>
      <c r="N581" s="3">
        <f t="shared" si="39"/>
        <v>1.8893258133856417</v>
      </c>
    </row>
    <row r="582" spans="1:14" x14ac:dyDescent="0.3">
      <c r="A582" s="1">
        <v>210.69990999999999</v>
      </c>
      <c r="B582" s="1">
        <v>54.3223281</v>
      </c>
      <c r="C582" s="1" t="s">
        <v>421</v>
      </c>
      <c r="D582" s="1">
        <v>25.870999999999999</v>
      </c>
      <c r="E582" s="1">
        <v>3.2000000000000001E-2</v>
      </c>
      <c r="F582" s="1">
        <v>25.241</v>
      </c>
      <c r="G582" s="1">
        <v>1.9E-2</v>
      </c>
      <c r="H582" s="1">
        <v>5.5</v>
      </c>
      <c r="K582" s="3">
        <f t="shared" si="36"/>
        <v>-3.3896504529309639</v>
      </c>
      <c r="L582" s="3">
        <f t="shared" si="37"/>
        <v>7.1142658576315529</v>
      </c>
      <c r="M582" s="3">
        <f t="shared" si="38"/>
        <v>-1.1871948107705597</v>
      </c>
      <c r="N582" s="3">
        <f t="shared" si="39"/>
        <v>2.5801143972027396</v>
      </c>
    </row>
    <row r="583" spans="1:14" x14ac:dyDescent="0.3">
      <c r="A583" s="1">
        <v>210.69157999999999</v>
      </c>
      <c r="B583" s="1">
        <v>54.3421789</v>
      </c>
      <c r="C583" s="1" t="s">
        <v>265</v>
      </c>
      <c r="D583" s="1">
        <v>24.527999999999999</v>
      </c>
      <c r="E583" s="1">
        <v>2.1999999999999999E-2</v>
      </c>
      <c r="F583" s="1">
        <v>23.847000000000001</v>
      </c>
      <c r="G583" s="1">
        <v>1.0999999999999999E-2</v>
      </c>
      <c r="H583" s="1">
        <v>14.55</v>
      </c>
      <c r="K583" s="3">
        <f t="shared" si="36"/>
        <v>-4.5667362993948863</v>
      </c>
      <c r="L583" s="3">
        <f t="shared" si="37"/>
        <v>6.5909385093880326</v>
      </c>
      <c r="M583" s="3">
        <f t="shared" si="38"/>
        <v>-1.8800953090479586</v>
      </c>
      <c r="N583" s="3">
        <f t="shared" si="39"/>
        <v>1.9125775857836802</v>
      </c>
    </row>
    <row r="584" spans="1:14" x14ac:dyDescent="0.3">
      <c r="A584" s="1">
        <v>210.71068</v>
      </c>
      <c r="B584" s="1">
        <v>54.340523900000001</v>
      </c>
      <c r="C584" s="1" t="s">
        <v>266</v>
      </c>
      <c r="D584" s="1">
        <v>25.396000000000001</v>
      </c>
      <c r="E584" s="1">
        <v>3.1E-2</v>
      </c>
      <c r="F584" s="1">
        <v>24.643000000000001</v>
      </c>
      <c r="G584" s="1">
        <v>2.3E-2</v>
      </c>
      <c r="H584" s="1">
        <v>8.3000000000000007</v>
      </c>
      <c r="K584" s="3">
        <f t="shared" si="36"/>
        <v>-3.8875515653597419</v>
      </c>
      <c r="L584" s="3">
        <f t="shared" si="37"/>
        <v>7.1896924482939157</v>
      </c>
      <c r="M584" s="3">
        <f t="shared" si="38"/>
        <v>-1.480288071496761</v>
      </c>
      <c r="N584" s="3">
        <f t="shared" si="39"/>
        <v>2.3727807716581024</v>
      </c>
    </row>
    <row r="585" spans="1:14" x14ac:dyDescent="0.3">
      <c r="A585" s="1">
        <v>210.69604000000001</v>
      </c>
      <c r="B585" s="1">
        <v>54.324653900000001</v>
      </c>
      <c r="C585" s="1" t="s">
        <v>422</v>
      </c>
      <c r="D585" s="1">
        <v>25.195</v>
      </c>
      <c r="E585" s="1">
        <v>2.8000000000000001E-2</v>
      </c>
      <c r="F585" s="1">
        <v>24.065999999999999</v>
      </c>
      <c r="G585" s="1">
        <v>0.02</v>
      </c>
      <c r="H585" s="1">
        <v>16.829999999999998</v>
      </c>
      <c r="K585" s="3">
        <f t="shared" si="36"/>
        <v>-4.7428703471086449</v>
      </c>
      <c r="L585" s="3">
        <f t="shared" si="37"/>
        <v>9.7179367797005494</v>
      </c>
      <c r="M585" s="3">
        <f t="shared" si="38"/>
        <v>-1.9837779502003507</v>
      </c>
      <c r="N585" s="3">
        <f t="shared" si="39"/>
        <v>2.7274424151458851</v>
      </c>
    </row>
    <row r="586" spans="1:14" x14ac:dyDescent="0.3">
      <c r="A586" s="1">
        <v>210.66651999999999</v>
      </c>
      <c r="B586" s="1">
        <v>54.325868100000001</v>
      </c>
      <c r="C586" s="1" t="s">
        <v>267</v>
      </c>
      <c r="D586" s="1">
        <v>25.16</v>
      </c>
      <c r="E586" s="1">
        <v>2.1000000000000001E-2</v>
      </c>
      <c r="F586" s="1">
        <v>24.363</v>
      </c>
      <c r="G586" s="1">
        <v>0.02</v>
      </c>
      <c r="H586" s="1">
        <v>9.82</v>
      </c>
      <c r="K586" s="3">
        <f t="shared" si="36"/>
        <v>-4.0910226049744418</v>
      </c>
      <c r="L586" s="3">
        <f t="shared" si="37"/>
        <v>7.0827925367800004</v>
      </c>
      <c r="M586" s="3">
        <f t="shared" si="38"/>
        <v>-1.6000628399705972</v>
      </c>
      <c r="N586" s="3">
        <f t="shared" si="39"/>
        <v>2.2491196918896885</v>
      </c>
    </row>
    <row r="587" spans="1:14" x14ac:dyDescent="0.3">
      <c r="A587" s="1">
        <v>210.69502</v>
      </c>
      <c r="B587" s="1">
        <v>54.334916900000003</v>
      </c>
      <c r="C587" s="1" t="s">
        <v>268</v>
      </c>
      <c r="D587" s="1">
        <v>25.638000000000002</v>
      </c>
      <c r="E587" s="1">
        <v>0.03</v>
      </c>
      <c r="F587" s="1">
        <v>24.962</v>
      </c>
      <c r="G587" s="1">
        <v>1.6E-2</v>
      </c>
      <c r="H587" s="1">
        <v>5.18</v>
      </c>
      <c r="K587" s="3">
        <f t="shared" si="36"/>
        <v>-3.3171227106502195</v>
      </c>
      <c r="L587" s="3">
        <f t="shared" si="37"/>
        <v>6.1805132544384929</v>
      </c>
      <c r="M587" s="3">
        <f t="shared" si="38"/>
        <v>-1.144500805982182</v>
      </c>
      <c r="N587" s="3">
        <f t="shared" si="39"/>
        <v>2.2724804787438933</v>
      </c>
    </row>
    <row r="588" spans="1:14" x14ac:dyDescent="0.3">
      <c r="A588" s="1">
        <v>210.70180999999999</v>
      </c>
      <c r="B588" s="1">
        <v>54.327808099999999</v>
      </c>
      <c r="C588" s="1" t="s">
        <v>269</v>
      </c>
      <c r="D588" s="1">
        <v>25.893000000000001</v>
      </c>
      <c r="E588" s="1">
        <v>2.8000000000000001E-2</v>
      </c>
      <c r="F588" s="1">
        <v>25.018999999999998</v>
      </c>
      <c r="G588" s="1">
        <v>0.02</v>
      </c>
      <c r="H588" s="1">
        <v>6.97</v>
      </c>
      <c r="K588" s="3">
        <f t="shared" si="36"/>
        <v>-3.6762465197810541</v>
      </c>
      <c r="L588" s="3">
        <f t="shared" si="37"/>
        <v>8.2006693954723495</v>
      </c>
      <c r="M588" s="3">
        <f t="shared" si="38"/>
        <v>-1.3559017560807354</v>
      </c>
      <c r="N588" s="3">
        <f t="shared" si="39"/>
        <v>2.8169578662705881</v>
      </c>
    </row>
    <row r="589" spans="1:14" x14ac:dyDescent="0.3">
      <c r="A589" s="1">
        <v>210.70837</v>
      </c>
      <c r="B589" s="1">
        <v>54.332363100000002</v>
      </c>
      <c r="C589" s="1" t="s">
        <v>270</v>
      </c>
      <c r="D589" s="1">
        <v>25.055</v>
      </c>
      <c r="E589" s="1">
        <v>2.3E-2</v>
      </c>
      <c r="F589" s="1">
        <v>24.096</v>
      </c>
      <c r="G589" s="1">
        <v>1.7999999999999999E-2</v>
      </c>
      <c r="H589" s="1">
        <v>12.39</v>
      </c>
      <c r="K589" s="3">
        <f t="shared" si="36"/>
        <v>-4.3722966595637125</v>
      </c>
      <c r="L589" s="3">
        <f t="shared" si="37"/>
        <v>7.6817351921277579</v>
      </c>
      <c r="M589" s="3">
        <f t="shared" si="38"/>
        <v>-1.765636942456744</v>
      </c>
      <c r="N589" s="3">
        <f t="shared" si="39"/>
        <v>2.3127430710616643</v>
      </c>
    </row>
    <row r="590" spans="1:14" x14ac:dyDescent="0.3">
      <c r="A590" s="1">
        <v>210.68222</v>
      </c>
      <c r="B590" s="1">
        <v>54.3446061</v>
      </c>
      <c r="C590" s="1" t="s">
        <v>423</v>
      </c>
      <c r="D590" s="1">
        <v>25.187999999999999</v>
      </c>
      <c r="E590" s="1">
        <v>1.7999999999999999E-2</v>
      </c>
      <c r="F590" s="1">
        <v>24.582999999999998</v>
      </c>
      <c r="G590" s="1">
        <v>1.6E-2</v>
      </c>
      <c r="H590" s="1">
        <v>7.33</v>
      </c>
      <c r="K590" s="3">
        <f t="shared" si="36"/>
        <v>-3.7371796733501825</v>
      </c>
      <c r="L590" s="3">
        <f t="shared" si="37"/>
        <v>6.0958733401611962</v>
      </c>
      <c r="M590" s="3">
        <f t="shared" si="38"/>
        <v>-1.3917705184114497</v>
      </c>
      <c r="N590" s="3">
        <f t="shared" si="39"/>
        <v>2.0699225874464928</v>
      </c>
    </row>
    <row r="591" spans="1:14" x14ac:dyDescent="0.3">
      <c r="A591" s="1">
        <v>210.71377000000001</v>
      </c>
      <c r="B591" s="1">
        <v>54.337356900000003</v>
      </c>
      <c r="C591" s="1" t="s">
        <v>271</v>
      </c>
      <c r="D591" s="1">
        <v>25.864000000000001</v>
      </c>
      <c r="E591" s="1">
        <v>2.9000000000000001E-2</v>
      </c>
      <c r="F591" s="1">
        <v>24.936</v>
      </c>
      <c r="G591" s="1">
        <v>1.7000000000000001E-2</v>
      </c>
      <c r="H591" s="1">
        <v>8.32</v>
      </c>
      <c r="K591" s="3">
        <f t="shared" si="36"/>
        <v>-3.8904635870459567</v>
      </c>
      <c r="L591" s="3">
        <f t="shared" si="37"/>
        <v>8.9308484015025407</v>
      </c>
      <c r="M591" s="3">
        <f t="shared" si="38"/>
        <v>-1.4820022551167871</v>
      </c>
      <c r="N591" s="3">
        <f t="shared" si="39"/>
        <v>2.9457809615893118</v>
      </c>
    </row>
    <row r="592" spans="1:14" x14ac:dyDescent="0.3">
      <c r="A592" s="1">
        <v>210.68208000000001</v>
      </c>
      <c r="B592" s="1">
        <v>54.344206900000003</v>
      </c>
      <c r="C592" s="1" t="s">
        <v>424</v>
      </c>
      <c r="D592" s="1">
        <v>24.94</v>
      </c>
      <c r="E592" s="1">
        <v>2.3E-2</v>
      </c>
      <c r="F592" s="1">
        <v>24.248999999999999</v>
      </c>
      <c r="G592" s="1">
        <v>1.6E-2</v>
      </c>
      <c r="H592" s="1">
        <v>11.35</v>
      </c>
      <c r="K592" s="3">
        <f t="shared" si="36"/>
        <v>-4.2662184702201875</v>
      </c>
      <c r="L592" s="3">
        <f t="shared" si="37"/>
        <v>6.9381501464212079</v>
      </c>
      <c r="M592" s="3">
        <f t="shared" si="38"/>
        <v>-1.7031932129077918</v>
      </c>
      <c r="N592" s="3">
        <f t="shared" si="39"/>
        <v>2.1312708380586121</v>
      </c>
    </row>
    <row r="593" spans="1:14" x14ac:dyDescent="0.3">
      <c r="A593" s="1">
        <v>210.65973</v>
      </c>
      <c r="B593" s="1">
        <v>54.325971899999999</v>
      </c>
      <c r="C593" s="1" t="s">
        <v>273</v>
      </c>
      <c r="D593" s="1">
        <v>25.966999999999999</v>
      </c>
      <c r="E593" s="1">
        <v>2.8000000000000001E-2</v>
      </c>
      <c r="F593" s="1">
        <v>25.146000000000001</v>
      </c>
      <c r="G593" s="1">
        <v>1.9E-2</v>
      </c>
      <c r="H593" s="1">
        <v>5.93</v>
      </c>
      <c r="K593" s="3">
        <f t="shared" si="36"/>
        <v>-3.4807303757128358</v>
      </c>
      <c r="L593" s="3">
        <f t="shared" si="37"/>
        <v>7.7543620652452221</v>
      </c>
      <c r="M593" s="3">
        <f t="shared" si="38"/>
        <v>-1.2408096971173905</v>
      </c>
      <c r="N593" s="3">
        <f t="shared" si="39"/>
        <v>2.7641521166266361</v>
      </c>
    </row>
    <row r="594" spans="1:14" x14ac:dyDescent="0.3">
      <c r="A594" s="1">
        <v>210.69786999999999</v>
      </c>
      <c r="B594" s="1">
        <v>54.332380000000001</v>
      </c>
      <c r="C594" s="1" t="s">
        <v>274</v>
      </c>
      <c r="D594" s="1">
        <v>25.172000000000001</v>
      </c>
      <c r="E594" s="1">
        <v>2.3E-2</v>
      </c>
      <c r="F594" s="1">
        <v>24.451000000000001</v>
      </c>
      <c r="G594" s="1">
        <v>1.4E-2</v>
      </c>
      <c r="H594" s="1">
        <v>7.91</v>
      </c>
      <c r="K594" s="3">
        <f t="shared" si="36"/>
        <v>-3.8293196830245271</v>
      </c>
      <c r="L594" s="3">
        <f t="shared" si="37"/>
        <v>6.3134091682694899</v>
      </c>
      <c r="M594" s="3">
        <f t="shared" si="38"/>
        <v>-1.4460094329361892</v>
      </c>
      <c r="N594" s="3">
        <f t="shared" si="39"/>
        <v>2.1066960772655521</v>
      </c>
    </row>
    <row r="595" spans="1:14" x14ac:dyDescent="0.3">
      <c r="A595" s="1">
        <v>210.68316999999999</v>
      </c>
      <c r="B595" s="1">
        <v>54.343510000000002</v>
      </c>
      <c r="C595" s="1" t="s">
        <v>425</v>
      </c>
      <c r="D595" s="1">
        <v>25.902999999999999</v>
      </c>
      <c r="E595" s="1">
        <v>2.4E-2</v>
      </c>
      <c r="F595" s="1">
        <v>25.036000000000001</v>
      </c>
      <c r="G595" s="1">
        <v>1.4999999999999999E-2</v>
      </c>
      <c r="H595" s="1">
        <v>6.25</v>
      </c>
      <c r="K595" s="3">
        <f t="shared" si="36"/>
        <v>-3.5443217283205937</v>
      </c>
      <c r="L595" s="3">
        <f t="shared" si="37"/>
        <v>7.7529029162942438</v>
      </c>
      <c r="M595" s="3">
        <f t="shared" si="38"/>
        <v>-1.2782432284442831</v>
      </c>
      <c r="N595" s="3">
        <f t="shared" si="39"/>
        <v>2.730540645957392</v>
      </c>
    </row>
    <row r="596" spans="1:14" x14ac:dyDescent="0.3">
      <c r="A596" s="1">
        <v>210.66900999999999</v>
      </c>
      <c r="B596" s="1">
        <v>54.326740000000001</v>
      </c>
      <c r="C596" s="1" t="s">
        <v>426</v>
      </c>
      <c r="D596" s="1">
        <v>25.879000000000001</v>
      </c>
      <c r="E596" s="1">
        <v>2.4E-2</v>
      </c>
      <c r="F596" s="1">
        <v>25.134</v>
      </c>
      <c r="G596" s="1">
        <v>1.4E-2</v>
      </c>
      <c r="H596" s="1">
        <v>5.12</v>
      </c>
      <c r="K596" s="3">
        <f t="shared" si="36"/>
        <v>-3.3030261112786645</v>
      </c>
      <c r="L596" s="3">
        <f t="shared" si="37"/>
        <v>6.8612812570888142</v>
      </c>
      <c r="M596" s="3">
        <f t="shared" si="38"/>
        <v>-1.1362027360003621</v>
      </c>
      <c r="N596" s="3">
        <f t="shared" si="39"/>
        <v>2.5295341512761396</v>
      </c>
    </row>
    <row r="597" spans="1:14" x14ac:dyDescent="0.3">
      <c r="A597" s="1">
        <v>210.70994999999999</v>
      </c>
      <c r="B597" s="1">
        <v>54.332971899999997</v>
      </c>
      <c r="C597" s="1" t="s">
        <v>275</v>
      </c>
      <c r="D597" s="1">
        <v>25.58</v>
      </c>
      <c r="E597" s="1">
        <v>3.3000000000000002E-2</v>
      </c>
      <c r="F597" s="1">
        <v>24.942</v>
      </c>
      <c r="G597" s="1">
        <v>1.7000000000000001E-2</v>
      </c>
      <c r="H597" s="1">
        <v>6.34</v>
      </c>
      <c r="K597" s="3">
        <f t="shared" si="36"/>
        <v>-3.5616206724585076</v>
      </c>
      <c r="L597" s="3">
        <f t="shared" si="37"/>
        <v>6.7347911804233656</v>
      </c>
      <c r="M597" s="3">
        <f t="shared" si="38"/>
        <v>-1.2884263829260414</v>
      </c>
      <c r="N597" s="3">
        <f t="shared" si="39"/>
        <v>2.3642057899383713</v>
      </c>
    </row>
    <row r="598" spans="1:14" x14ac:dyDescent="0.3">
      <c r="A598" s="1">
        <v>210.67339999999999</v>
      </c>
      <c r="B598" s="1">
        <v>54.3231489</v>
      </c>
      <c r="C598" s="1" t="s">
        <v>276</v>
      </c>
      <c r="D598" s="1">
        <v>25.349</v>
      </c>
      <c r="E598" s="1">
        <v>1.9E-2</v>
      </c>
      <c r="F598" s="1">
        <v>24.463999999999999</v>
      </c>
      <c r="G598" s="1">
        <v>1.4999999999999999E-2</v>
      </c>
      <c r="H598" s="1">
        <v>8.41</v>
      </c>
      <c r="K598" s="3">
        <f t="shared" si="36"/>
        <v>-3.9034816442929832</v>
      </c>
      <c r="L598" s="3">
        <f t="shared" si="37"/>
        <v>7.0875531523534256</v>
      </c>
      <c r="M598" s="3">
        <f t="shared" si="38"/>
        <v>-1.4896654331085757</v>
      </c>
      <c r="N598" s="3">
        <f t="shared" si="39"/>
        <v>2.332024381111907</v>
      </c>
    </row>
    <row r="599" spans="1:14" x14ac:dyDescent="0.3">
      <c r="A599" s="1">
        <v>210.67017999999999</v>
      </c>
      <c r="B599" s="1">
        <v>54.343463100000001</v>
      </c>
      <c r="C599" s="1" t="s">
        <v>278</v>
      </c>
      <c r="D599" s="1">
        <v>25.768000000000001</v>
      </c>
      <c r="E599" s="1">
        <v>2.9000000000000001E-2</v>
      </c>
      <c r="F599" s="1">
        <v>25.192</v>
      </c>
      <c r="G599" s="1">
        <v>2.5999999999999999E-2</v>
      </c>
      <c r="H599" s="1">
        <v>5.5</v>
      </c>
      <c r="K599" s="3">
        <f t="shared" si="36"/>
        <v>-3.3896504529309639</v>
      </c>
      <c r="L599" s="3">
        <f t="shared" si="37"/>
        <v>6.7846912737347376</v>
      </c>
      <c r="M599" s="3">
        <f t="shared" si="38"/>
        <v>-1.1871948107705597</v>
      </c>
      <c r="N599" s="3">
        <f t="shared" si="39"/>
        <v>2.4605883426693445</v>
      </c>
    </row>
    <row r="600" spans="1:14" x14ac:dyDescent="0.3">
      <c r="A600" s="1">
        <v>210.67506</v>
      </c>
      <c r="B600" s="1">
        <v>54.345011900000003</v>
      </c>
      <c r="C600" s="1" t="s">
        <v>279</v>
      </c>
      <c r="D600" s="1">
        <v>25.943999999999999</v>
      </c>
      <c r="E600" s="1">
        <v>2.1999999999999999E-2</v>
      </c>
      <c r="F600" s="1">
        <v>25.35</v>
      </c>
      <c r="G600" s="1">
        <v>2.5000000000000001E-2</v>
      </c>
      <c r="H600" s="1">
        <v>4.75</v>
      </c>
      <c r="K600" s="3">
        <f t="shared" si="36"/>
        <v>-3.2122683964148782</v>
      </c>
      <c r="L600" s="3">
        <f t="shared" si="37"/>
        <v>6.7803744593067679</v>
      </c>
      <c r="M600" s="3">
        <f t="shared" si="38"/>
        <v>-1.0827775197847811</v>
      </c>
      <c r="N600" s="3">
        <f t="shared" si="39"/>
        <v>2.5430535417360081</v>
      </c>
    </row>
    <row r="601" spans="1:14" x14ac:dyDescent="0.3">
      <c r="A601" s="1">
        <v>210.68753000000001</v>
      </c>
      <c r="B601" s="1">
        <v>54.3419089</v>
      </c>
      <c r="C601" s="1" t="s">
        <v>280</v>
      </c>
      <c r="D601" s="1">
        <v>25.43</v>
      </c>
      <c r="E601" s="1">
        <v>1.7000000000000001E-2</v>
      </c>
      <c r="F601" s="1">
        <v>24.55</v>
      </c>
      <c r="G601" s="1">
        <v>1.2E-2</v>
      </c>
      <c r="H601" s="1">
        <v>8.3800000000000008</v>
      </c>
      <c r="K601" s="3">
        <f t="shared" si="36"/>
        <v>-3.8991578359039507</v>
      </c>
      <c r="L601" s="3">
        <f t="shared" si="37"/>
        <v>7.3422905621653705</v>
      </c>
      <c r="M601" s="3">
        <f t="shared" si="38"/>
        <v>-1.4871201905536533</v>
      </c>
      <c r="N601" s="3">
        <f t="shared" si="39"/>
        <v>2.4178204030869295</v>
      </c>
    </row>
    <row r="602" spans="1:14" x14ac:dyDescent="0.3">
      <c r="A602" s="1">
        <v>210.70583999999999</v>
      </c>
      <c r="B602" s="1">
        <v>54.336813100000001</v>
      </c>
      <c r="C602" s="1" t="s">
        <v>427</v>
      </c>
      <c r="D602" s="1">
        <v>25.623999999999999</v>
      </c>
      <c r="E602" s="1">
        <v>2.1999999999999999E-2</v>
      </c>
      <c r="F602" s="1">
        <v>24.896999999999998</v>
      </c>
      <c r="G602" s="1">
        <v>1.6E-2</v>
      </c>
      <c r="H602" s="1">
        <v>7.33</v>
      </c>
      <c r="K602" s="3">
        <f t="shared" si="36"/>
        <v>-3.7371796733501825</v>
      </c>
      <c r="L602" s="3">
        <f t="shared" si="37"/>
        <v>7.4513666665723317</v>
      </c>
      <c r="M602" s="3">
        <f t="shared" si="38"/>
        <v>-1.3917705184114497</v>
      </c>
      <c r="N602" s="3">
        <f t="shared" si="39"/>
        <v>2.530195643808463</v>
      </c>
    </row>
    <row r="603" spans="1:14" x14ac:dyDescent="0.3">
      <c r="A603" s="1">
        <v>210.70985999999999</v>
      </c>
      <c r="B603" s="1">
        <v>54.331015000000001</v>
      </c>
      <c r="C603" s="1" t="s">
        <v>281</v>
      </c>
      <c r="D603" s="1">
        <v>25.875</v>
      </c>
      <c r="E603" s="1">
        <v>2.5999999999999999E-2</v>
      </c>
      <c r="F603" s="1">
        <v>24.82</v>
      </c>
      <c r="G603" s="1">
        <v>1.7999999999999999E-2</v>
      </c>
      <c r="H603" s="1">
        <v>6.19</v>
      </c>
      <c r="K603" s="3">
        <f t="shared" si="36"/>
        <v>-3.5326501481700485</v>
      </c>
      <c r="L603" s="3">
        <f t="shared" si="37"/>
        <v>7.6125477474690637</v>
      </c>
      <c r="M603" s="3">
        <f t="shared" si="38"/>
        <v>-1.2713726643929932</v>
      </c>
      <c r="N603" s="3">
        <f t="shared" si="39"/>
        <v>2.6870424833505724</v>
      </c>
    </row>
    <row r="604" spans="1:14" x14ac:dyDescent="0.3">
      <c r="A604" s="1">
        <v>210.65718000000001</v>
      </c>
      <c r="B604" s="1">
        <v>54.323256100000002</v>
      </c>
      <c r="C604" s="1" t="s">
        <v>428</v>
      </c>
      <c r="D604" s="1">
        <v>25.391999999999999</v>
      </c>
      <c r="E604" s="1">
        <v>2.5000000000000001E-2</v>
      </c>
      <c r="F604" s="1">
        <v>24.661000000000001</v>
      </c>
      <c r="G604" s="1">
        <v>1.4999999999999999E-2</v>
      </c>
      <c r="H604" s="1">
        <v>7.6</v>
      </c>
      <c r="K604" s="3">
        <f t="shared" si="36"/>
        <v>-3.7809466680942854</v>
      </c>
      <c r="L604" s="3">
        <f t="shared" si="37"/>
        <v>6.8326524999761871</v>
      </c>
      <c r="M604" s="3">
        <f t="shared" si="38"/>
        <v>-1.4175342913404976</v>
      </c>
      <c r="N604" s="3">
        <f t="shared" si="39"/>
        <v>2.3009482875555216</v>
      </c>
    </row>
    <row r="605" spans="1:14" x14ac:dyDescent="0.3">
      <c r="A605" s="1">
        <v>210.69528</v>
      </c>
      <c r="B605" s="1">
        <v>54.320700000000002</v>
      </c>
      <c r="C605" s="1" t="s">
        <v>282</v>
      </c>
      <c r="D605" s="1">
        <v>25.76</v>
      </c>
      <c r="E605" s="1">
        <v>2.1000000000000001E-2</v>
      </c>
      <c r="F605" s="1">
        <v>25.113</v>
      </c>
      <c r="G605" s="1">
        <v>1.4E-2</v>
      </c>
      <c r="H605" s="1">
        <v>4.8499999999999996</v>
      </c>
      <c r="K605" s="3">
        <f t="shared" si="36"/>
        <v>-3.2374764837459069</v>
      </c>
      <c r="L605" s="3">
        <f t="shared" si="37"/>
        <v>6.3022452085222813</v>
      </c>
      <c r="M605" s="3">
        <f t="shared" si="38"/>
        <v>-1.0976164513077122</v>
      </c>
      <c r="N605" s="3">
        <f t="shared" si="39"/>
        <v>2.352465647584757</v>
      </c>
    </row>
    <row r="606" spans="1:14" x14ac:dyDescent="0.3">
      <c r="A606" s="1">
        <v>210.66514000000001</v>
      </c>
      <c r="B606" s="1">
        <v>54.332806900000001</v>
      </c>
      <c r="C606" s="1" t="s">
        <v>429</v>
      </c>
      <c r="D606" s="1">
        <v>25.459</v>
      </c>
      <c r="E606" s="1">
        <v>1.7999999999999999E-2</v>
      </c>
      <c r="F606" s="1">
        <v>24.788</v>
      </c>
      <c r="G606" s="1">
        <v>8.9999999999999993E-3</v>
      </c>
      <c r="H606" s="1">
        <v>6.34</v>
      </c>
      <c r="K606" s="3">
        <f t="shared" si="36"/>
        <v>-3.5616206724585076</v>
      </c>
      <c r="L606" s="3">
        <f t="shared" si="37"/>
        <v>6.3697756233342764</v>
      </c>
      <c r="M606" s="3">
        <f t="shared" si="38"/>
        <v>-1.2884263829260414</v>
      </c>
      <c r="N606" s="3">
        <f t="shared" si="39"/>
        <v>2.2360693904021636</v>
      </c>
    </row>
    <row r="607" spans="1:14" x14ac:dyDescent="0.3">
      <c r="A607" s="1">
        <v>210.70352</v>
      </c>
      <c r="B607" s="1">
        <v>54.325798900000002</v>
      </c>
      <c r="C607" s="1" t="s">
        <v>283</v>
      </c>
      <c r="D607" s="1">
        <v>25.46</v>
      </c>
      <c r="E607" s="1">
        <v>2.3E-2</v>
      </c>
      <c r="F607" s="1">
        <v>24.631</v>
      </c>
      <c r="G607" s="1">
        <v>1.2E-2</v>
      </c>
      <c r="H607" s="1">
        <v>8.91</v>
      </c>
      <c r="K607" s="3">
        <f t="shared" si="36"/>
        <v>-3.9733592834467335</v>
      </c>
      <c r="L607" s="3">
        <f t="shared" si="37"/>
        <v>7.7032121144185615</v>
      </c>
      <c r="M607" s="3">
        <f t="shared" si="38"/>
        <v>-1.5307994346204743</v>
      </c>
      <c r="N607" s="3">
        <f t="shared" si="39"/>
        <v>2.5012660414276455</v>
      </c>
    </row>
    <row r="608" spans="1:14" x14ac:dyDescent="0.3">
      <c r="A608" s="1">
        <v>210.67338000000001</v>
      </c>
      <c r="B608" s="1">
        <v>54.340006899999999</v>
      </c>
      <c r="C608" s="1" t="s">
        <v>285</v>
      </c>
      <c r="D608" s="1">
        <v>25.530999999999999</v>
      </c>
      <c r="E608" s="1">
        <v>2.1999999999999999E-2</v>
      </c>
      <c r="F608" s="1">
        <v>24.699000000000002</v>
      </c>
      <c r="G608" s="1">
        <v>1.4E-2</v>
      </c>
      <c r="H608" s="1">
        <v>8.24</v>
      </c>
      <c r="K608" s="3">
        <f t="shared" si="36"/>
        <v>-3.878773211788165</v>
      </c>
      <c r="L608" s="3">
        <f t="shared" si="37"/>
        <v>7.6199942277838018</v>
      </c>
      <c r="M608" s="3">
        <f t="shared" si="38"/>
        <v>-1.4751206271832698</v>
      </c>
      <c r="N608" s="3">
        <f t="shared" si="39"/>
        <v>2.5189765552963315</v>
      </c>
    </row>
    <row r="609" spans="1:14" x14ac:dyDescent="0.3">
      <c r="A609" s="1">
        <v>210.68170000000001</v>
      </c>
      <c r="B609" s="1">
        <v>54.320926100000001</v>
      </c>
      <c r="C609" s="1" t="s">
        <v>430</v>
      </c>
      <c r="D609" s="1">
        <v>25.492000000000001</v>
      </c>
      <c r="E609" s="1">
        <v>1.4E-2</v>
      </c>
      <c r="F609" s="1">
        <v>24.757000000000001</v>
      </c>
      <c r="G609" s="1">
        <v>1.2999999999999999E-2</v>
      </c>
      <c r="H609" s="1">
        <v>6.25</v>
      </c>
      <c r="K609" s="3">
        <f t="shared" si="36"/>
        <v>-3.5443217283205937</v>
      </c>
      <c r="L609" s="3">
        <f t="shared" si="37"/>
        <v>6.4159998579983943</v>
      </c>
      <c r="M609" s="3">
        <f t="shared" si="38"/>
        <v>-1.2782432284442831</v>
      </c>
      <c r="N609" s="3">
        <f t="shared" si="39"/>
        <v>2.2596888656894629</v>
      </c>
    </row>
    <row r="610" spans="1:14" x14ac:dyDescent="0.3">
      <c r="A610" s="1">
        <v>210.67088000000001</v>
      </c>
      <c r="B610" s="1">
        <v>54.341631900000003</v>
      </c>
      <c r="C610" s="1" t="s">
        <v>431</v>
      </c>
      <c r="D610" s="1">
        <v>25.661999999999999</v>
      </c>
      <c r="E610" s="1">
        <v>0.02</v>
      </c>
      <c r="F610" s="1">
        <v>24.731999999999999</v>
      </c>
      <c r="G610" s="1">
        <v>1.4E-2</v>
      </c>
      <c r="H610" s="1">
        <v>5.58</v>
      </c>
      <c r="K610" s="3">
        <f t="shared" si="36"/>
        <v>-3.4071228782400946</v>
      </c>
      <c r="L610" s="3">
        <f t="shared" si="37"/>
        <v>6.5136523528323922</v>
      </c>
      <c r="M610" s="3">
        <f t="shared" si="38"/>
        <v>-1.1974800862576289</v>
      </c>
      <c r="N610" s="3">
        <f t="shared" si="39"/>
        <v>2.3544854840007003</v>
      </c>
    </row>
    <row r="611" spans="1:14" x14ac:dyDescent="0.3">
      <c r="A611" s="1">
        <v>210.69638</v>
      </c>
      <c r="B611" s="1">
        <v>54.31812</v>
      </c>
      <c r="C611" s="1" t="s">
        <v>432</v>
      </c>
      <c r="D611" s="1">
        <v>25.652000000000001</v>
      </c>
      <c r="E611" s="1">
        <v>2.1000000000000001E-2</v>
      </c>
      <c r="F611" s="1">
        <v>24.893999999999998</v>
      </c>
      <c r="G611" s="1">
        <v>1.2E-2</v>
      </c>
      <c r="H611" s="1">
        <v>6.55</v>
      </c>
      <c r="K611" s="3">
        <f t="shared" si="36"/>
        <v>-3.6010482617771076</v>
      </c>
      <c r="L611" s="3">
        <f t="shared" si="37"/>
        <v>7.0894027984812302</v>
      </c>
      <c r="M611" s="3">
        <f t="shared" si="38"/>
        <v>-1.3116357319865239</v>
      </c>
      <c r="N611" s="3">
        <f t="shared" si="39"/>
        <v>2.4701717259728593</v>
      </c>
    </row>
    <row r="612" spans="1:14" x14ac:dyDescent="0.3">
      <c r="A612" s="1">
        <v>210.70382000000001</v>
      </c>
      <c r="B612" s="1">
        <v>54.336876099999998</v>
      </c>
      <c r="C612" s="1" t="s">
        <v>433</v>
      </c>
      <c r="D612" s="1">
        <v>25.437000000000001</v>
      </c>
      <c r="E612" s="1">
        <v>2.1000000000000001E-2</v>
      </c>
      <c r="F612" s="1">
        <v>24.664000000000001</v>
      </c>
      <c r="G612" s="1">
        <v>1.2E-2</v>
      </c>
      <c r="H612" s="1">
        <v>8.17</v>
      </c>
      <c r="K612" s="3">
        <f t="shared" si="36"/>
        <v>-3.8684506494993101</v>
      </c>
      <c r="L612" s="3">
        <f t="shared" si="37"/>
        <v>7.2625666312281441</v>
      </c>
      <c r="M612" s="3">
        <f t="shared" si="38"/>
        <v>-1.4690441727131611</v>
      </c>
      <c r="N612" s="3">
        <f t="shared" si="39"/>
        <v>2.4055192382511197</v>
      </c>
    </row>
    <row r="613" spans="1:14" x14ac:dyDescent="0.3">
      <c r="A613" s="1">
        <v>210.67214999999999</v>
      </c>
      <c r="B613" s="1">
        <v>54.345778099999997</v>
      </c>
      <c r="C613" s="1" t="s">
        <v>289</v>
      </c>
      <c r="D613" s="1">
        <v>25.797999999999998</v>
      </c>
      <c r="E613" s="1">
        <v>1.9E-2</v>
      </c>
      <c r="F613" s="1">
        <v>25.041</v>
      </c>
      <c r="G613" s="1">
        <v>1.4E-2</v>
      </c>
      <c r="H613" s="1">
        <v>6.25</v>
      </c>
      <c r="K613" s="3">
        <f t="shared" si="36"/>
        <v>-3.5443217283205937</v>
      </c>
      <c r="L613" s="3">
        <f t="shared" si="37"/>
        <v>7.3869361586929365</v>
      </c>
      <c r="M613" s="3">
        <f t="shared" si="38"/>
        <v>-1.2782432284442831</v>
      </c>
      <c r="N613" s="3">
        <f t="shared" si="39"/>
        <v>2.6016486531788705</v>
      </c>
    </row>
    <row r="614" spans="1:14" x14ac:dyDescent="0.3">
      <c r="A614" s="1">
        <v>210.67339999999999</v>
      </c>
      <c r="B614" s="1">
        <v>54.344455000000004</v>
      </c>
      <c r="C614" s="1" t="s">
        <v>434</v>
      </c>
      <c r="D614" s="1">
        <v>25.556999999999999</v>
      </c>
      <c r="E614" s="1">
        <v>2.3E-2</v>
      </c>
      <c r="F614" s="1">
        <v>24.718</v>
      </c>
      <c r="G614" s="1">
        <v>1.0999999999999999E-2</v>
      </c>
      <c r="H614" s="1">
        <v>6.97</v>
      </c>
      <c r="K614" s="3">
        <f t="shared" si="36"/>
        <v>-3.6762465197810541</v>
      </c>
      <c r="L614" s="3">
        <f t="shared" si="37"/>
        <v>7.0250481288862741</v>
      </c>
      <c r="M614" s="3">
        <f t="shared" si="38"/>
        <v>-1.3559017560807354</v>
      </c>
      <c r="N614" s="3">
        <f t="shared" si="39"/>
        <v>2.4131279573983804</v>
      </c>
    </row>
    <row r="615" spans="1:14" x14ac:dyDescent="0.3">
      <c r="A615" s="1">
        <v>210.67251999999999</v>
      </c>
      <c r="B615" s="1">
        <v>54.345818100000002</v>
      </c>
      <c r="C615" s="1" t="s">
        <v>435</v>
      </c>
      <c r="D615" s="1">
        <v>25.856000000000002</v>
      </c>
      <c r="E615" s="1">
        <v>0.02</v>
      </c>
      <c r="F615" s="1">
        <v>24.940999999999999</v>
      </c>
      <c r="G615" s="1">
        <v>1.2E-2</v>
      </c>
      <c r="H615" s="1">
        <v>6.76</v>
      </c>
      <c r="K615" s="3">
        <f t="shared" si="36"/>
        <v>-3.6392314948933984</v>
      </c>
      <c r="L615" s="3">
        <f t="shared" si="37"/>
        <v>7.9258582144137817</v>
      </c>
      <c r="M615" s="3">
        <f t="shared" si="38"/>
        <v>-1.3341125813442827</v>
      </c>
      <c r="N615" s="3">
        <f t="shared" si="39"/>
        <v>2.7417163142390586</v>
      </c>
    </row>
    <row r="616" spans="1:14" x14ac:dyDescent="0.3">
      <c r="A616" s="1">
        <v>210.69368</v>
      </c>
      <c r="B616" s="1">
        <v>54.327653099999999</v>
      </c>
      <c r="C616" s="1" t="s">
        <v>436</v>
      </c>
      <c r="D616" s="1">
        <v>26.16</v>
      </c>
      <c r="E616" s="1">
        <v>2.8000000000000001E-2</v>
      </c>
      <c r="F616" s="1">
        <v>25.257000000000001</v>
      </c>
      <c r="G616" s="1">
        <v>1.6E-2</v>
      </c>
      <c r="H616" s="1">
        <v>5.41</v>
      </c>
      <c r="K616" s="3">
        <f t="shared" si="36"/>
        <v>-3.3696875805869024</v>
      </c>
      <c r="L616" s="3">
        <f t="shared" si="37"/>
        <v>8.052625761486361</v>
      </c>
      <c r="M616" s="3">
        <f t="shared" si="38"/>
        <v>-1.1754435147747737</v>
      </c>
      <c r="N616" s="3">
        <f t="shared" si="39"/>
        <v>2.9314919299078368</v>
      </c>
    </row>
    <row r="617" spans="1:14" x14ac:dyDescent="0.3">
      <c r="A617" s="1">
        <v>210.65976000000001</v>
      </c>
      <c r="B617" s="1">
        <v>54.326504999999997</v>
      </c>
      <c r="C617" s="1" t="s">
        <v>437</v>
      </c>
      <c r="D617" s="1">
        <v>25.914999999999999</v>
      </c>
      <c r="E617" s="1">
        <v>1.6E-2</v>
      </c>
      <c r="F617" s="1">
        <v>25.19</v>
      </c>
      <c r="G617" s="1">
        <v>1.4999999999999999E-2</v>
      </c>
      <c r="H617" s="1">
        <v>5.21</v>
      </c>
      <c r="K617" s="3">
        <f t="shared" si="36"/>
        <v>-3.3241098971124754</v>
      </c>
      <c r="L617" s="3">
        <f t="shared" si="37"/>
        <v>7.0440426916789001</v>
      </c>
      <c r="M617" s="3">
        <f t="shared" si="38"/>
        <v>-1.14861386621122</v>
      </c>
      <c r="N617" s="3">
        <f t="shared" si="39"/>
        <v>2.5865612871848613</v>
      </c>
    </row>
    <row r="618" spans="1:14" x14ac:dyDescent="0.3">
      <c r="A618" s="1">
        <v>210.68684999999999</v>
      </c>
      <c r="B618" s="1">
        <v>54.320386900000003</v>
      </c>
      <c r="C618" s="1" t="s">
        <v>291</v>
      </c>
      <c r="D618" s="1">
        <v>25.716999999999999</v>
      </c>
      <c r="E618" s="1">
        <v>2.7E-2</v>
      </c>
      <c r="F618" s="1">
        <v>24.965</v>
      </c>
      <c r="G618" s="1">
        <v>1.2E-2</v>
      </c>
      <c r="H618" s="1">
        <v>5.98</v>
      </c>
      <c r="K618" s="3">
        <f t="shared" si="36"/>
        <v>-3.4908894985917134</v>
      </c>
      <c r="L618" s="3">
        <f t="shared" si="37"/>
        <v>6.943491364564645</v>
      </c>
      <c r="M618" s="3">
        <f t="shared" si="38"/>
        <v>-1.2467899417409938</v>
      </c>
      <c r="N618" s="3">
        <f t="shared" si="39"/>
        <v>2.4703471544516744</v>
      </c>
    </row>
    <row r="619" spans="1:14" x14ac:dyDescent="0.3">
      <c r="A619" s="1">
        <v>210.69466</v>
      </c>
      <c r="B619" s="1">
        <v>54.321223099999997</v>
      </c>
      <c r="C619" s="1" t="s">
        <v>294</v>
      </c>
      <c r="D619" s="1">
        <v>25.442</v>
      </c>
      <c r="E619" s="1">
        <v>2.5000000000000001E-2</v>
      </c>
      <c r="F619" s="1">
        <v>24.808</v>
      </c>
      <c r="G619" s="1">
        <v>1.4999999999999999E-2</v>
      </c>
      <c r="H619" s="1">
        <v>6.32</v>
      </c>
      <c r="K619" s="3">
        <f t="shared" si="36"/>
        <v>-3.5577977800947251</v>
      </c>
      <c r="L619" s="3">
        <f t="shared" si="37"/>
        <v>6.3089858886672001</v>
      </c>
      <c r="M619" s="3">
        <f t="shared" si="38"/>
        <v>-1.2861760083831113</v>
      </c>
      <c r="N619" s="3">
        <f t="shared" si="39"/>
        <v>2.2163339633092725</v>
      </c>
    </row>
    <row r="620" spans="1:14" x14ac:dyDescent="0.3">
      <c r="A620" s="1">
        <v>210.68223</v>
      </c>
      <c r="B620" s="1">
        <v>54.320746100000001</v>
      </c>
      <c r="C620" s="1" t="s">
        <v>296</v>
      </c>
      <c r="D620" s="1">
        <v>25.667999999999999</v>
      </c>
      <c r="E620" s="1">
        <v>1.2E-2</v>
      </c>
      <c r="F620" s="1">
        <v>25.007000000000001</v>
      </c>
      <c r="G620" s="1">
        <v>1.4999999999999999E-2</v>
      </c>
      <c r="H620" s="1">
        <v>5.6</v>
      </c>
      <c r="K620" s="3">
        <f t="shared" si="36"/>
        <v>-3.411451843239274</v>
      </c>
      <c r="L620" s="3">
        <f t="shared" si="37"/>
        <v>6.5447094150227461</v>
      </c>
      <c r="M620" s="3">
        <f t="shared" si="38"/>
        <v>-1.2000283642901683</v>
      </c>
      <c r="N620" s="3">
        <f t="shared" si="39"/>
        <v>2.3637724840742158</v>
      </c>
    </row>
    <row r="621" spans="1:14" x14ac:dyDescent="0.3">
      <c r="A621" s="1">
        <v>210.69112999999999</v>
      </c>
      <c r="B621" s="1">
        <v>54.337631100000003</v>
      </c>
      <c r="C621" s="1" t="s">
        <v>438</v>
      </c>
      <c r="D621" s="1">
        <v>25.24</v>
      </c>
      <c r="E621" s="1">
        <v>1.2999999999999999E-2</v>
      </c>
      <c r="F621" s="1">
        <v>24.582999999999998</v>
      </c>
      <c r="G621" s="1">
        <v>8.0000000000000002E-3</v>
      </c>
      <c r="H621" s="1">
        <v>7.19</v>
      </c>
      <c r="K621" s="3">
        <f t="shared" si="36"/>
        <v>-3.713846688606711</v>
      </c>
      <c r="L621" s="3">
        <f t="shared" si="37"/>
        <v>6.176882467139909</v>
      </c>
      <c r="M621" s="3">
        <f t="shared" si="38"/>
        <v>-1.3780353802279273</v>
      </c>
      <c r="N621" s="3">
        <f t="shared" si="39"/>
        <v>2.1067212506843171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Candidate Cepheid M101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petti</dc:creator>
  <cp:lastModifiedBy>petti</cp:lastModifiedBy>
  <dcterms:created xsi:type="dcterms:W3CDTF">2021-04-05T15:38:29Z</dcterms:created>
  <dcterms:modified xsi:type="dcterms:W3CDTF">2021-04-07T11:56:52Z</dcterms:modified>
</cp:coreProperties>
</file>